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wnloads\"/>
    </mc:Choice>
  </mc:AlternateContent>
  <xr:revisionPtr revIDLastSave="0" documentId="13_ncr:1_{DBA777E5-FF4E-49D0-A8AF-0A0F86ABF896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nhl_elo_latest" sheetId="1" r:id="rId1"/>
    <sheet name="Question 1" sheetId="2" r:id="rId2"/>
    <sheet name="Question 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3" l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2" i="2"/>
  <c r="N13" i="2"/>
  <c r="O13" i="2"/>
  <c r="N14" i="2"/>
  <c r="O14" i="2"/>
  <c r="S3" i="2"/>
  <c r="R3" i="2"/>
  <c r="N1313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03" i="3"/>
  <c r="O504" i="3"/>
  <c r="O505" i="3"/>
  <c r="O506" i="3"/>
  <c r="O507" i="3"/>
  <c r="O508" i="3"/>
  <c r="O509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24" i="3"/>
  <c r="O525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78" i="3"/>
  <c r="O579" i="3"/>
  <c r="O580" i="3"/>
  <c r="O581" i="3"/>
  <c r="O582" i="3"/>
  <c r="O583" i="3"/>
  <c r="O584" i="3"/>
  <c r="O585" i="3"/>
  <c r="O586" i="3"/>
  <c r="O587" i="3"/>
  <c r="O588" i="3"/>
  <c r="O589" i="3"/>
  <c r="O590" i="3"/>
  <c r="O591" i="3"/>
  <c r="O592" i="3"/>
  <c r="O593" i="3"/>
  <c r="O594" i="3"/>
  <c r="O595" i="3"/>
  <c r="O596" i="3"/>
  <c r="O597" i="3"/>
  <c r="O598" i="3"/>
  <c r="O599" i="3"/>
  <c r="O600" i="3"/>
  <c r="O601" i="3"/>
  <c r="O602" i="3"/>
  <c r="O603" i="3"/>
  <c r="O604" i="3"/>
  <c r="O605" i="3"/>
  <c r="O606" i="3"/>
  <c r="O607" i="3"/>
  <c r="O608" i="3"/>
  <c r="O609" i="3"/>
  <c r="O610" i="3"/>
  <c r="O611" i="3"/>
  <c r="O612" i="3"/>
  <c r="O613" i="3"/>
  <c r="O614" i="3"/>
  <c r="O615" i="3"/>
  <c r="O616" i="3"/>
  <c r="O617" i="3"/>
  <c r="O618" i="3"/>
  <c r="O619" i="3"/>
  <c r="O620" i="3"/>
  <c r="O621" i="3"/>
  <c r="O622" i="3"/>
  <c r="O623" i="3"/>
  <c r="O624" i="3"/>
  <c r="O625" i="3"/>
  <c r="O626" i="3"/>
  <c r="O627" i="3"/>
  <c r="O628" i="3"/>
  <c r="O629" i="3"/>
  <c r="O630" i="3"/>
  <c r="O631" i="3"/>
  <c r="O632" i="3"/>
  <c r="O633" i="3"/>
  <c r="O634" i="3"/>
  <c r="O635" i="3"/>
  <c r="O636" i="3"/>
  <c r="O637" i="3"/>
  <c r="O638" i="3"/>
  <c r="O639" i="3"/>
  <c r="O640" i="3"/>
  <c r="O641" i="3"/>
  <c r="O642" i="3"/>
  <c r="O643" i="3"/>
  <c r="O644" i="3"/>
  <c r="O645" i="3"/>
  <c r="O646" i="3"/>
  <c r="O647" i="3"/>
  <c r="O648" i="3"/>
  <c r="O649" i="3"/>
  <c r="O650" i="3"/>
  <c r="O651" i="3"/>
  <c r="O652" i="3"/>
  <c r="O653" i="3"/>
  <c r="O654" i="3"/>
  <c r="O655" i="3"/>
  <c r="O656" i="3"/>
  <c r="O657" i="3"/>
  <c r="O658" i="3"/>
  <c r="O659" i="3"/>
  <c r="O660" i="3"/>
  <c r="O661" i="3"/>
  <c r="O662" i="3"/>
  <c r="O663" i="3"/>
  <c r="O664" i="3"/>
  <c r="O665" i="3"/>
  <c r="O666" i="3"/>
  <c r="O667" i="3"/>
  <c r="O668" i="3"/>
  <c r="O669" i="3"/>
  <c r="O670" i="3"/>
  <c r="O671" i="3"/>
  <c r="O672" i="3"/>
  <c r="O673" i="3"/>
  <c r="O674" i="3"/>
  <c r="O675" i="3"/>
  <c r="O676" i="3"/>
  <c r="O677" i="3"/>
  <c r="O678" i="3"/>
  <c r="O679" i="3"/>
  <c r="O680" i="3"/>
  <c r="O681" i="3"/>
  <c r="O682" i="3"/>
  <c r="O683" i="3"/>
  <c r="O684" i="3"/>
  <c r="O685" i="3"/>
  <c r="O686" i="3"/>
  <c r="O687" i="3"/>
  <c r="O688" i="3"/>
  <c r="O689" i="3"/>
  <c r="O690" i="3"/>
  <c r="O691" i="3"/>
  <c r="O692" i="3"/>
  <c r="O693" i="3"/>
  <c r="O694" i="3"/>
  <c r="O695" i="3"/>
  <c r="O696" i="3"/>
  <c r="O697" i="3"/>
  <c r="O698" i="3"/>
  <c r="O699" i="3"/>
  <c r="O700" i="3"/>
  <c r="O701" i="3"/>
  <c r="O702" i="3"/>
  <c r="O703" i="3"/>
  <c r="O704" i="3"/>
  <c r="O705" i="3"/>
  <c r="O706" i="3"/>
  <c r="O707" i="3"/>
  <c r="O708" i="3"/>
  <c r="O709" i="3"/>
  <c r="O710" i="3"/>
  <c r="O711" i="3"/>
  <c r="O712" i="3"/>
  <c r="O713" i="3"/>
  <c r="O714" i="3"/>
  <c r="O715" i="3"/>
  <c r="O716" i="3"/>
  <c r="O717" i="3"/>
  <c r="O718" i="3"/>
  <c r="O719" i="3"/>
  <c r="O720" i="3"/>
  <c r="O721" i="3"/>
  <c r="O722" i="3"/>
  <c r="O723" i="3"/>
  <c r="O724" i="3"/>
  <c r="O725" i="3"/>
  <c r="O726" i="3"/>
  <c r="O727" i="3"/>
  <c r="O728" i="3"/>
  <c r="O729" i="3"/>
  <c r="O730" i="3"/>
  <c r="O731" i="3"/>
  <c r="O732" i="3"/>
  <c r="O733" i="3"/>
  <c r="O734" i="3"/>
  <c r="O735" i="3"/>
  <c r="O736" i="3"/>
  <c r="O737" i="3"/>
  <c r="O738" i="3"/>
  <c r="O739" i="3"/>
  <c r="O740" i="3"/>
  <c r="O741" i="3"/>
  <c r="O742" i="3"/>
  <c r="O743" i="3"/>
  <c r="O744" i="3"/>
  <c r="O745" i="3"/>
  <c r="O746" i="3"/>
  <c r="O747" i="3"/>
  <c r="O748" i="3"/>
  <c r="O749" i="3"/>
  <c r="O750" i="3"/>
  <c r="O751" i="3"/>
  <c r="O752" i="3"/>
  <c r="O753" i="3"/>
  <c r="O754" i="3"/>
  <c r="O755" i="3"/>
  <c r="O756" i="3"/>
  <c r="O757" i="3"/>
  <c r="O758" i="3"/>
  <c r="O759" i="3"/>
  <c r="O760" i="3"/>
  <c r="O761" i="3"/>
  <c r="O762" i="3"/>
  <c r="O763" i="3"/>
  <c r="O764" i="3"/>
  <c r="O765" i="3"/>
  <c r="O766" i="3"/>
  <c r="O767" i="3"/>
  <c r="O768" i="3"/>
  <c r="O769" i="3"/>
  <c r="O770" i="3"/>
  <c r="O771" i="3"/>
  <c r="O772" i="3"/>
  <c r="O773" i="3"/>
  <c r="O774" i="3"/>
  <c r="O775" i="3"/>
  <c r="O776" i="3"/>
  <c r="O777" i="3"/>
  <c r="O778" i="3"/>
  <c r="O779" i="3"/>
  <c r="O780" i="3"/>
  <c r="O781" i="3"/>
  <c r="O782" i="3"/>
  <c r="O783" i="3"/>
  <c r="O784" i="3"/>
  <c r="O785" i="3"/>
  <c r="O786" i="3"/>
  <c r="O787" i="3"/>
  <c r="O788" i="3"/>
  <c r="O789" i="3"/>
  <c r="O790" i="3"/>
  <c r="O791" i="3"/>
  <c r="O792" i="3"/>
  <c r="O793" i="3"/>
  <c r="O794" i="3"/>
  <c r="O795" i="3"/>
  <c r="O796" i="3"/>
  <c r="O797" i="3"/>
  <c r="O798" i="3"/>
  <c r="O799" i="3"/>
  <c r="O800" i="3"/>
  <c r="O801" i="3"/>
  <c r="O802" i="3"/>
  <c r="O803" i="3"/>
  <c r="O804" i="3"/>
  <c r="O805" i="3"/>
  <c r="O806" i="3"/>
  <c r="O807" i="3"/>
  <c r="O808" i="3"/>
  <c r="O809" i="3"/>
  <c r="O810" i="3"/>
  <c r="O811" i="3"/>
  <c r="O812" i="3"/>
  <c r="O813" i="3"/>
  <c r="O814" i="3"/>
  <c r="O815" i="3"/>
  <c r="O816" i="3"/>
  <c r="O817" i="3"/>
  <c r="O818" i="3"/>
  <c r="O819" i="3"/>
  <c r="O820" i="3"/>
  <c r="O821" i="3"/>
  <c r="O822" i="3"/>
  <c r="O823" i="3"/>
  <c r="O824" i="3"/>
  <c r="O825" i="3"/>
  <c r="O826" i="3"/>
  <c r="O827" i="3"/>
  <c r="O828" i="3"/>
  <c r="O829" i="3"/>
  <c r="O830" i="3"/>
  <c r="O831" i="3"/>
  <c r="O832" i="3"/>
  <c r="O833" i="3"/>
  <c r="O834" i="3"/>
  <c r="O835" i="3"/>
  <c r="O836" i="3"/>
  <c r="O837" i="3"/>
  <c r="O838" i="3"/>
  <c r="O839" i="3"/>
  <c r="O840" i="3"/>
  <c r="O841" i="3"/>
  <c r="O842" i="3"/>
  <c r="O843" i="3"/>
  <c r="O844" i="3"/>
  <c r="O845" i="3"/>
  <c r="O846" i="3"/>
  <c r="O847" i="3"/>
  <c r="O848" i="3"/>
  <c r="O849" i="3"/>
  <c r="O850" i="3"/>
  <c r="O851" i="3"/>
  <c r="O852" i="3"/>
  <c r="O853" i="3"/>
  <c r="O854" i="3"/>
  <c r="O855" i="3"/>
  <c r="O856" i="3"/>
  <c r="O857" i="3"/>
  <c r="O858" i="3"/>
  <c r="O859" i="3"/>
  <c r="O860" i="3"/>
  <c r="O861" i="3"/>
  <c r="O862" i="3"/>
  <c r="O863" i="3"/>
  <c r="O864" i="3"/>
  <c r="O865" i="3"/>
  <c r="O866" i="3"/>
  <c r="O867" i="3"/>
  <c r="O868" i="3"/>
  <c r="O869" i="3"/>
  <c r="O870" i="3"/>
  <c r="O871" i="3"/>
  <c r="O872" i="3"/>
  <c r="O873" i="3"/>
  <c r="O874" i="3"/>
  <c r="O875" i="3"/>
  <c r="O876" i="3"/>
  <c r="O877" i="3"/>
  <c r="O878" i="3"/>
  <c r="O879" i="3"/>
  <c r="O880" i="3"/>
  <c r="O881" i="3"/>
  <c r="O882" i="3"/>
  <c r="O883" i="3"/>
  <c r="O884" i="3"/>
  <c r="O885" i="3"/>
  <c r="O886" i="3"/>
  <c r="O887" i="3"/>
  <c r="O888" i="3"/>
  <c r="O889" i="3"/>
  <c r="O890" i="3"/>
  <c r="O891" i="3"/>
  <c r="O892" i="3"/>
  <c r="O893" i="3"/>
  <c r="O894" i="3"/>
  <c r="O895" i="3"/>
  <c r="O896" i="3"/>
  <c r="O897" i="3"/>
  <c r="O898" i="3"/>
  <c r="O899" i="3"/>
  <c r="O900" i="3"/>
  <c r="O901" i="3"/>
  <c r="O902" i="3"/>
  <c r="O903" i="3"/>
  <c r="O904" i="3"/>
  <c r="O905" i="3"/>
  <c r="O906" i="3"/>
  <c r="O907" i="3"/>
  <c r="O908" i="3"/>
  <c r="O909" i="3"/>
  <c r="O910" i="3"/>
  <c r="O911" i="3"/>
  <c r="O912" i="3"/>
  <c r="O913" i="3"/>
  <c r="O914" i="3"/>
  <c r="O915" i="3"/>
  <c r="O916" i="3"/>
  <c r="O917" i="3"/>
  <c r="O918" i="3"/>
  <c r="O919" i="3"/>
  <c r="O920" i="3"/>
  <c r="O921" i="3"/>
  <c r="O922" i="3"/>
  <c r="O923" i="3"/>
  <c r="O924" i="3"/>
  <c r="O925" i="3"/>
  <c r="O926" i="3"/>
  <c r="O927" i="3"/>
  <c r="O928" i="3"/>
  <c r="O929" i="3"/>
  <c r="O930" i="3"/>
  <c r="O931" i="3"/>
  <c r="O932" i="3"/>
  <c r="O933" i="3"/>
  <c r="O934" i="3"/>
  <c r="O935" i="3"/>
  <c r="O936" i="3"/>
  <c r="O937" i="3"/>
  <c r="O938" i="3"/>
  <c r="O939" i="3"/>
  <c r="O940" i="3"/>
  <c r="O941" i="3"/>
  <c r="O942" i="3"/>
  <c r="O943" i="3"/>
  <c r="O944" i="3"/>
  <c r="O945" i="3"/>
  <c r="O946" i="3"/>
  <c r="O947" i="3"/>
  <c r="O948" i="3"/>
  <c r="O949" i="3"/>
  <c r="O950" i="3"/>
  <c r="O951" i="3"/>
  <c r="O952" i="3"/>
  <c r="O953" i="3"/>
  <c r="O954" i="3"/>
  <c r="O955" i="3"/>
  <c r="O956" i="3"/>
  <c r="O957" i="3"/>
  <c r="O958" i="3"/>
  <c r="O959" i="3"/>
  <c r="O960" i="3"/>
  <c r="O961" i="3"/>
  <c r="O962" i="3"/>
  <c r="O963" i="3"/>
  <c r="O964" i="3"/>
  <c r="O965" i="3"/>
  <c r="O966" i="3"/>
  <c r="O967" i="3"/>
  <c r="O968" i="3"/>
  <c r="O969" i="3"/>
  <c r="O970" i="3"/>
  <c r="O971" i="3"/>
  <c r="O972" i="3"/>
  <c r="O973" i="3"/>
  <c r="O974" i="3"/>
  <c r="O975" i="3"/>
  <c r="O976" i="3"/>
  <c r="O977" i="3"/>
  <c r="O978" i="3"/>
  <c r="O979" i="3"/>
  <c r="O980" i="3"/>
  <c r="O981" i="3"/>
  <c r="O982" i="3"/>
  <c r="O983" i="3"/>
  <c r="O984" i="3"/>
  <c r="O985" i="3"/>
  <c r="O986" i="3"/>
  <c r="O987" i="3"/>
  <c r="O988" i="3"/>
  <c r="O989" i="3"/>
  <c r="O990" i="3"/>
  <c r="O991" i="3"/>
  <c r="O992" i="3"/>
  <c r="O993" i="3"/>
  <c r="O994" i="3"/>
  <c r="O995" i="3"/>
  <c r="O996" i="3"/>
  <c r="O997" i="3"/>
  <c r="O998" i="3"/>
  <c r="O999" i="3"/>
  <c r="O1000" i="3"/>
  <c r="O1001" i="3"/>
  <c r="O1002" i="3"/>
  <c r="O1003" i="3"/>
  <c r="O1004" i="3"/>
  <c r="O1005" i="3"/>
  <c r="O1006" i="3"/>
  <c r="O1007" i="3"/>
  <c r="O1008" i="3"/>
  <c r="O1009" i="3"/>
  <c r="O1010" i="3"/>
  <c r="O1011" i="3"/>
  <c r="O1012" i="3"/>
  <c r="O1013" i="3"/>
  <c r="O1014" i="3"/>
  <c r="O1015" i="3"/>
  <c r="O1016" i="3"/>
  <c r="O1017" i="3"/>
  <c r="O1018" i="3"/>
  <c r="O1019" i="3"/>
  <c r="O1020" i="3"/>
  <c r="O1021" i="3"/>
  <c r="O1022" i="3"/>
  <c r="O1023" i="3"/>
  <c r="O1024" i="3"/>
  <c r="O1025" i="3"/>
  <c r="O1026" i="3"/>
  <c r="O1027" i="3"/>
  <c r="O1028" i="3"/>
  <c r="O1029" i="3"/>
  <c r="O1030" i="3"/>
  <c r="O1031" i="3"/>
  <c r="O1032" i="3"/>
  <c r="O1033" i="3"/>
  <c r="O1034" i="3"/>
  <c r="O1035" i="3"/>
  <c r="O1036" i="3"/>
  <c r="O1037" i="3"/>
  <c r="O1038" i="3"/>
  <c r="O1039" i="3"/>
  <c r="O1040" i="3"/>
  <c r="O1041" i="3"/>
  <c r="O1042" i="3"/>
  <c r="O1043" i="3"/>
  <c r="O1044" i="3"/>
  <c r="O1045" i="3"/>
  <c r="O1046" i="3"/>
  <c r="O1047" i="3"/>
  <c r="O1048" i="3"/>
  <c r="O1049" i="3"/>
  <c r="O1050" i="3"/>
  <c r="O1051" i="3"/>
  <c r="O1052" i="3"/>
  <c r="O1053" i="3"/>
  <c r="O1054" i="3"/>
  <c r="O1055" i="3"/>
  <c r="O1056" i="3"/>
  <c r="O1057" i="3"/>
  <c r="O1058" i="3"/>
  <c r="O1059" i="3"/>
  <c r="O1060" i="3"/>
  <c r="O1061" i="3"/>
  <c r="O1062" i="3"/>
  <c r="O1063" i="3"/>
  <c r="O1064" i="3"/>
  <c r="O1065" i="3"/>
  <c r="O1066" i="3"/>
  <c r="O1067" i="3"/>
  <c r="O1068" i="3"/>
  <c r="O1069" i="3"/>
  <c r="O1070" i="3"/>
  <c r="O1071" i="3"/>
  <c r="O1072" i="3"/>
  <c r="O1073" i="3"/>
  <c r="O1074" i="3"/>
  <c r="O1075" i="3"/>
  <c r="O1076" i="3"/>
  <c r="O1077" i="3"/>
  <c r="O1078" i="3"/>
  <c r="O1079" i="3"/>
  <c r="O1080" i="3"/>
  <c r="O1081" i="3"/>
  <c r="O1082" i="3"/>
  <c r="O1083" i="3"/>
  <c r="O1084" i="3"/>
  <c r="O1085" i="3"/>
  <c r="O1086" i="3"/>
  <c r="O1087" i="3"/>
  <c r="O1088" i="3"/>
  <c r="O1089" i="3"/>
  <c r="O1090" i="3"/>
  <c r="O1091" i="3"/>
  <c r="O1092" i="3"/>
  <c r="O1093" i="3"/>
  <c r="O1094" i="3"/>
  <c r="O1095" i="3"/>
  <c r="O1096" i="3"/>
  <c r="O1097" i="3"/>
  <c r="O1098" i="3"/>
  <c r="O1099" i="3"/>
  <c r="O1100" i="3"/>
  <c r="O1101" i="3"/>
  <c r="O1102" i="3"/>
  <c r="O1103" i="3"/>
  <c r="O1104" i="3"/>
  <c r="O1105" i="3"/>
  <c r="O1106" i="3"/>
  <c r="O1107" i="3"/>
  <c r="O1108" i="3"/>
  <c r="O1109" i="3"/>
  <c r="O1110" i="3"/>
  <c r="O1111" i="3"/>
  <c r="O1112" i="3"/>
  <c r="O1113" i="3"/>
  <c r="O1114" i="3"/>
  <c r="O1115" i="3"/>
  <c r="O1116" i="3"/>
  <c r="O1117" i="3"/>
  <c r="O1118" i="3"/>
  <c r="O1119" i="3"/>
  <c r="O1120" i="3"/>
  <c r="O1121" i="3"/>
  <c r="O1122" i="3"/>
  <c r="O1123" i="3"/>
  <c r="O1124" i="3"/>
  <c r="O1125" i="3"/>
  <c r="O1126" i="3"/>
  <c r="O1127" i="3"/>
  <c r="O1128" i="3"/>
  <c r="O1129" i="3"/>
  <c r="O1130" i="3"/>
  <c r="O1131" i="3"/>
  <c r="O1132" i="3"/>
  <c r="O1133" i="3"/>
  <c r="O1134" i="3"/>
  <c r="O1135" i="3"/>
  <c r="O1136" i="3"/>
  <c r="O1137" i="3"/>
  <c r="O1138" i="3"/>
  <c r="O1139" i="3"/>
  <c r="O1140" i="3"/>
  <c r="O1141" i="3"/>
  <c r="O1142" i="3"/>
  <c r="O1143" i="3"/>
  <c r="O1144" i="3"/>
  <c r="O1145" i="3"/>
  <c r="O1146" i="3"/>
  <c r="O1147" i="3"/>
  <c r="O1148" i="3"/>
  <c r="O1149" i="3"/>
  <c r="O1150" i="3"/>
  <c r="O1151" i="3"/>
  <c r="O1152" i="3"/>
  <c r="O1153" i="3"/>
  <c r="O1154" i="3"/>
  <c r="O1155" i="3"/>
  <c r="O1156" i="3"/>
  <c r="O1157" i="3"/>
  <c r="O1158" i="3"/>
  <c r="O1159" i="3"/>
  <c r="O1160" i="3"/>
  <c r="O1161" i="3"/>
  <c r="O1162" i="3"/>
  <c r="O1163" i="3"/>
  <c r="O1164" i="3"/>
  <c r="O1165" i="3"/>
  <c r="O1166" i="3"/>
  <c r="O1167" i="3"/>
  <c r="O1168" i="3"/>
  <c r="O1169" i="3"/>
  <c r="O1170" i="3"/>
  <c r="O1171" i="3"/>
  <c r="O1172" i="3"/>
  <c r="O1173" i="3"/>
  <c r="O1174" i="3"/>
  <c r="O1175" i="3"/>
  <c r="O1176" i="3"/>
  <c r="O1177" i="3"/>
  <c r="O1178" i="3"/>
  <c r="O1179" i="3"/>
  <c r="O1180" i="3"/>
  <c r="O1181" i="3"/>
  <c r="O1182" i="3"/>
  <c r="O1183" i="3"/>
  <c r="O1184" i="3"/>
  <c r="O1185" i="3"/>
  <c r="O1186" i="3"/>
  <c r="O1187" i="3"/>
  <c r="O1188" i="3"/>
  <c r="O1189" i="3"/>
  <c r="O1190" i="3"/>
  <c r="O1191" i="3"/>
  <c r="O1192" i="3"/>
  <c r="O1193" i="3"/>
  <c r="O1194" i="3"/>
  <c r="O1195" i="3"/>
  <c r="O1196" i="3"/>
  <c r="O1197" i="3"/>
  <c r="O1198" i="3"/>
  <c r="O1199" i="3"/>
  <c r="O1200" i="3"/>
  <c r="O1201" i="3"/>
  <c r="O1202" i="3"/>
  <c r="O1203" i="3"/>
  <c r="O1204" i="3"/>
  <c r="O1205" i="3"/>
  <c r="O1206" i="3"/>
  <c r="O1207" i="3"/>
  <c r="O1208" i="3"/>
  <c r="O1209" i="3"/>
  <c r="O1210" i="3"/>
  <c r="O1211" i="3"/>
  <c r="O1212" i="3"/>
  <c r="O1213" i="3"/>
  <c r="O1214" i="3"/>
  <c r="O1215" i="3"/>
  <c r="O1216" i="3"/>
  <c r="O1217" i="3"/>
  <c r="O1218" i="3"/>
  <c r="O1219" i="3"/>
  <c r="O1220" i="3"/>
  <c r="O1221" i="3"/>
  <c r="O1222" i="3"/>
  <c r="O1223" i="3"/>
  <c r="O1224" i="3"/>
  <c r="O1225" i="3"/>
  <c r="O1226" i="3"/>
  <c r="O1227" i="3"/>
  <c r="O1228" i="3"/>
  <c r="O1229" i="3"/>
  <c r="O1230" i="3"/>
  <c r="O1231" i="3"/>
  <c r="O1232" i="3"/>
  <c r="O1233" i="3"/>
  <c r="O1234" i="3"/>
  <c r="O1235" i="3"/>
  <c r="O1236" i="3"/>
  <c r="O1237" i="3"/>
  <c r="O1238" i="3"/>
  <c r="O1239" i="3"/>
  <c r="O1240" i="3"/>
  <c r="O1241" i="3"/>
  <c r="O1242" i="3"/>
  <c r="O1243" i="3"/>
  <c r="O1244" i="3"/>
  <c r="O1245" i="3"/>
  <c r="O1246" i="3"/>
  <c r="O1247" i="3"/>
  <c r="O1248" i="3"/>
  <c r="O1249" i="3"/>
  <c r="O1250" i="3"/>
  <c r="O1251" i="3"/>
  <c r="O1252" i="3"/>
  <c r="O1253" i="3"/>
  <c r="O1254" i="3"/>
  <c r="O1255" i="3"/>
  <c r="O1256" i="3"/>
  <c r="O1257" i="3"/>
  <c r="O1258" i="3"/>
  <c r="O1259" i="3"/>
  <c r="O1260" i="3"/>
  <c r="O1261" i="3"/>
  <c r="O1262" i="3"/>
  <c r="O1263" i="3"/>
  <c r="O1264" i="3"/>
  <c r="O1265" i="3"/>
  <c r="O1266" i="3"/>
  <c r="O1267" i="3"/>
  <c r="O1268" i="3"/>
  <c r="O1269" i="3"/>
  <c r="O1270" i="3"/>
  <c r="O1271" i="3"/>
  <c r="O1272" i="3"/>
  <c r="O1273" i="3"/>
  <c r="O1274" i="3"/>
  <c r="O1275" i="3"/>
  <c r="O1276" i="3"/>
  <c r="O1277" i="3"/>
  <c r="O1278" i="3"/>
  <c r="O1279" i="3"/>
  <c r="O1280" i="3"/>
  <c r="O1281" i="3"/>
  <c r="O1282" i="3"/>
  <c r="O1283" i="3"/>
  <c r="O1284" i="3"/>
  <c r="O1285" i="3"/>
  <c r="O1286" i="3"/>
  <c r="O1287" i="3"/>
  <c r="O1288" i="3"/>
  <c r="O1289" i="3"/>
  <c r="O1290" i="3"/>
  <c r="O1291" i="3"/>
  <c r="O1292" i="3"/>
  <c r="O1293" i="3"/>
  <c r="O1294" i="3"/>
  <c r="O1295" i="3"/>
  <c r="O1296" i="3"/>
  <c r="O1297" i="3"/>
  <c r="O1298" i="3"/>
  <c r="O1299" i="3"/>
  <c r="O1300" i="3"/>
  <c r="O1301" i="3"/>
  <c r="O1302" i="3"/>
  <c r="O1303" i="3"/>
  <c r="O1304" i="3"/>
  <c r="O1305" i="3"/>
  <c r="O1306" i="3"/>
  <c r="O1307" i="3"/>
  <c r="O1308" i="3"/>
  <c r="O1309" i="3"/>
  <c r="O1310" i="3"/>
  <c r="O1311" i="3"/>
  <c r="O1312" i="3"/>
  <c r="O1313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762" i="3"/>
  <c r="N763" i="3"/>
  <c r="N764" i="3"/>
  <c r="N765" i="3"/>
  <c r="N766" i="3"/>
  <c r="N767" i="3"/>
  <c r="N768" i="3"/>
  <c r="N769" i="3"/>
  <c r="N770" i="3"/>
  <c r="N771" i="3"/>
  <c r="N772" i="3"/>
  <c r="N773" i="3"/>
  <c r="N774" i="3"/>
  <c r="N775" i="3"/>
  <c r="N776" i="3"/>
  <c r="N777" i="3"/>
  <c r="N778" i="3"/>
  <c r="N779" i="3"/>
  <c r="N780" i="3"/>
  <c r="N781" i="3"/>
  <c r="N782" i="3"/>
  <c r="N783" i="3"/>
  <c r="N784" i="3"/>
  <c r="N785" i="3"/>
  <c r="N786" i="3"/>
  <c r="N787" i="3"/>
  <c r="N788" i="3"/>
  <c r="N789" i="3"/>
  <c r="N790" i="3"/>
  <c r="N791" i="3"/>
  <c r="N792" i="3"/>
  <c r="N793" i="3"/>
  <c r="N794" i="3"/>
  <c r="N795" i="3"/>
  <c r="N796" i="3"/>
  <c r="N797" i="3"/>
  <c r="N798" i="3"/>
  <c r="N799" i="3"/>
  <c r="N800" i="3"/>
  <c r="N801" i="3"/>
  <c r="N802" i="3"/>
  <c r="N803" i="3"/>
  <c r="N804" i="3"/>
  <c r="N805" i="3"/>
  <c r="N806" i="3"/>
  <c r="N807" i="3"/>
  <c r="N808" i="3"/>
  <c r="N809" i="3"/>
  <c r="N810" i="3"/>
  <c r="N811" i="3"/>
  <c r="N812" i="3"/>
  <c r="N813" i="3"/>
  <c r="N814" i="3"/>
  <c r="N815" i="3"/>
  <c r="N816" i="3"/>
  <c r="N817" i="3"/>
  <c r="N818" i="3"/>
  <c r="N819" i="3"/>
  <c r="N820" i="3"/>
  <c r="N821" i="3"/>
  <c r="N822" i="3"/>
  <c r="N823" i="3"/>
  <c r="N824" i="3"/>
  <c r="N825" i="3"/>
  <c r="N826" i="3"/>
  <c r="N827" i="3"/>
  <c r="N828" i="3"/>
  <c r="N829" i="3"/>
  <c r="N830" i="3"/>
  <c r="N831" i="3"/>
  <c r="N832" i="3"/>
  <c r="N833" i="3"/>
  <c r="N834" i="3"/>
  <c r="N835" i="3"/>
  <c r="N836" i="3"/>
  <c r="N837" i="3"/>
  <c r="N838" i="3"/>
  <c r="N839" i="3"/>
  <c r="N840" i="3"/>
  <c r="N841" i="3"/>
  <c r="N842" i="3"/>
  <c r="N843" i="3"/>
  <c r="N844" i="3"/>
  <c r="N845" i="3"/>
  <c r="N846" i="3"/>
  <c r="N847" i="3"/>
  <c r="N848" i="3"/>
  <c r="N849" i="3"/>
  <c r="N850" i="3"/>
  <c r="N851" i="3"/>
  <c r="N852" i="3"/>
  <c r="N853" i="3"/>
  <c r="N854" i="3"/>
  <c r="N855" i="3"/>
  <c r="N856" i="3"/>
  <c r="N857" i="3"/>
  <c r="N858" i="3"/>
  <c r="N859" i="3"/>
  <c r="N860" i="3"/>
  <c r="N861" i="3"/>
  <c r="N862" i="3"/>
  <c r="N863" i="3"/>
  <c r="N864" i="3"/>
  <c r="N865" i="3"/>
  <c r="N866" i="3"/>
  <c r="N867" i="3"/>
  <c r="N868" i="3"/>
  <c r="N869" i="3"/>
  <c r="N870" i="3"/>
  <c r="N871" i="3"/>
  <c r="N872" i="3"/>
  <c r="N873" i="3"/>
  <c r="N874" i="3"/>
  <c r="N875" i="3"/>
  <c r="N876" i="3"/>
  <c r="N877" i="3"/>
  <c r="N878" i="3"/>
  <c r="N879" i="3"/>
  <c r="N880" i="3"/>
  <c r="N881" i="3"/>
  <c r="N882" i="3"/>
  <c r="N883" i="3"/>
  <c r="N884" i="3"/>
  <c r="N885" i="3"/>
  <c r="N886" i="3"/>
  <c r="N887" i="3"/>
  <c r="N888" i="3"/>
  <c r="N889" i="3"/>
  <c r="N890" i="3"/>
  <c r="N891" i="3"/>
  <c r="N892" i="3"/>
  <c r="N893" i="3"/>
  <c r="N894" i="3"/>
  <c r="N895" i="3"/>
  <c r="N896" i="3"/>
  <c r="N897" i="3"/>
  <c r="N898" i="3"/>
  <c r="N899" i="3"/>
  <c r="N900" i="3"/>
  <c r="N901" i="3"/>
  <c r="N902" i="3"/>
  <c r="N903" i="3"/>
  <c r="N904" i="3"/>
  <c r="N905" i="3"/>
  <c r="N906" i="3"/>
  <c r="N907" i="3"/>
  <c r="N908" i="3"/>
  <c r="N909" i="3"/>
  <c r="N910" i="3"/>
  <c r="N911" i="3"/>
  <c r="N912" i="3"/>
  <c r="N913" i="3"/>
  <c r="N914" i="3"/>
  <c r="N915" i="3"/>
  <c r="N916" i="3"/>
  <c r="N917" i="3"/>
  <c r="N918" i="3"/>
  <c r="N919" i="3"/>
  <c r="N920" i="3"/>
  <c r="N921" i="3"/>
  <c r="N922" i="3"/>
  <c r="N923" i="3"/>
  <c r="N924" i="3"/>
  <c r="N925" i="3"/>
  <c r="N926" i="3"/>
  <c r="N927" i="3"/>
  <c r="N928" i="3"/>
  <c r="N929" i="3"/>
  <c r="N930" i="3"/>
  <c r="N931" i="3"/>
  <c r="N932" i="3"/>
  <c r="N933" i="3"/>
  <c r="N934" i="3"/>
  <c r="N935" i="3"/>
  <c r="N936" i="3"/>
  <c r="N937" i="3"/>
  <c r="N938" i="3"/>
  <c r="N939" i="3"/>
  <c r="N940" i="3"/>
  <c r="N941" i="3"/>
  <c r="N942" i="3"/>
  <c r="N943" i="3"/>
  <c r="N944" i="3"/>
  <c r="N945" i="3"/>
  <c r="N946" i="3"/>
  <c r="N947" i="3"/>
  <c r="N948" i="3"/>
  <c r="N949" i="3"/>
  <c r="N950" i="3"/>
  <c r="N951" i="3"/>
  <c r="N952" i="3"/>
  <c r="N953" i="3"/>
  <c r="N954" i="3"/>
  <c r="N955" i="3"/>
  <c r="N956" i="3"/>
  <c r="N957" i="3"/>
  <c r="N958" i="3"/>
  <c r="N959" i="3"/>
  <c r="N960" i="3"/>
  <c r="N961" i="3"/>
  <c r="N962" i="3"/>
  <c r="N963" i="3"/>
  <c r="N964" i="3"/>
  <c r="N965" i="3"/>
  <c r="N966" i="3"/>
  <c r="N967" i="3"/>
  <c r="N968" i="3"/>
  <c r="N969" i="3"/>
  <c r="N970" i="3"/>
  <c r="N971" i="3"/>
  <c r="N972" i="3"/>
  <c r="N973" i="3"/>
  <c r="N974" i="3"/>
  <c r="N975" i="3"/>
  <c r="N976" i="3"/>
  <c r="N977" i="3"/>
  <c r="N978" i="3"/>
  <c r="N979" i="3"/>
  <c r="N980" i="3"/>
  <c r="N981" i="3"/>
  <c r="N982" i="3"/>
  <c r="N983" i="3"/>
  <c r="N984" i="3"/>
  <c r="N985" i="3"/>
  <c r="N986" i="3"/>
  <c r="N987" i="3"/>
  <c r="N988" i="3"/>
  <c r="N989" i="3"/>
  <c r="N990" i="3"/>
  <c r="N991" i="3"/>
  <c r="N992" i="3"/>
  <c r="N993" i="3"/>
  <c r="N994" i="3"/>
  <c r="N995" i="3"/>
  <c r="N996" i="3"/>
  <c r="N997" i="3"/>
  <c r="N998" i="3"/>
  <c r="N999" i="3"/>
  <c r="N1000" i="3"/>
  <c r="N1001" i="3"/>
  <c r="N1002" i="3"/>
  <c r="N1003" i="3"/>
  <c r="N1004" i="3"/>
  <c r="N1005" i="3"/>
  <c r="N1006" i="3"/>
  <c r="N1007" i="3"/>
  <c r="N1008" i="3"/>
  <c r="N1009" i="3"/>
  <c r="N1010" i="3"/>
  <c r="N1011" i="3"/>
  <c r="N1012" i="3"/>
  <c r="N1013" i="3"/>
  <c r="N1014" i="3"/>
  <c r="N1015" i="3"/>
  <c r="N1016" i="3"/>
  <c r="N1017" i="3"/>
  <c r="N1018" i="3"/>
  <c r="N1019" i="3"/>
  <c r="N1020" i="3"/>
  <c r="N1021" i="3"/>
  <c r="N1022" i="3"/>
  <c r="N1023" i="3"/>
  <c r="N1024" i="3"/>
  <c r="N1025" i="3"/>
  <c r="N1026" i="3"/>
  <c r="N1027" i="3"/>
  <c r="N1028" i="3"/>
  <c r="N1029" i="3"/>
  <c r="N1030" i="3"/>
  <c r="N1031" i="3"/>
  <c r="N1032" i="3"/>
  <c r="N1033" i="3"/>
  <c r="N1034" i="3"/>
  <c r="N1035" i="3"/>
  <c r="N1036" i="3"/>
  <c r="N1037" i="3"/>
  <c r="N1038" i="3"/>
  <c r="N1039" i="3"/>
  <c r="N1040" i="3"/>
  <c r="N1041" i="3"/>
  <c r="N1042" i="3"/>
  <c r="N1043" i="3"/>
  <c r="N1044" i="3"/>
  <c r="N1045" i="3"/>
  <c r="N1046" i="3"/>
  <c r="N1047" i="3"/>
  <c r="N1048" i="3"/>
  <c r="N1049" i="3"/>
  <c r="N1050" i="3"/>
  <c r="N1051" i="3"/>
  <c r="N1052" i="3"/>
  <c r="N1053" i="3"/>
  <c r="N1054" i="3"/>
  <c r="N1055" i="3"/>
  <c r="N1056" i="3"/>
  <c r="N1057" i="3"/>
  <c r="N1058" i="3"/>
  <c r="N1059" i="3"/>
  <c r="N1060" i="3"/>
  <c r="N1061" i="3"/>
  <c r="N1062" i="3"/>
  <c r="N1063" i="3"/>
  <c r="N1064" i="3"/>
  <c r="N1065" i="3"/>
  <c r="N1066" i="3"/>
  <c r="N1067" i="3"/>
  <c r="N1068" i="3"/>
  <c r="N1069" i="3"/>
  <c r="N1070" i="3"/>
  <c r="N1071" i="3"/>
  <c r="N1072" i="3"/>
  <c r="N1073" i="3"/>
  <c r="N1074" i="3"/>
  <c r="N1075" i="3"/>
  <c r="N1076" i="3"/>
  <c r="N1077" i="3"/>
  <c r="N1078" i="3"/>
  <c r="N1079" i="3"/>
  <c r="N1080" i="3"/>
  <c r="N1081" i="3"/>
  <c r="N1082" i="3"/>
  <c r="N1083" i="3"/>
  <c r="N1084" i="3"/>
  <c r="N1085" i="3"/>
  <c r="N1086" i="3"/>
  <c r="N1087" i="3"/>
  <c r="N1088" i="3"/>
  <c r="N1089" i="3"/>
  <c r="N1090" i="3"/>
  <c r="N1091" i="3"/>
  <c r="N1092" i="3"/>
  <c r="N1093" i="3"/>
  <c r="N1094" i="3"/>
  <c r="N1095" i="3"/>
  <c r="N1096" i="3"/>
  <c r="N1097" i="3"/>
  <c r="N1098" i="3"/>
  <c r="N1099" i="3"/>
  <c r="N1100" i="3"/>
  <c r="N1101" i="3"/>
  <c r="N1102" i="3"/>
  <c r="N1103" i="3"/>
  <c r="N1104" i="3"/>
  <c r="N1105" i="3"/>
  <c r="N1106" i="3"/>
  <c r="N1107" i="3"/>
  <c r="N1108" i="3"/>
  <c r="N1109" i="3"/>
  <c r="N1110" i="3"/>
  <c r="N1111" i="3"/>
  <c r="N1112" i="3"/>
  <c r="N1113" i="3"/>
  <c r="N1114" i="3"/>
  <c r="N1115" i="3"/>
  <c r="N1116" i="3"/>
  <c r="N1117" i="3"/>
  <c r="N1118" i="3"/>
  <c r="N1119" i="3"/>
  <c r="N1120" i="3"/>
  <c r="N1121" i="3"/>
  <c r="N1122" i="3"/>
  <c r="N1123" i="3"/>
  <c r="N1124" i="3"/>
  <c r="N1125" i="3"/>
  <c r="N1126" i="3"/>
  <c r="N1127" i="3"/>
  <c r="N1128" i="3"/>
  <c r="N1129" i="3"/>
  <c r="N1130" i="3"/>
  <c r="N1131" i="3"/>
  <c r="N1132" i="3"/>
  <c r="N1133" i="3"/>
  <c r="N1134" i="3"/>
  <c r="N1135" i="3"/>
  <c r="N1136" i="3"/>
  <c r="N1137" i="3"/>
  <c r="N1138" i="3"/>
  <c r="N1139" i="3"/>
  <c r="N1140" i="3"/>
  <c r="N1141" i="3"/>
  <c r="N1142" i="3"/>
  <c r="N1143" i="3"/>
  <c r="N1144" i="3"/>
  <c r="N1145" i="3"/>
  <c r="N1146" i="3"/>
  <c r="N1147" i="3"/>
  <c r="N1148" i="3"/>
  <c r="N1149" i="3"/>
  <c r="N1150" i="3"/>
  <c r="N1151" i="3"/>
  <c r="N1152" i="3"/>
  <c r="N1153" i="3"/>
  <c r="N1154" i="3"/>
  <c r="N1155" i="3"/>
  <c r="N1156" i="3"/>
  <c r="N1157" i="3"/>
  <c r="N1158" i="3"/>
  <c r="N1159" i="3"/>
  <c r="N1160" i="3"/>
  <c r="N1161" i="3"/>
  <c r="N1162" i="3"/>
  <c r="N1163" i="3"/>
  <c r="N1164" i="3"/>
  <c r="N1165" i="3"/>
  <c r="N1166" i="3"/>
  <c r="N1167" i="3"/>
  <c r="N1168" i="3"/>
  <c r="N1169" i="3"/>
  <c r="N1170" i="3"/>
  <c r="N1171" i="3"/>
  <c r="N1172" i="3"/>
  <c r="N1173" i="3"/>
  <c r="N1174" i="3"/>
  <c r="N1175" i="3"/>
  <c r="N1176" i="3"/>
  <c r="N1177" i="3"/>
  <c r="N1178" i="3"/>
  <c r="N1179" i="3"/>
  <c r="N1180" i="3"/>
  <c r="N1181" i="3"/>
  <c r="N1182" i="3"/>
  <c r="N1183" i="3"/>
  <c r="N1184" i="3"/>
  <c r="N1185" i="3"/>
  <c r="N1186" i="3"/>
  <c r="N1187" i="3"/>
  <c r="N1188" i="3"/>
  <c r="N1189" i="3"/>
  <c r="N1190" i="3"/>
  <c r="N1191" i="3"/>
  <c r="N1192" i="3"/>
  <c r="N1193" i="3"/>
  <c r="N1194" i="3"/>
  <c r="N1195" i="3"/>
  <c r="N1196" i="3"/>
  <c r="N1197" i="3"/>
  <c r="N1198" i="3"/>
  <c r="N1199" i="3"/>
  <c r="N1200" i="3"/>
  <c r="N1201" i="3"/>
  <c r="N1202" i="3"/>
  <c r="N1203" i="3"/>
  <c r="N1204" i="3"/>
  <c r="N1205" i="3"/>
  <c r="N1206" i="3"/>
  <c r="N1207" i="3"/>
  <c r="N1208" i="3"/>
  <c r="N1209" i="3"/>
  <c r="N1210" i="3"/>
  <c r="N1211" i="3"/>
  <c r="N1212" i="3"/>
  <c r="N1213" i="3"/>
  <c r="N1214" i="3"/>
  <c r="N1215" i="3"/>
  <c r="N1216" i="3"/>
  <c r="N1217" i="3"/>
  <c r="N1218" i="3"/>
  <c r="N1219" i="3"/>
  <c r="N1220" i="3"/>
  <c r="N1221" i="3"/>
  <c r="N1222" i="3"/>
  <c r="N1223" i="3"/>
  <c r="N1224" i="3"/>
  <c r="N1225" i="3"/>
  <c r="N1226" i="3"/>
  <c r="N1227" i="3"/>
  <c r="N1228" i="3"/>
  <c r="N1229" i="3"/>
  <c r="N1230" i="3"/>
  <c r="N1231" i="3"/>
  <c r="N1232" i="3"/>
  <c r="N1233" i="3"/>
  <c r="N1234" i="3"/>
  <c r="N1235" i="3"/>
  <c r="N1236" i="3"/>
  <c r="N1237" i="3"/>
  <c r="N1238" i="3"/>
  <c r="N1239" i="3"/>
  <c r="N1240" i="3"/>
  <c r="N1241" i="3"/>
  <c r="N1242" i="3"/>
  <c r="N1243" i="3"/>
  <c r="N1244" i="3"/>
  <c r="N1245" i="3"/>
  <c r="N1246" i="3"/>
  <c r="N1247" i="3"/>
  <c r="N1248" i="3"/>
  <c r="N1249" i="3"/>
  <c r="N1250" i="3"/>
  <c r="N1251" i="3"/>
  <c r="N1252" i="3"/>
  <c r="N1253" i="3"/>
  <c r="N1254" i="3"/>
  <c r="N1255" i="3"/>
  <c r="N1256" i="3"/>
  <c r="N1257" i="3"/>
  <c r="N1258" i="3"/>
  <c r="N1259" i="3"/>
  <c r="N1260" i="3"/>
  <c r="N1261" i="3"/>
  <c r="N1262" i="3"/>
  <c r="N1263" i="3"/>
  <c r="N1264" i="3"/>
  <c r="N1265" i="3"/>
  <c r="N1266" i="3"/>
  <c r="N1267" i="3"/>
  <c r="N1268" i="3"/>
  <c r="N1269" i="3"/>
  <c r="N1270" i="3"/>
  <c r="N1271" i="3"/>
  <c r="N1272" i="3"/>
  <c r="N1273" i="3"/>
  <c r="N1274" i="3"/>
  <c r="N1275" i="3"/>
  <c r="N1276" i="3"/>
  <c r="N1277" i="3"/>
  <c r="N1278" i="3"/>
  <c r="N1279" i="3"/>
  <c r="N1280" i="3"/>
  <c r="N1281" i="3"/>
  <c r="N1282" i="3"/>
  <c r="N1283" i="3"/>
  <c r="N1284" i="3"/>
  <c r="N1285" i="3"/>
  <c r="N1286" i="3"/>
  <c r="N1287" i="3"/>
  <c r="N1288" i="3"/>
  <c r="N1289" i="3"/>
  <c r="N1290" i="3"/>
  <c r="N1291" i="3"/>
  <c r="N1292" i="3"/>
  <c r="N1293" i="3"/>
  <c r="N1294" i="3"/>
  <c r="N1295" i="3"/>
  <c r="N1296" i="3"/>
  <c r="N1297" i="3"/>
  <c r="N1298" i="3"/>
  <c r="N1299" i="3"/>
  <c r="N1300" i="3"/>
  <c r="N1301" i="3"/>
  <c r="N1302" i="3"/>
  <c r="N1303" i="3"/>
  <c r="N1304" i="3"/>
  <c r="N1305" i="3"/>
  <c r="N1306" i="3"/>
  <c r="N1307" i="3"/>
  <c r="N1308" i="3"/>
  <c r="N1309" i="3"/>
  <c r="N1310" i="3"/>
  <c r="N1311" i="3"/>
  <c r="N1312" i="3"/>
  <c r="O2" i="3"/>
  <c r="N2" i="3"/>
  <c r="R3" i="3"/>
  <c r="S3" i="3"/>
  <c r="J12" i="3"/>
  <c r="P3" i="3" a="1"/>
  <c r="P3" i="3" s="1"/>
  <c r="P4" i="3" a="1"/>
  <c r="P4" i="3" s="1"/>
  <c r="P5" i="3" a="1"/>
  <c r="P5" i="3" s="1"/>
  <c r="P6" i="3" a="1"/>
  <c r="P6" i="3" s="1"/>
  <c r="P7" i="3" a="1"/>
  <c r="P7" i="3" s="1"/>
  <c r="P8" i="3" a="1"/>
  <c r="P8" i="3" s="1"/>
  <c r="P9" i="3" a="1"/>
  <c r="P9" i="3" s="1"/>
  <c r="P10" i="3" a="1"/>
  <c r="P10" i="3" s="1"/>
  <c r="P11" i="3" a="1"/>
  <c r="P11" i="3" s="1"/>
  <c r="P12" i="3" a="1"/>
  <c r="P12" i="3" s="1"/>
  <c r="P13" i="3" a="1"/>
  <c r="P13" i="3" s="1"/>
  <c r="P14" i="3" a="1"/>
  <c r="P14" i="3" s="1"/>
  <c r="P15" i="3" a="1"/>
  <c r="P15" i="3" s="1"/>
  <c r="P16" i="3" a="1"/>
  <c r="P16" i="3" s="1"/>
  <c r="P17" i="3" a="1"/>
  <c r="P17" i="3" s="1"/>
  <c r="P18" i="3" a="1"/>
  <c r="P18" i="3" s="1"/>
  <c r="P19" i="3" a="1"/>
  <c r="P19" i="3" s="1"/>
  <c r="P20" i="3" a="1"/>
  <c r="P20" i="3" s="1"/>
  <c r="P21" i="3" a="1"/>
  <c r="P21" i="3" s="1"/>
  <c r="P22" i="3" a="1"/>
  <c r="P22" i="3" s="1"/>
  <c r="P23" i="3" a="1"/>
  <c r="P23" i="3" s="1"/>
  <c r="P24" i="3" a="1"/>
  <c r="P24" i="3" s="1"/>
  <c r="P25" i="3" a="1"/>
  <c r="P25" i="3" s="1"/>
  <c r="P26" i="3" a="1"/>
  <c r="P26" i="3" s="1"/>
  <c r="P27" i="3" a="1"/>
  <c r="P27" i="3" s="1"/>
  <c r="P28" i="3" a="1"/>
  <c r="P28" i="3" s="1"/>
  <c r="P29" i="3" a="1"/>
  <c r="P29" i="3" s="1"/>
  <c r="P30" i="3" a="1"/>
  <c r="P30" i="3" s="1"/>
  <c r="P31" i="3" a="1"/>
  <c r="P31" i="3" s="1"/>
  <c r="P32" i="3" a="1"/>
  <c r="P32" i="3" s="1"/>
  <c r="P33" i="3" a="1"/>
  <c r="P33" i="3" s="1"/>
  <c r="P34" i="3" a="1"/>
  <c r="P34" i="3" s="1"/>
  <c r="P35" i="3" a="1"/>
  <c r="P35" i="3" s="1"/>
  <c r="P36" i="3" a="1"/>
  <c r="P36" i="3" s="1"/>
  <c r="P37" i="3" a="1"/>
  <c r="P37" i="3" s="1"/>
  <c r="P38" i="3" a="1"/>
  <c r="P38" i="3" s="1"/>
  <c r="P39" i="3" a="1"/>
  <c r="P39" i="3" s="1"/>
  <c r="P40" i="3" a="1"/>
  <c r="P40" i="3" s="1"/>
  <c r="P41" i="3" a="1"/>
  <c r="P41" i="3" s="1"/>
  <c r="P42" i="3" a="1"/>
  <c r="P42" i="3" s="1"/>
  <c r="P43" i="3" a="1"/>
  <c r="P43" i="3" s="1"/>
  <c r="P44" i="3" a="1"/>
  <c r="P44" i="3" s="1"/>
  <c r="P45" i="3" a="1"/>
  <c r="P45" i="3" s="1"/>
  <c r="P46" i="3" a="1"/>
  <c r="P46" i="3" s="1"/>
  <c r="P47" i="3" a="1"/>
  <c r="P47" i="3" s="1"/>
  <c r="P48" i="3" a="1"/>
  <c r="P48" i="3" s="1"/>
  <c r="P49" i="3" a="1"/>
  <c r="P49" i="3" s="1"/>
  <c r="P50" i="3" a="1"/>
  <c r="P50" i="3" s="1"/>
  <c r="P51" i="3" a="1"/>
  <c r="P51" i="3" s="1"/>
  <c r="P52" i="3" a="1"/>
  <c r="P52" i="3" s="1"/>
  <c r="P53" i="3" a="1"/>
  <c r="P53" i="3" s="1"/>
  <c r="P54" i="3" a="1"/>
  <c r="P54" i="3" s="1"/>
  <c r="P55" i="3" a="1"/>
  <c r="P55" i="3" s="1"/>
  <c r="P56" i="3" a="1"/>
  <c r="P56" i="3" s="1"/>
  <c r="P57" i="3" a="1"/>
  <c r="P57" i="3" s="1"/>
  <c r="P58" i="3" a="1"/>
  <c r="P58" i="3" s="1"/>
  <c r="P59" i="3" a="1"/>
  <c r="P59" i="3" s="1"/>
  <c r="P60" i="3" a="1"/>
  <c r="P60" i="3" s="1"/>
  <c r="P61" i="3" a="1"/>
  <c r="P61" i="3" s="1"/>
  <c r="P62" i="3" a="1"/>
  <c r="P62" i="3" s="1"/>
  <c r="P63" i="3" a="1"/>
  <c r="P63" i="3" s="1"/>
  <c r="P64" i="3" a="1"/>
  <c r="P64" i="3" s="1"/>
  <c r="P65" i="3" a="1"/>
  <c r="P65" i="3" s="1"/>
  <c r="P66" i="3" a="1"/>
  <c r="P66" i="3" s="1"/>
  <c r="P67" i="3" a="1"/>
  <c r="P67" i="3" s="1"/>
  <c r="P68" i="3" a="1"/>
  <c r="P68" i="3" s="1"/>
  <c r="P69" i="3" a="1"/>
  <c r="P69" i="3" s="1"/>
  <c r="P70" i="3" a="1"/>
  <c r="P70" i="3" s="1"/>
  <c r="P71" i="3" a="1"/>
  <c r="P71" i="3" s="1"/>
  <c r="P72" i="3" a="1"/>
  <c r="P72" i="3" s="1"/>
  <c r="P73" i="3" a="1"/>
  <c r="P73" i="3" s="1"/>
  <c r="P74" i="3" a="1"/>
  <c r="P74" i="3" s="1"/>
  <c r="P75" i="3" a="1"/>
  <c r="P75" i="3" s="1"/>
  <c r="P76" i="3" a="1"/>
  <c r="P76" i="3" s="1"/>
  <c r="P77" i="3" a="1"/>
  <c r="P77" i="3" s="1"/>
  <c r="P78" i="3" a="1"/>
  <c r="P78" i="3" s="1"/>
  <c r="P79" i="3" a="1"/>
  <c r="P79" i="3" s="1"/>
  <c r="P80" i="3" a="1"/>
  <c r="P80" i="3" s="1"/>
  <c r="P81" i="3" a="1"/>
  <c r="P81" i="3" s="1"/>
  <c r="P82" i="3" a="1"/>
  <c r="P82" i="3" s="1"/>
  <c r="P83" i="3" a="1"/>
  <c r="P83" i="3" s="1"/>
  <c r="P84" i="3" a="1"/>
  <c r="P84" i="3" s="1"/>
  <c r="P85" i="3" a="1"/>
  <c r="P85" i="3" s="1"/>
  <c r="P86" i="3" a="1"/>
  <c r="P86" i="3" s="1"/>
  <c r="P87" i="3" a="1"/>
  <c r="P87" i="3" s="1"/>
  <c r="P88" i="3" a="1"/>
  <c r="P88" i="3" s="1"/>
  <c r="P89" i="3" a="1"/>
  <c r="P89" i="3" s="1"/>
  <c r="P90" i="3" a="1"/>
  <c r="P90" i="3" s="1"/>
  <c r="P91" i="3" a="1"/>
  <c r="P91" i="3" s="1"/>
  <c r="P92" i="3" a="1"/>
  <c r="P92" i="3" s="1"/>
  <c r="P93" i="3" a="1"/>
  <c r="P93" i="3" s="1"/>
  <c r="P94" i="3" a="1"/>
  <c r="P94" i="3" s="1"/>
  <c r="P95" i="3" a="1"/>
  <c r="P95" i="3" s="1"/>
  <c r="P96" i="3" a="1"/>
  <c r="P96" i="3" s="1"/>
  <c r="P97" i="3" a="1"/>
  <c r="P97" i="3" s="1"/>
  <c r="P98" i="3" a="1"/>
  <c r="P98" i="3" s="1"/>
  <c r="P99" i="3" a="1"/>
  <c r="P99" i="3" s="1"/>
  <c r="P100" i="3" a="1"/>
  <c r="P100" i="3" s="1"/>
  <c r="P101" i="3" a="1"/>
  <c r="P101" i="3" s="1"/>
  <c r="P102" i="3" a="1"/>
  <c r="P102" i="3" s="1"/>
  <c r="P103" i="3" a="1"/>
  <c r="P103" i="3" s="1"/>
  <c r="P104" i="3" a="1"/>
  <c r="P104" i="3" s="1"/>
  <c r="P105" i="3" a="1"/>
  <c r="P105" i="3" s="1"/>
  <c r="P106" i="3" a="1"/>
  <c r="P106" i="3" s="1"/>
  <c r="P107" i="3" a="1"/>
  <c r="P107" i="3" s="1"/>
  <c r="P108" i="3" a="1"/>
  <c r="P108" i="3" s="1"/>
  <c r="P109" i="3" a="1"/>
  <c r="P109" i="3" s="1"/>
  <c r="P110" i="3" a="1"/>
  <c r="P110" i="3" s="1"/>
  <c r="P111" i="3" a="1"/>
  <c r="P111" i="3" s="1"/>
  <c r="P112" i="3" a="1"/>
  <c r="P112" i="3" s="1"/>
  <c r="P113" i="3" a="1"/>
  <c r="P113" i="3" s="1"/>
  <c r="P114" i="3" a="1"/>
  <c r="P114" i="3" s="1"/>
  <c r="P115" i="3" a="1"/>
  <c r="P115" i="3" s="1"/>
  <c r="P116" i="3" a="1"/>
  <c r="P116" i="3" s="1"/>
  <c r="P117" i="3" a="1"/>
  <c r="P117" i="3" s="1"/>
  <c r="P118" i="3" a="1"/>
  <c r="P118" i="3" s="1"/>
  <c r="P119" i="3" a="1"/>
  <c r="P119" i="3" s="1"/>
  <c r="P120" i="3" a="1"/>
  <c r="P120" i="3" s="1"/>
  <c r="P121" i="3" a="1"/>
  <c r="P121" i="3" s="1"/>
  <c r="P122" i="3" a="1"/>
  <c r="P122" i="3" s="1"/>
  <c r="P123" i="3" a="1"/>
  <c r="P123" i="3" s="1"/>
  <c r="P124" i="3" a="1"/>
  <c r="P124" i="3" s="1"/>
  <c r="P125" i="3" a="1"/>
  <c r="P125" i="3" s="1"/>
  <c r="P126" i="3" a="1"/>
  <c r="P126" i="3" s="1"/>
  <c r="P127" i="3" a="1"/>
  <c r="P127" i="3" s="1"/>
  <c r="P128" i="3" a="1"/>
  <c r="P128" i="3" s="1"/>
  <c r="P129" i="3" a="1"/>
  <c r="P129" i="3" s="1"/>
  <c r="P130" i="3" a="1"/>
  <c r="P130" i="3" s="1"/>
  <c r="P131" i="3" a="1"/>
  <c r="P131" i="3" s="1"/>
  <c r="P132" i="3" a="1"/>
  <c r="P132" i="3" s="1"/>
  <c r="P133" i="3" a="1"/>
  <c r="P133" i="3" s="1"/>
  <c r="P134" i="3" a="1"/>
  <c r="P134" i="3" s="1"/>
  <c r="P135" i="3" a="1"/>
  <c r="P135" i="3" s="1"/>
  <c r="P136" i="3" a="1"/>
  <c r="P136" i="3" s="1"/>
  <c r="P137" i="3" a="1"/>
  <c r="P137" i="3" s="1"/>
  <c r="P138" i="3" a="1"/>
  <c r="P138" i="3" s="1"/>
  <c r="P139" i="3" a="1"/>
  <c r="P139" i="3" s="1"/>
  <c r="P140" i="3" a="1"/>
  <c r="P140" i="3" s="1"/>
  <c r="P141" i="3" a="1"/>
  <c r="P141" i="3" s="1"/>
  <c r="P142" i="3" a="1"/>
  <c r="P142" i="3" s="1"/>
  <c r="P143" i="3" a="1"/>
  <c r="P143" i="3" s="1"/>
  <c r="P144" i="3" a="1"/>
  <c r="P144" i="3" s="1"/>
  <c r="P145" i="3" a="1"/>
  <c r="P145" i="3" s="1"/>
  <c r="P146" i="3" a="1"/>
  <c r="P146" i="3" s="1"/>
  <c r="P147" i="3" a="1"/>
  <c r="P147" i="3" s="1"/>
  <c r="P148" i="3" a="1"/>
  <c r="P148" i="3" s="1"/>
  <c r="P149" i="3" a="1"/>
  <c r="P149" i="3" s="1"/>
  <c r="P150" i="3" a="1"/>
  <c r="P150" i="3" s="1"/>
  <c r="P151" i="3" a="1"/>
  <c r="P151" i="3" s="1"/>
  <c r="P152" i="3" a="1"/>
  <c r="P152" i="3" s="1"/>
  <c r="P153" i="3" a="1"/>
  <c r="P153" i="3" s="1"/>
  <c r="P154" i="3" a="1"/>
  <c r="P154" i="3" s="1"/>
  <c r="P155" i="3" a="1"/>
  <c r="P155" i="3" s="1"/>
  <c r="P156" i="3" a="1"/>
  <c r="P156" i="3" s="1"/>
  <c r="P157" i="3" a="1"/>
  <c r="P157" i="3" s="1"/>
  <c r="P158" i="3" a="1"/>
  <c r="P158" i="3" s="1"/>
  <c r="P159" i="3" a="1"/>
  <c r="P159" i="3" s="1"/>
  <c r="P160" i="3" a="1"/>
  <c r="P160" i="3" s="1"/>
  <c r="P161" i="3" a="1"/>
  <c r="P161" i="3" s="1"/>
  <c r="P162" i="3" a="1"/>
  <c r="P162" i="3" s="1"/>
  <c r="P163" i="3" a="1"/>
  <c r="P163" i="3" s="1"/>
  <c r="P164" i="3" a="1"/>
  <c r="P164" i="3" s="1"/>
  <c r="P165" i="3" a="1"/>
  <c r="P165" i="3" s="1"/>
  <c r="P166" i="3" a="1"/>
  <c r="P166" i="3" s="1"/>
  <c r="P167" i="3" a="1"/>
  <c r="P167" i="3" s="1"/>
  <c r="P168" i="3" a="1"/>
  <c r="P168" i="3" s="1"/>
  <c r="P169" i="3" a="1"/>
  <c r="P169" i="3" s="1"/>
  <c r="P170" i="3" a="1"/>
  <c r="P170" i="3" s="1"/>
  <c r="P171" i="3" a="1"/>
  <c r="P171" i="3" s="1"/>
  <c r="P172" i="3" a="1"/>
  <c r="P172" i="3" s="1"/>
  <c r="P173" i="3" a="1"/>
  <c r="P173" i="3" s="1"/>
  <c r="P174" i="3" a="1"/>
  <c r="P174" i="3" s="1"/>
  <c r="P175" i="3" a="1"/>
  <c r="P175" i="3" s="1"/>
  <c r="P176" i="3" a="1"/>
  <c r="P176" i="3" s="1"/>
  <c r="P177" i="3" a="1"/>
  <c r="P177" i="3" s="1"/>
  <c r="P178" i="3" a="1"/>
  <c r="P178" i="3" s="1"/>
  <c r="P179" i="3" a="1"/>
  <c r="P179" i="3" s="1"/>
  <c r="P180" i="3" a="1"/>
  <c r="P180" i="3" s="1"/>
  <c r="P181" i="3" a="1"/>
  <c r="P181" i="3" s="1"/>
  <c r="P182" i="3" a="1"/>
  <c r="P182" i="3" s="1"/>
  <c r="P183" i="3" a="1"/>
  <c r="P183" i="3" s="1"/>
  <c r="P184" i="3" a="1"/>
  <c r="P184" i="3" s="1"/>
  <c r="P185" i="3" a="1"/>
  <c r="P185" i="3" s="1"/>
  <c r="P186" i="3" a="1"/>
  <c r="P186" i="3" s="1"/>
  <c r="P187" i="3" a="1"/>
  <c r="P187" i="3" s="1"/>
  <c r="P188" i="3" a="1"/>
  <c r="P188" i="3" s="1"/>
  <c r="P189" i="3" a="1"/>
  <c r="P189" i="3" s="1"/>
  <c r="P190" i="3" a="1"/>
  <c r="P190" i="3" s="1"/>
  <c r="P191" i="3" a="1"/>
  <c r="P191" i="3" s="1"/>
  <c r="P192" i="3" a="1"/>
  <c r="P192" i="3" s="1"/>
  <c r="P193" i="3" a="1"/>
  <c r="P193" i="3" s="1"/>
  <c r="P194" i="3" a="1"/>
  <c r="P194" i="3" s="1"/>
  <c r="P195" i="3" a="1"/>
  <c r="P195" i="3" s="1"/>
  <c r="P196" i="3" a="1"/>
  <c r="P196" i="3" s="1"/>
  <c r="P197" i="3" a="1"/>
  <c r="P197" i="3" s="1"/>
  <c r="P198" i="3" a="1"/>
  <c r="P198" i="3" s="1"/>
  <c r="P199" i="3" a="1"/>
  <c r="P199" i="3" s="1"/>
  <c r="P200" i="3" a="1"/>
  <c r="P200" i="3" s="1"/>
  <c r="P201" i="3" a="1"/>
  <c r="P201" i="3" s="1"/>
  <c r="P202" i="3" a="1"/>
  <c r="P202" i="3" s="1"/>
  <c r="P203" i="3" a="1"/>
  <c r="P203" i="3" s="1"/>
  <c r="P204" i="3" a="1"/>
  <c r="P204" i="3" s="1"/>
  <c r="P205" i="3" a="1"/>
  <c r="P205" i="3" s="1"/>
  <c r="P206" i="3" a="1"/>
  <c r="P206" i="3" s="1"/>
  <c r="P207" i="3" a="1"/>
  <c r="P207" i="3" s="1"/>
  <c r="P208" i="3" a="1"/>
  <c r="P208" i="3" s="1"/>
  <c r="P209" i="3" a="1"/>
  <c r="P209" i="3" s="1"/>
  <c r="P210" i="3" a="1"/>
  <c r="P210" i="3" s="1"/>
  <c r="P211" i="3" a="1"/>
  <c r="P211" i="3" s="1"/>
  <c r="P212" i="3" a="1"/>
  <c r="P212" i="3" s="1"/>
  <c r="P213" i="3" a="1"/>
  <c r="P213" i="3" s="1"/>
  <c r="P214" i="3" a="1"/>
  <c r="P214" i="3" s="1"/>
  <c r="P215" i="3" a="1"/>
  <c r="P215" i="3" s="1"/>
  <c r="P216" i="3" a="1"/>
  <c r="P216" i="3" s="1"/>
  <c r="P217" i="3" a="1"/>
  <c r="P217" i="3" s="1"/>
  <c r="P218" i="3" a="1"/>
  <c r="P218" i="3" s="1"/>
  <c r="P219" i="3" a="1"/>
  <c r="P219" i="3" s="1"/>
  <c r="P220" i="3" a="1"/>
  <c r="P220" i="3" s="1"/>
  <c r="P221" i="3" a="1"/>
  <c r="P221" i="3" s="1"/>
  <c r="P222" i="3" a="1"/>
  <c r="P222" i="3" s="1"/>
  <c r="P223" i="3" a="1"/>
  <c r="P223" i="3" s="1"/>
  <c r="P224" i="3" a="1"/>
  <c r="P224" i="3" s="1"/>
  <c r="P225" i="3" a="1"/>
  <c r="P225" i="3" s="1"/>
  <c r="P226" i="3" a="1"/>
  <c r="P226" i="3" s="1"/>
  <c r="P227" i="3" a="1"/>
  <c r="P227" i="3" s="1"/>
  <c r="P228" i="3" a="1"/>
  <c r="P228" i="3" s="1"/>
  <c r="P229" i="3" a="1"/>
  <c r="P229" i="3" s="1"/>
  <c r="P230" i="3" a="1"/>
  <c r="P230" i="3" s="1"/>
  <c r="P231" i="3" a="1"/>
  <c r="P231" i="3" s="1"/>
  <c r="P232" i="3" a="1"/>
  <c r="P232" i="3" s="1"/>
  <c r="P233" i="3" a="1"/>
  <c r="P233" i="3" s="1"/>
  <c r="P234" i="3" a="1"/>
  <c r="P234" i="3" s="1"/>
  <c r="P235" i="3" a="1"/>
  <c r="P235" i="3" s="1"/>
  <c r="P236" i="3" a="1"/>
  <c r="P236" i="3" s="1"/>
  <c r="P237" i="3" a="1"/>
  <c r="P237" i="3" s="1"/>
  <c r="P238" i="3" a="1"/>
  <c r="P238" i="3" s="1"/>
  <c r="P239" i="3" a="1"/>
  <c r="P239" i="3" s="1"/>
  <c r="P240" i="3" a="1"/>
  <c r="P240" i="3" s="1"/>
  <c r="P241" i="3" a="1"/>
  <c r="P241" i="3" s="1"/>
  <c r="P242" i="3" a="1"/>
  <c r="P242" i="3" s="1"/>
  <c r="P243" i="3" a="1"/>
  <c r="P243" i="3" s="1"/>
  <c r="P244" i="3" a="1"/>
  <c r="P244" i="3" s="1"/>
  <c r="P245" i="3" a="1"/>
  <c r="P245" i="3" s="1"/>
  <c r="P246" i="3" a="1"/>
  <c r="P246" i="3" s="1"/>
  <c r="P247" i="3" a="1"/>
  <c r="P247" i="3" s="1"/>
  <c r="P248" i="3" a="1"/>
  <c r="P248" i="3" s="1"/>
  <c r="P249" i="3" a="1"/>
  <c r="P249" i="3" s="1"/>
  <c r="P250" i="3" a="1"/>
  <c r="P250" i="3" s="1"/>
  <c r="P251" i="3" a="1"/>
  <c r="P251" i="3" s="1"/>
  <c r="P252" i="3" a="1"/>
  <c r="P252" i="3" s="1"/>
  <c r="P253" i="3" a="1"/>
  <c r="P253" i="3" s="1"/>
  <c r="P254" i="3" a="1"/>
  <c r="P254" i="3" s="1"/>
  <c r="P255" i="3" a="1"/>
  <c r="P255" i="3" s="1"/>
  <c r="P256" i="3" a="1"/>
  <c r="P256" i="3" s="1"/>
  <c r="P257" i="3" a="1"/>
  <c r="P257" i="3" s="1"/>
  <c r="P258" i="3" a="1"/>
  <c r="P258" i="3" s="1"/>
  <c r="P259" i="3" a="1"/>
  <c r="P259" i="3" s="1"/>
  <c r="P260" i="3" a="1"/>
  <c r="P260" i="3" s="1"/>
  <c r="P261" i="3" a="1"/>
  <c r="P261" i="3" s="1"/>
  <c r="P262" i="3" a="1"/>
  <c r="P262" i="3" s="1"/>
  <c r="P263" i="3" a="1"/>
  <c r="P263" i="3" s="1"/>
  <c r="P264" i="3" a="1"/>
  <c r="P264" i="3" s="1"/>
  <c r="P265" i="3" a="1"/>
  <c r="P265" i="3" s="1"/>
  <c r="P266" i="3" a="1"/>
  <c r="P266" i="3" s="1"/>
  <c r="P267" i="3" a="1"/>
  <c r="P267" i="3" s="1"/>
  <c r="P268" i="3" a="1"/>
  <c r="P268" i="3" s="1"/>
  <c r="P269" i="3" a="1"/>
  <c r="P269" i="3" s="1"/>
  <c r="P270" i="3" a="1"/>
  <c r="P270" i="3" s="1"/>
  <c r="P271" i="3" a="1"/>
  <c r="P271" i="3" s="1"/>
  <c r="P272" i="3" a="1"/>
  <c r="P272" i="3" s="1"/>
  <c r="P273" i="3" a="1"/>
  <c r="P273" i="3" s="1"/>
  <c r="P274" i="3" a="1"/>
  <c r="P274" i="3" s="1"/>
  <c r="P275" i="3" a="1"/>
  <c r="P275" i="3" s="1"/>
  <c r="P276" i="3" a="1"/>
  <c r="P276" i="3" s="1"/>
  <c r="P277" i="3" a="1"/>
  <c r="P277" i="3" s="1"/>
  <c r="P278" i="3" a="1"/>
  <c r="P278" i="3" s="1"/>
  <c r="P279" i="3" a="1"/>
  <c r="P279" i="3" s="1"/>
  <c r="P280" i="3" a="1"/>
  <c r="P280" i="3" s="1"/>
  <c r="P281" i="3" a="1"/>
  <c r="P281" i="3" s="1"/>
  <c r="P282" i="3" a="1"/>
  <c r="P282" i="3" s="1"/>
  <c r="P283" i="3" a="1"/>
  <c r="P283" i="3" s="1"/>
  <c r="P284" i="3" a="1"/>
  <c r="P284" i="3" s="1"/>
  <c r="P285" i="3" a="1"/>
  <c r="P285" i="3" s="1"/>
  <c r="P286" i="3" a="1"/>
  <c r="P286" i="3" s="1"/>
  <c r="P287" i="3" a="1"/>
  <c r="P287" i="3" s="1"/>
  <c r="P288" i="3" a="1"/>
  <c r="P288" i="3" s="1"/>
  <c r="P289" i="3" a="1"/>
  <c r="P289" i="3" s="1"/>
  <c r="P290" i="3" a="1"/>
  <c r="P290" i="3" s="1"/>
  <c r="P291" i="3" a="1"/>
  <c r="P291" i="3" s="1"/>
  <c r="P292" i="3" a="1"/>
  <c r="P292" i="3" s="1"/>
  <c r="P293" i="3" a="1"/>
  <c r="P293" i="3" s="1"/>
  <c r="P294" i="3" a="1"/>
  <c r="P294" i="3" s="1"/>
  <c r="P295" i="3" a="1"/>
  <c r="P295" i="3" s="1"/>
  <c r="P296" i="3" a="1"/>
  <c r="P296" i="3" s="1"/>
  <c r="P297" i="3" a="1"/>
  <c r="P297" i="3" s="1"/>
  <c r="P298" i="3" a="1"/>
  <c r="P298" i="3" s="1"/>
  <c r="P299" i="3" a="1"/>
  <c r="P299" i="3" s="1"/>
  <c r="P300" i="3" a="1"/>
  <c r="P300" i="3" s="1"/>
  <c r="P301" i="3" a="1"/>
  <c r="P301" i="3" s="1"/>
  <c r="P302" i="3" a="1"/>
  <c r="P302" i="3" s="1"/>
  <c r="P303" i="3" a="1"/>
  <c r="P303" i="3" s="1"/>
  <c r="P304" i="3" a="1"/>
  <c r="P304" i="3" s="1"/>
  <c r="P305" i="3" a="1"/>
  <c r="P305" i="3" s="1"/>
  <c r="P306" i="3" a="1"/>
  <c r="P306" i="3" s="1"/>
  <c r="P307" i="3" a="1"/>
  <c r="P307" i="3" s="1"/>
  <c r="P308" i="3" a="1"/>
  <c r="P308" i="3" s="1"/>
  <c r="P309" i="3" a="1"/>
  <c r="P309" i="3" s="1"/>
  <c r="P310" i="3" a="1"/>
  <c r="P310" i="3" s="1"/>
  <c r="P311" i="3" a="1"/>
  <c r="P311" i="3" s="1"/>
  <c r="P312" i="3" a="1"/>
  <c r="P312" i="3" s="1"/>
  <c r="P313" i="3" a="1"/>
  <c r="P313" i="3" s="1"/>
  <c r="P314" i="3" a="1"/>
  <c r="P314" i="3" s="1"/>
  <c r="P315" i="3" a="1"/>
  <c r="P315" i="3" s="1"/>
  <c r="P316" i="3" a="1"/>
  <c r="P316" i="3" s="1"/>
  <c r="P317" i="3" a="1"/>
  <c r="P317" i="3" s="1"/>
  <c r="P318" i="3" a="1"/>
  <c r="P318" i="3" s="1"/>
  <c r="P319" i="3" a="1"/>
  <c r="P319" i="3" s="1"/>
  <c r="P320" i="3" a="1"/>
  <c r="P320" i="3" s="1"/>
  <c r="P321" i="3" a="1"/>
  <c r="P321" i="3" s="1"/>
  <c r="P322" i="3" a="1"/>
  <c r="P322" i="3" s="1"/>
  <c r="P323" i="3" a="1"/>
  <c r="P323" i="3" s="1"/>
  <c r="P324" i="3" a="1"/>
  <c r="P324" i="3" s="1"/>
  <c r="P325" i="3" a="1"/>
  <c r="P325" i="3" s="1"/>
  <c r="P326" i="3" a="1"/>
  <c r="P326" i="3" s="1"/>
  <c r="P327" i="3" a="1"/>
  <c r="P327" i="3" s="1"/>
  <c r="P328" i="3" a="1"/>
  <c r="P328" i="3" s="1"/>
  <c r="P329" i="3" a="1"/>
  <c r="P329" i="3" s="1"/>
  <c r="P330" i="3" a="1"/>
  <c r="P330" i="3" s="1"/>
  <c r="P331" i="3" a="1"/>
  <c r="P331" i="3" s="1"/>
  <c r="P332" i="3" a="1"/>
  <c r="P332" i="3" s="1"/>
  <c r="P333" i="3" a="1"/>
  <c r="P333" i="3" s="1"/>
  <c r="P334" i="3" a="1"/>
  <c r="P334" i="3" s="1"/>
  <c r="P335" i="3" a="1"/>
  <c r="P335" i="3" s="1"/>
  <c r="P336" i="3" a="1"/>
  <c r="P336" i="3" s="1"/>
  <c r="P337" i="3" a="1"/>
  <c r="P337" i="3" s="1"/>
  <c r="P338" i="3" a="1"/>
  <c r="P338" i="3" s="1"/>
  <c r="P339" i="3" a="1"/>
  <c r="P339" i="3" s="1"/>
  <c r="P340" i="3" a="1"/>
  <c r="P340" i="3" s="1"/>
  <c r="P341" i="3" a="1"/>
  <c r="P341" i="3" s="1"/>
  <c r="P342" i="3" a="1"/>
  <c r="P342" i="3" s="1"/>
  <c r="P343" i="3" a="1"/>
  <c r="P343" i="3" s="1"/>
  <c r="P344" i="3" a="1"/>
  <c r="P344" i="3" s="1"/>
  <c r="P345" i="3" a="1"/>
  <c r="P345" i="3" s="1"/>
  <c r="P346" i="3" a="1"/>
  <c r="P346" i="3" s="1"/>
  <c r="P347" i="3" a="1"/>
  <c r="P347" i="3" s="1"/>
  <c r="P348" i="3" a="1"/>
  <c r="P348" i="3" s="1"/>
  <c r="P349" i="3" a="1"/>
  <c r="P349" i="3" s="1"/>
  <c r="P350" i="3" a="1"/>
  <c r="P350" i="3" s="1"/>
  <c r="P351" i="3" a="1"/>
  <c r="P351" i="3" s="1"/>
  <c r="P352" i="3" a="1"/>
  <c r="P352" i="3" s="1"/>
  <c r="P353" i="3" a="1"/>
  <c r="P353" i="3" s="1"/>
  <c r="P354" i="3" a="1"/>
  <c r="P354" i="3" s="1"/>
  <c r="P355" i="3" a="1"/>
  <c r="P355" i="3" s="1"/>
  <c r="P356" i="3" a="1"/>
  <c r="P356" i="3" s="1"/>
  <c r="P357" i="3" a="1"/>
  <c r="P357" i="3" s="1"/>
  <c r="P358" i="3" a="1"/>
  <c r="P358" i="3" s="1"/>
  <c r="P359" i="3" a="1"/>
  <c r="P359" i="3" s="1"/>
  <c r="P360" i="3" a="1"/>
  <c r="P360" i="3" s="1"/>
  <c r="P361" i="3" a="1"/>
  <c r="P361" i="3" s="1"/>
  <c r="P362" i="3" a="1"/>
  <c r="P362" i="3" s="1"/>
  <c r="P363" i="3" a="1"/>
  <c r="P363" i="3" s="1"/>
  <c r="P364" i="3" a="1"/>
  <c r="P364" i="3" s="1"/>
  <c r="P365" i="3" a="1"/>
  <c r="P365" i="3" s="1"/>
  <c r="P366" i="3" a="1"/>
  <c r="P366" i="3" s="1"/>
  <c r="P367" i="3" a="1"/>
  <c r="P367" i="3" s="1"/>
  <c r="P368" i="3" a="1"/>
  <c r="P368" i="3" s="1"/>
  <c r="P369" i="3" a="1"/>
  <c r="P369" i="3" s="1"/>
  <c r="P370" i="3" a="1"/>
  <c r="P370" i="3" s="1"/>
  <c r="P371" i="3" a="1"/>
  <c r="P371" i="3" s="1"/>
  <c r="P372" i="3" a="1"/>
  <c r="P372" i="3" s="1"/>
  <c r="P373" i="3" a="1"/>
  <c r="P373" i="3" s="1"/>
  <c r="P374" i="3" a="1"/>
  <c r="P374" i="3" s="1"/>
  <c r="P375" i="3" a="1"/>
  <c r="P375" i="3" s="1"/>
  <c r="P376" i="3" a="1"/>
  <c r="P376" i="3" s="1"/>
  <c r="P377" i="3" a="1"/>
  <c r="P377" i="3" s="1"/>
  <c r="P378" i="3" a="1"/>
  <c r="P378" i="3" s="1"/>
  <c r="P379" i="3" a="1"/>
  <c r="P379" i="3" s="1"/>
  <c r="P380" i="3" a="1"/>
  <c r="P380" i="3" s="1"/>
  <c r="P381" i="3" a="1"/>
  <c r="P381" i="3" s="1"/>
  <c r="P382" i="3" a="1"/>
  <c r="P382" i="3" s="1"/>
  <c r="P383" i="3" a="1"/>
  <c r="P383" i="3" s="1"/>
  <c r="P384" i="3" a="1"/>
  <c r="P384" i="3" s="1"/>
  <c r="P385" i="3" a="1"/>
  <c r="P385" i="3" s="1"/>
  <c r="P386" i="3" a="1"/>
  <c r="P386" i="3" s="1"/>
  <c r="P387" i="3" a="1"/>
  <c r="P387" i="3" s="1"/>
  <c r="P388" i="3" a="1"/>
  <c r="P388" i="3" s="1"/>
  <c r="P389" i="3" a="1"/>
  <c r="P389" i="3" s="1"/>
  <c r="P390" i="3" a="1"/>
  <c r="P390" i="3" s="1"/>
  <c r="P391" i="3" a="1"/>
  <c r="P391" i="3" s="1"/>
  <c r="P392" i="3" a="1"/>
  <c r="P392" i="3" s="1"/>
  <c r="P393" i="3" a="1"/>
  <c r="P393" i="3" s="1"/>
  <c r="P394" i="3" a="1"/>
  <c r="P394" i="3" s="1"/>
  <c r="P395" i="3" a="1"/>
  <c r="P395" i="3" s="1"/>
  <c r="P396" i="3" a="1"/>
  <c r="P396" i="3" s="1"/>
  <c r="P397" i="3" a="1"/>
  <c r="P397" i="3" s="1"/>
  <c r="P398" i="3" a="1"/>
  <c r="P398" i="3" s="1"/>
  <c r="P399" i="3" a="1"/>
  <c r="P399" i="3" s="1"/>
  <c r="P400" i="3" a="1"/>
  <c r="P400" i="3" s="1"/>
  <c r="P401" i="3" a="1"/>
  <c r="P401" i="3" s="1"/>
  <c r="P402" i="3" a="1"/>
  <c r="P402" i="3" s="1"/>
  <c r="P403" i="3" a="1"/>
  <c r="P403" i="3" s="1"/>
  <c r="P404" i="3" a="1"/>
  <c r="P404" i="3" s="1"/>
  <c r="P405" i="3" a="1"/>
  <c r="P405" i="3" s="1"/>
  <c r="P406" i="3" a="1"/>
  <c r="P406" i="3" s="1"/>
  <c r="P407" i="3" a="1"/>
  <c r="P407" i="3" s="1"/>
  <c r="P408" i="3" a="1"/>
  <c r="P408" i="3" s="1"/>
  <c r="P409" i="3" a="1"/>
  <c r="P409" i="3" s="1"/>
  <c r="P410" i="3" a="1"/>
  <c r="P410" i="3" s="1"/>
  <c r="P411" i="3" a="1"/>
  <c r="P411" i="3" s="1"/>
  <c r="P412" i="3" a="1"/>
  <c r="P412" i="3" s="1"/>
  <c r="P413" i="3" a="1"/>
  <c r="P413" i="3" s="1"/>
  <c r="P414" i="3" a="1"/>
  <c r="P414" i="3" s="1"/>
  <c r="P415" i="3" a="1"/>
  <c r="P415" i="3" s="1"/>
  <c r="P416" i="3" a="1"/>
  <c r="P416" i="3" s="1"/>
  <c r="P417" i="3" a="1"/>
  <c r="P417" i="3" s="1"/>
  <c r="P418" i="3" a="1"/>
  <c r="P418" i="3" s="1"/>
  <c r="P419" i="3" a="1"/>
  <c r="P419" i="3" s="1"/>
  <c r="P420" i="3" a="1"/>
  <c r="P420" i="3" s="1"/>
  <c r="P421" i="3" a="1"/>
  <c r="P421" i="3" s="1"/>
  <c r="P422" i="3" a="1"/>
  <c r="P422" i="3" s="1"/>
  <c r="P423" i="3" a="1"/>
  <c r="P423" i="3" s="1"/>
  <c r="P424" i="3" a="1"/>
  <c r="P424" i="3" s="1"/>
  <c r="P425" i="3" a="1"/>
  <c r="P425" i="3" s="1"/>
  <c r="P426" i="3" a="1"/>
  <c r="P426" i="3" s="1"/>
  <c r="P427" i="3" a="1"/>
  <c r="P427" i="3" s="1"/>
  <c r="P428" i="3" a="1"/>
  <c r="P428" i="3" s="1"/>
  <c r="P429" i="3" a="1"/>
  <c r="P429" i="3" s="1"/>
  <c r="P430" i="3" a="1"/>
  <c r="P430" i="3" s="1"/>
  <c r="P431" i="3" a="1"/>
  <c r="P431" i="3" s="1"/>
  <c r="P432" i="3" a="1"/>
  <c r="P432" i="3" s="1"/>
  <c r="P433" i="3" a="1"/>
  <c r="P433" i="3" s="1"/>
  <c r="P434" i="3" a="1"/>
  <c r="P434" i="3" s="1"/>
  <c r="P435" i="3" a="1"/>
  <c r="P435" i="3" s="1"/>
  <c r="P436" i="3" a="1"/>
  <c r="P436" i="3" s="1"/>
  <c r="P437" i="3" a="1"/>
  <c r="P437" i="3" s="1"/>
  <c r="P438" i="3" a="1"/>
  <c r="P438" i="3" s="1"/>
  <c r="P439" i="3" a="1"/>
  <c r="P439" i="3" s="1"/>
  <c r="P440" i="3" a="1"/>
  <c r="P440" i="3" s="1"/>
  <c r="P441" i="3" a="1"/>
  <c r="P441" i="3" s="1"/>
  <c r="P442" i="3" a="1"/>
  <c r="P442" i="3" s="1"/>
  <c r="P443" i="3" a="1"/>
  <c r="P443" i="3" s="1"/>
  <c r="P444" i="3" a="1"/>
  <c r="P444" i="3" s="1"/>
  <c r="P445" i="3" a="1"/>
  <c r="P445" i="3" s="1"/>
  <c r="P446" i="3" a="1"/>
  <c r="P446" i="3" s="1"/>
  <c r="P447" i="3" a="1"/>
  <c r="P447" i="3" s="1"/>
  <c r="P448" i="3" a="1"/>
  <c r="P448" i="3" s="1"/>
  <c r="P449" i="3" a="1"/>
  <c r="P449" i="3" s="1"/>
  <c r="P450" i="3" a="1"/>
  <c r="P450" i="3" s="1"/>
  <c r="P451" i="3" a="1"/>
  <c r="P451" i="3" s="1"/>
  <c r="P452" i="3" a="1"/>
  <c r="P452" i="3" s="1"/>
  <c r="P453" i="3" a="1"/>
  <c r="P453" i="3" s="1"/>
  <c r="P454" i="3" a="1"/>
  <c r="P454" i="3" s="1"/>
  <c r="P455" i="3" a="1"/>
  <c r="P455" i="3" s="1"/>
  <c r="P456" i="3" a="1"/>
  <c r="P456" i="3" s="1"/>
  <c r="P457" i="3" a="1"/>
  <c r="P457" i="3" s="1"/>
  <c r="P458" i="3" a="1"/>
  <c r="P458" i="3" s="1"/>
  <c r="P459" i="3" a="1"/>
  <c r="P459" i="3" s="1"/>
  <c r="P460" i="3" a="1"/>
  <c r="P460" i="3" s="1"/>
  <c r="P461" i="3" a="1"/>
  <c r="P461" i="3" s="1"/>
  <c r="P462" i="3" a="1"/>
  <c r="P462" i="3" s="1"/>
  <c r="P463" i="3" a="1"/>
  <c r="P463" i="3" s="1"/>
  <c r="P464" i="3" a="1"/>
  <c r="P464" i="3" s="1"/>
  <c r="P465" i="3" a="1"/>
  <c r="P465" i="3" s="1"/>
  <c r="P466" i="3" a="1"/>
  <c r="P466" i="3" s="1"/>
  <c r="P467" i="3" a="1"/>
  <c r="P467" i="3" s="1"/>
  <c r="P468" i="3" a="1"/>
  <c r="P468" i="3" s="1"/>
  <c r="P469" i="3" a="1"/>
  <c r="P469" i="3" s="1"/>
  <c r="P470" i="3" a="1"/>
  <c r="P470" i="3" s="1"/>
  <c r="P471" i="3" a="1"/>
  <c r="P471" i="3" s="1"/>
  <c r="P472" i="3" a="1"/>
  <c r="P472" i="3" s="1"/>
  <c r="P473" i="3" a="1"/>
  <c r="P473" i="3" s="1"/>
  <c r="P474" i="3" a="1"/>
  <c r="P474" i="3" s="1"/>
  <c r="P475" i="3" a="1"/>
  <c r="P475" i="3" s="1"/>
  <c r="P476" i="3" a="1"/>
  <c r="P476" i="3" s="1"/>
  <c r="P477" i="3" a="1"/>
  <c r="P477" i="3" s="1"/>
  <c r="P478" i="3" a="1"/>
  <c r="P478" i="3" s="1"/>
  <c r="P479" i="3" a="1"/>
  <c r="P479" i="3" s="1"/>
  <c r="P480" i="3" a="1"/>
  <c r="P480" i="3" s="1"/>
  <c r="P481" i="3" a="1"/>
  <c r="P481" i="3" s="1"/>
  <c r="P482" i="3" a="1"/>
  <c r="P482" i="3" s="1"/>
  <c r="P483" i="3" a="1"/>
  <c r="P483" i="3" s="1"/>
  <c r="P484" i="3" a="1"/>
  <c r="P484" i="3" s="1"/>
  <c r="P485" i="3" a="1"/>
  <c r="P485" i="3" s="1"/>
  <c r="P486" i="3" a="1"/>
  <c r="P486" i="3" s="1"/>
  <c r="P487" i="3" a="1"/>
  <c r="P487" i="3" s="1"/>
  <c r="P488" i="3" a="1"/>
  <c r="P488" i="3" s="1"/>
  <c r="P489" i="3" a="1"/>
  <c r="P489" i="3" s="1"/>
  <c r="P490" i="3" a="1"/>
  <c r="P490" i="3" s="1"/>
  <c r="P491" i="3" a="1"/>
  <c r="P491" i="3" s="1"/>
  <c r="P492" i="3" a="1"/>
  <c r="P492" i="3" s="1"/>
  <c r="P493" i="3" a="1"/>
  <c r="P493" i="3" s="1"/>
  <c r="P494" i="3" a="1"/>
  <c r="P494" i="3" s="1"/>
  <c r="P495" i="3" a="1"/>
  <c r="P495" i="3" s="1"/>
  <c r="P496" i="3" a="1"/>
  <c r="P496" i="3" s="1"/>
  <c r="P497" i="3" a="1"/>
  <c r="P497" i="3" s="1"/>
  <c r="P498" i="3" a="1"/>
  <c r="P498" i="3" s="1"/>
  <c r="P499" i="3" a="1"/>
  <c r="P499" i="3" s="1"/>
  <c r="P500" i="3" a="1"/>
  <c r="P500" i="3" s="1"/>
  <c r="P501" i="3" a="1"/>
  <c r="P501" i="3" s="1"/>
  <c r="P502" i="3" a="1"/>
  <c r="P502" i="3" s="1"/>
  <c r="P503" i="3" a="1"/>
  <c r="P503" i="3" s="1"/>
  <c r="P504" i="3" a="1"/>
  <c r="P504" i="3" s="1"/>
  <c r="P505" i="3" a="1"/>
  <c r="P505" i="3" s="1"/>
  <c r="P506" i="3" a="1"/>
  <c r="P506" i="3" s="1"/>
  <c r="P507" i="3" a="1"/>
  <c r="P507" i="3" s="1"/>
  <c r="P508" i="3" a="1"/>
  <c r="P508" i="3" s="1"/>
  <c r="P509" i="3" a="1"/>
  <c r="P509" i="3" s="1"/>
  <c r="P510" i="3" a="1"/>
  <c r="P510" i="3" s="1"/>
  <c r="P511" i="3" a="1"/>
  <c r="P511" i="3" s="1"/>
  <c r="P512" i="3" a="1"/>
  <c r="P512" i="3" s="1"/>
  <c r="P513" i="3" a="1"/>
  <c r="P513" i="3" s="1"/>
  <c r="P514" i="3" a="1"/>
  <c r="P514" i="3" s="1"/>
  <c r="P515" i="3" a="1"/>
  <c r="P515" i="3" s="1"/>
  <c r="P516" i="3" a="1"/>
  <c r="P516" i="3" s="1"/>
  <c r="P517" i="3" a="1"/>
  <c r="P517" i="3" s="1"/>
  <c r="P518" i="3" a="1"/>
  <c r="P518" i="3" s="1"/>
  <c r="P519" i="3" a="1"/>
  <c r="P519" i="3" s="1"/>
  <c r="P520" i="3" a="1"/>
  <c r="P520" i="3" s="1"/>
  <c r="P521" i="3" a="1"/>
  <c r="P521" i="3" s="1"/>
  <c r="P522" i="3" a="1"/>
  <c r="P522" i="3" s="1"/>
  <c r="P523" i="3" a="1"/>
  <c r="P523" i="3" s="1"/>
  <c r="P524" i="3" a="1"/>
  <c r="P524" i="3" s="1"/>
  <c r="P525" i="3" a="1"/>
  <c r="P525" i="3" s="1"/>
  <c r="P526" i="3" a="1"/>
  <c r="P526" i="3" s="1"/>
  <c r="P527" i="3" a="1"/>
  <c r="P527" i="3" s="1"/>
  <c r="P528" i="3" a="1"/>
  <c r="P528" i="3" s="1"/>
  <c r="P529" i="3" a="1"/>
  <c r="P529" i="3" s="1"/>
  <c r="P530" i="3" a="1"/>
  <c r="P530" i="3" s="1"/>
  <c r="P531" i="3" a="1"/>
  <c r="P531" i="3" s="1"/>
  <c r="P532" i="3" a="1"/>
  <c r="P532" i="3" s="1"/>
  <c r="P533" i="3" a="1"/>
  <c r="P533" i="3" s="1"/>
  <c r="P534" i="3" a="1"/>
  <c r="P534" i="3" s="1"/>
  <c r="P535" i="3" a="1"/>
  <c r="P535" i="3" s="1"/>
  <c r="P536" i="3" a="1"/>
  <c r="P536" i="3" s="1"/>
  <c r="P537" i="3" a="1"/>
  <c r="P537" i="3" s="1"/>
  <c r="P538" i="3" a="1"/>
  <c r="P538" i="3" s="1"/>
  <c r="P539" i="3" a="1"/>
  <c r="P539" i="3" s="1"/>
  <c r="P540" i="3" a="1"/>
  <c r="P540" i="3" s="1"/>
  <c r="P541" i="3" a="1"/>
  <c r="P541" i="3" s="1"/>
  <c r="P542" i="3" a="1"/>
  <c r="P542" i="3" s="1"/>
  <c r="P543" i="3" a="1"/>
  <c r="P543" i="3" s="1"/>
  <c r="P544" i="3" a="1"/>
  <c r="P544" i="3" s="1"/>
  <c r="P545" i="3" a="1"/>
  <c r="P545" i="3" s="1"/>
  <c r="P546" i="3" a="1"/>
  <c r="P546" i="3" s="1"/>
  <c r="P547" i="3" a="1"/>
  <c r="P547" i="3" s="1"/>
  <c r="P548" i="3" a="1"/>
  <c r="P548" i="3" s="1"/>
  <c r="P549" i="3" a="1"/>
  <c r="P549" i="3" s="1"/>
  <c r="P550" i="3" a="1"/>
  <c r="P550" i="3" s="1"/>
  <c r="P551" i="3" a="1"/>
  <c r="P551" i="3" s="1"/>
  <c r="P552" i="3" a="1"/>
  <c r="P552" i="3" s="1"/>
  <c r="P553" i="3" a="1"/>
  <c r="P553" i="3" s="1"/>
  <c r="P554" i="3" a="1"/>
  <c r="P554" i="3" s="1"/>
  <c r="P555" i="3" a="1"/>
  <c r="P555" i="3" s="1"/>
  <c r="P556" i="3" a="1"/>
  <c r="P556" i="3" s="1"/>
  <c r="P557" i="3" a="1"/>
  <c r="P557" i="3" s="1"/>
  <c r="P558" i="3" a="1"/>
  <c r="P558" i="3" s="1"/>
  <c r="P559" i="3" a="1"/>
  <c r="P559" i="3" s="1"/>
  <c r="P560" i="3" a="1"/>
  <c r="P560" i="3" s="1"/>
  <c r="P561" i="3" a="1"/>
  <c r="P561" i="3" s="1"/>
  <c r="P562" i="3" a="1"/>
  <c r="P562" i="3" s="1"/>
  <c r="P563" i="3" a="1"/>
  <c r="P563" i="3" s="1"/>
  <c r="P564" i="3" a="1"/>
  <c r="P564" i="3" s="1"/>
  <c r="P565" i="3" a="1"/>
  <c r="P565" i="3" s="1"/>
  <c r="P566" i="3" a="1"/>
  <c r="P566" i="3" s="1"/>
  <c r="P567" i="3" a="1"/>
  <c r="P567" i="3" s="1"/>
  <c r="P568" i="3" a="1"/>
  <c r="P568" i="3" s="1"/>
  <c r="P569" i="3" a="1"/>
  <c r="P569" i="3" s="1"/>
  <c r="P570" i="3" a="1"/>
  <c r="P570" i="3" s="1"/>
  <c r="P571" i="3" a="1"/>
  <c r="P571" i="3" s="1"/>
  <c r="P572" i="3" a="1"/>
  <c r="P572" i="3" s="1"/>
  <c r="P573" i="3" a="1"/>
  <c r="P573" i="3" s="1"/>
  <c r="P574" i="3" a="1"/>
  <c r="P574" i="3" s="1"/>
  <c r="P575" i="3" a="1"/>
  <c r="P575" i="3" s="1"/>
  <c r="P576" i="3" a="1"/>
  <c r="P576" i="3" s="1"/>
  <c r="P577" i="3" a="1"/>
  <c r="P577" i="3" s="1"/>
  <c r="P578" i="3" a="1"/>
  <c r="P578" i="3" s="1"/>
  <c r="P579" i="3" a="1"/>
  <c r="P579" i="3" s="1"/>
  <c r="P580" i="3" a="1"/>
  <c r="P580" i="3" s="1"/>
  <c r="P581" i="3" a="1"/>
  <c r="P581" i="3" s="1"/>
  <c r="P582" i="3" a="1"/>
  <c r="P582" i="3" s="1"/>
  <c r="P583" i="3" a="1"/>
  <c r="P583" i="3" s="1"/>
  <c r="P584" i="3" a="1"/>
  <c r="P584" i="3" s="1"/>
  <c r="P585" i="3" a="1"/>
  <c r="P585" i="3" s="1"/>
  <c r="P586" i="3" a="1"/>
  <c r="P586" i="3" s="1"/>
  <c r="P587" i="3" a="1"/>
  <c r="P587" i="3" s="1"/>
  <c r="P588" i="3" a="1"/>
  <c r="P588" i="3" s="1"/>
  <c r="P589" i="3" a="1"/>
  <c r="P589" i="3" s="1"/>
  <c r="P590" i="3" a="1"/>
  <c r="P590" i="3" s="1"/>
  <c r="P591" i="3" a="1"/>
  <c r="P591" i="3" s="1"/>
  <c r="P592" i="3" a="1"/>
  <c r="P592" i="3" s="1"/>
  <c r="P593" i="3" a="1"/>
  <c r="P593" i="3" s="1"/>
  <c r="P594" i="3" a="1"/>
  <c r="P594" i="3" s="1"/>
  <c r="P595" i="3" a="1"/>
  <c r="P595" i="3" s="1"/>
  <c r="P596" i="3" a="1"/>
  <c r="P596" i="3" s="1"/>
  <c r="P597" i="3" a="1"/>
  <c r="P597" i="3" s="1"/>
  <c r="P598" i="3" a="1"/>
  <c r="P598" i="3" s="1"/>
  <c r="P599" i="3" a="1"/>
  <c r="P599" i="3" s="1"/>
  <c r="P600" i="3" a="1"/>
  <c r="P600" i="3" s="1"/>
  <c r="P601" i="3" a="1"/>
  <c r="P601" i="3" s="1"/>
  <c r="P602" i="3" a="1"/>
  <c r="P602" i="3" s="1"/>
  <c r="P603" i="3" a="1"/>
  <c r="P603" i="3" s="1"/>
  <c r="P604" i="3" a="1"/>
  <c r="P604" i="3" s="1"/>
  <c r="P605" i="3" a="1"/>
  <c r="P605" i="3" s="1"/>
  <c r="P606" i="3" a="1"/>
  <c r="P606" i="3" s="1"/>
  <c r="P607" i="3" a="1"/>
  <c r="P607" i="3" s="1"/>
  <c r="P608" i="3" a="1"/>
  <c r="P608" i="3" s="1"/>
  <c r="P609" i="3" a="1"/>
  <c r="P609" i="3" s="1"/>
  <c r="P610" i="3" a="1"/>
  <c r="P610" i="3" s="1"/>
  <c r="P611" i="3" a="1"/>
  <c r="P611" i="3" s="1"/>
  <c r="P612" i="3" a="1"/>
  <c r="P612" i="3" s="1"/>
  <c r="P613" i="3" a="1"/>
  <c r="P613" i="3" s="1"/>
  <c r="P614" i="3" a="1"/>
  <c r="P614" i="3" s="1"/>
  <c r="P615" i="3" a="1"/>
  <c r="P615" i="3" s="1"/>
  <c r="P616" i="3" a="1"/>
  <c r="P616" i="3" s="1"/>
  <c r="P617" i="3" a="1"/>
  <c r="P617" i="3" s="1"/>
  <c r="P618" i="3" a="1"/>
  <c r="P618" i="3" s="1"/>
  <c r="P619" i="3" a="1"/>
  <c r="P619" i="3" s="1"/>
  <c r="P620" i="3" a="1"/>
  <c r="P620" i="3" s="1"/>
  <c r="P621" i="3" a="1"/>
  <c r="P621" i="3" s="1"/>
  <c r="P622" i="3" a="1"/>
  <c r="P622" i="3" s="1"/>
  <c r="P623" i="3" a="1"/>
  <c r="P623" i="3" s="1"/>
  <c r="P624" i="3" a="1"/>
  <c r="P624" i="3" s="1"/>
  <c r="P625" i="3" a="1"/>
  <c r="P625" i="3" s="1"/>
  <c r="P626" i="3" a="1"/>
  <c r="P626" i="3" s="1"/>
  <c r="P627" i="3" a="1"/>
  <c r="P627" i="3" s="1"/>
  <c r="P628" i="3" a="1"/>
  <c r="P628" i="3" s="1"/>
  <c r="P629" i="3" a="1"/>
  <c r="P629" i="3" s="1"/>
  <c r="P630" i="3" a="1"/>
  <c r="P630" i="3" s="1"/>
  <c r="P631" i="3" a="1"/>
  <c r="P631" i="3" s="1"/>
  <c r="P632" i="3" a="1"/>
  <c r="P632" i="3" s="1"/>
  <c r="P633" i="3" a="1"/>
  <c r="P633" i="3" s="1"/>
  <c r="P634" i="3" a="1"/>
  <c r="P634" i="3" s="1"/>
  <c r="P635" i="3" a="1"/>
  <c r="P635" i="3" s="1"/>
  <c r="P636" i="3" a="1"/>
  <c r="P636" i="3" s="1"/>
  <c r="P637" i="3" a="1"/>
  <c r="P637" i="3" s="1"/>
  <c r="P638" i="3" a="1"/>
  <c r="P638" i="3" s="1"/>
  <c r="P639" i="3" a="1"/>
  <c r="P639" i="3" s="1"/>
  <c r="P640" i="3" a="1"/>
  <c r="P640" i="3" s="1"/>
  <c r="P641" i="3" a="1"/>
  <c r="P641" i="3" s="1"/>
  <c r="P642" i="3" a="1"/>
  <c r="P642" i="3" s="1"/>
  <c r="P643" i="3" a="1"/>
  <c r="P643" i="3" s="1"/>
  <c r="P644" i="3" a="1"/>
  <c r="P644" i="3" s="1"/>
  <c r="P645" i="3" a="1"/>
  <c r="P645" i="3" s="1"/>
  <c r="P646" i="3" a="1"/>
  <c r="P646" i="3" s="1"/>
  <c r="P647" i="3" a="1"/>
  <c r="P647" i="3" s="1"/>
  <c r="P648" i="3" a="1"/>
  <c r="P648" i="3" s="1"/>
  <c r="P649" i="3" a="1"/>
  <c r="P649" i="3" s="1"/>
  <c r="P650" i="3" a="1"/>
  <c r="P650" i="3" s="1"/>
  <c r="P651" i="3" a="1"/>
  <c r="P651" i="3" s="1"/>
  <c r="P652" i="3" a="1"/>
  <c r="P652" i="3" s="1"/>
  <c r="P653" i="3" a="1"/>
  <c r="P653" i="3" s="1"/>
  <c r="P654" i="3" a="1"/>
  <c r="P654" i="3" s="1"/>
  <c r="P655" i="3" a="1"/>
  <c r="P655" i="3" s="1"/>
  <c r="P656" i="3" a="1"/>
  <c r="P656" i="3" s="1"/>
  <c r="P657" i="3" a="1"/>
  <c r="P657" i="3" s="1"/>
  <c r="P658" i="3" a="1"/>
  <c r="P658" i="3" s="1"/>
  <c r="P659" i="3" a="1"/>
  <c r="P659" i="3" s="1"/>
  <c r="P660" i="3" a="1"/>
  <c r="P660" i="3" s="1"/>
  <c r="P661" i="3" a="1"/>
  <c r="P661" i="3" s="1"/>
  <c r="P662" i="3" a="1"/>
  <c r="P662" i="3" s="1"/>
  <c r="P663" i="3" a="1"/>
  <c r="P663" i="3" s="1"/>
  <c r="P664" i="3" a="1"/>
  <c r="P664" i="3" s="1"/>
  <c r="P665" i="3" a="1"/>
  <c r="P665" i="3" s="1"/>
  <c r="P666" i="3" a="1"/>
  <c r="P666" i="3" s="1"/>
  <c r="P667" i="3" a="1"/>
  <c r="P667" i="3" s="1"/>
  <c r="P668" i="3" a="1"/>
  <c r="P668" i="3" s="1"/>
  <c r="P669" i="3" a="1"/>
  <c r="P669" i="3" s="1"/>
  <c r="P670" i="3" a="1"/>
  <c r="P670" i="3" s="1"/>
  <c r="P671" i="3" a="1"/>
  <c r="P671" i="3" s="1"/>
  <c r="P672" i="3" a="1"/>
  <c r="P672" i="3" s="1"/>
  <c r="P673" i="3" a="1"/>
  <c r="P673" i="3" s="1"/>
  <c r="P674" i="3" a="1"/>
  <c r="P674" i="3" s="1"/>
  <c r="P675" i="3" a="1"/>
  <c r="P675" i="3" s="1"/>
  <c r="P676" i="3" a="1"/>
  <c r="P676" i="3" s="1"/>
  <c r="P677" i="3" a="1"/>
  <c r="P677" i="3" s="1"/>
  <c r="P678" i="3" a="1"/>
  <c r="P678" i="3" s="1"/>
  <c r="P679" i="3" a="1"/>
  <c r="P679" i="3" s="1"/>
  <c r="P680" i="3" a="1"/>
  <c r="P680" i="3" s="1"/>
  <c r="P681" i="3" a="1"/>
  <c r="P681" i="3" s="1"/>
  <c r="P682" i="3" a="1"/>
  <c r="P682" i="3" s="1"/>
  <c r="P683" i="3" a="1"/>
  <c r="P683" i="3" s="1"/>
  <c r="P684" i="3" a="1"/>
  <c r="P684" i="3" s="1"/>
  <c r="P685" i="3" a="1"/>
  <c r="P685" i="3" s="1"/>
  <c r="P686" i="3" a="1"/>
  <c r="P686" i="3" s="1"/>
  <c r="P687" i="3" a="1"/>
  <c r="P687" i="3" s="1"/>
  <c r="P688" i="3" a="1"/>
  <c r="P688" i="3" s="1"/>
  <c r="P689" i="3" a="1"/>
  <c r="P689" i="3" s="1"/>
  <c r="P690" i="3" a="1"/>
  <c r="P690" i="3" s="1"/>
  <c r="P691" i="3" a="1"/>
  <c r="P691" i="3" s="1"/>
  <c r="P692" i="3" a="1"/>
  <c r="P692" i="3" s="1"/>
  <c r="P693" i="3" a="1"/>
  <c r="P693" i="3" s="1"/>
  <c r="P694" i="3" a="1"/>
  <c r="P694" i="3" s="1"/>
  <c r="P695" i="3" a="1"/>
  <c r="P695" i="3" s="1"/>
  <c r="P696" i="3" a="1"/>
  <c r="P696" i="3" s="1"/>
  <c r="P697" i="3" a="1"/>
  <c r="P697" i="3" s="1"/>
  <c r="P698" i="3" a="1"/>
  <c r="P698" i="3" s="1"/>
  <c r="P699" i="3" a="1"/>
  <c r="P699" i="3" s="1"/>
  <c r="P700" i="3" a="1"/>
  <c r="P700" i="3" s="1"/>
  <c r="P701" i="3" a="1"/>
  <c r="P701" i="3" s="1"/>
  <c r="P702" i="3" a="1"/>
  <c r="P702" i="3" s="1"/>
  <c r="P703" i="3" a="1"/>
  <c r="P703" i="3" s="1"/>
  <c r="P704" i="3" a="1"/>
  <c r="P704" i="3" s="1"/>
  <c r="P705" i="3" a="1"/>
  <c r="P705" i="3" s="1"/>
  <c r="P706" i="3" a="1"/>
  <c r="P706" i="3" s="1"/>
  <c r="P707" i="3" a="1"/>
  <c r="P707" i="3" s="1"/>
  <c r="P708" i="3" a="1"/>
  <c r="P708" i="3" s="1"/>
  <c r="P709" i="3" a="1"/>
  <c r="P709" i="3" s="1"/>
  <c r="P710" i="3" a="1"/>
  <c r="P710" i="3" s="1"/>
  <c r="P711" i="3" a="1"/>
  <c r="P711" i="3" s="1"/>
  <c r="P712" i="3" a="1"/>
  <c r="P712" i="3" s="1"/>
  <c r="P713" i="3" a="1"/>
  <c r="P713" i="3" s="1"/>
  <c r="P714" i="3" a="1"/>
  <c r="P714" i="3" s="1"/>
  <c r="P715" i="3" a="1"/>
  <c r="P715" i="3" s="1"/>
  <c r="P716" i="3" a="1"/>
  <c r="P716" i="3" s="1"/>
  <c r="P717" i="3" a="1"/>
  <c r="P717" i="3" s="1"/>
  <c r="P718" i="3" a="1"/>
  <c r="P718" i="3" s="1"/>
  <c r="P719" i="3" a="1"/>
  <c r="P719" i="3" s="1"/>
  <c r="P720" i="3" a="1"/>
  <c r="P720" i="3" s="1"/>
  <c r="P721" i="3" a="1"/>
  <c r="P721" i="3" s="1"/>
  <c r="P722" i="3" a="1"/>
  <c r="P722" i="3" s="1"/>
  <c r="P723" i="3" a="1"/>
  <c r="P723" i="3" s="1"/>
  <c r="P724" i="3" a="1"/>
  <c r="P724" i="3" s="1"/>
  <c r="P725" i="3" a="1"/>
  <c r="P725" i="3" s="1"/>
  <c r="P726" i="3" a="1"/>
  <c r="P726" i="3" s="1"/>
  <c r="P727" i="3" a="1"/>
  <c r="P727" i="3" s="1"/>
  <c r="P728" i="3" a="1"/>
  <c r="P728" i="3" s="1"/>
  <c r="P729" i="3" a="1"/>
  <c r="P729" i="3" s="1"/>
  <c r="P730" i="3" a="1"/>
  <c r="P730" i="3" s="1"/>
  <c r="P731" i="3" a="1"/>
  <c r="P731" i="3" s="1"/>
  <c r="P732" i="3" a="1"/>
  <c r="P732" i="3" s="1"/>
  <c r="P733" i="3" a="1"/>
  <c r="P733" i="3" s="1"/>
  <c r="P734" i="3" a="1"/>
  <c r="P734" i="3" s="1"/>
  <c r="P735" i="3" a="1"/>
  <c r="P735" i="3" s="1"/>
  <c r="P736" i="3" a="1"/>
  <c r="P736" i="3" s="1"/>
  <c r="P737" i="3" a="1"/>
  <c r="P737" i="3" s="1"/>
  <c r="P738" i="3" a="1"/>
  <c r="P738" i="3" s="1"/>
  <c r="P739" i="3" a="1"/>
  <c r="P739" i="3" s="1"/>
  <c r="P740" i="3" a="1"/>
  <c r="P740" i="3" s="1"/>
  <c r="P741" i="3" a="1"/>
  <c r="P741" i="3" s="1"/>
  <c r="P742" i="3" a="1"/>
  <c r="P742" i="3" s="1"/>
  <c r="P743" i="3" a="1"/>
  <c r="P743" i="3" s="1"/>
  <c r="P744" i="3" a="1"/>
  <c r="P744" i="3" s="1"/>
  <c r="P745" i="3" a="1"/>
  <c r="P745" i="3" s="1"/>
  <c r="P746" i="3" a="1"/>
  <c r="P746" i="3" s="1"/>
  <c r="P747" i="3" a="1"/>
  <c r="P747" i="3" s="1"/>
  <c r="P748" i="3" a="1"/>
  <c r="P748" i="3" s="1"/>
  <c r="P749" i="3" a="1"/>
  <c r="P749" i="3" s="1"/>
  <c r="P750" i="3" a="1"/>
  <c r="P750" i="3" s="1"/>
  <c r="P751" i="3" a="1"/>
  <c r="P751" i="3" s="1"/>
  <c r="P752" i="3" a="1"/>
  <c r="P752" i="3" s="1"/>
  <c r="P753" i="3" a="1"/>
  <c r="P753" i="3" s="1"/>
  <c r="P754" i="3" a="1"/>
  <c r="P754" i="3" s="1"/>
  <c r="P755" i="3" a="1"/>
  <c r="P755" i="3" s="1"/>
  <c r="P756" i="3" a="1"/>
  <c r="P756" i="3" s="1"/>
  <c r="P757" i="3" a="1"/>
  <c r="P757" i="3" s="1"/>
  <c r="P758" i="3" a="1"/>
  <c r="P758" i="3" s="1"/>
  <c r="P759" i="3" a="1"/>
  <c r="P759" i="3" s="1"/>
  <c r="P760" i="3" a="1"/>
  <c r="P760" i="3" s="1"/>
  <c r="P761" i="3" a="1"/>
  <c r="P761" i="3" s="1"/>
  <c r="P762" i="3" a="1"/>
  <c r="P762" i="3" s="1"/>
  <c r="P763" i="3" a="1"/>
  <c r="P763" i="3" s="1"/>
  <c r="P764" i="3" a="1"/>
  <c r="P764" i="3" s="1"/>
  <c r="P765" i="3" a="1"/>
  <c r="P765" i="3" s="1"/>
  <c r="P766" i="3" a="1"/>
  <c r="P766" i="3" s="1"/>
  <c r="P767" i="3" a="1"/>
  <c r="P767" i="3" s="1"/>
  <c r="P768" i="3" a="1"/>
  <c r="P768" i="3" s="1"/>
  <c r="P769" i="3" a="1"/>
  <c r="P769" i="3" s="1"/>
  <c r="P770" i="3" a="1"/>
  <c r="P770" i="3" s="1"/>
  <c r="P771" i="3" a="1"/>
  <c r="P771" i="3" s="1"/>
  <c r="P772" i="3" a="1"/>
  <c r="P772" i="3" s="1"/>
  <c r="P773" i="3" a="1"/>
  <c r="P773" i="3" s="1"/>
  <c r="P774" i="3" a="1"/>
  <c r="P774" i="3" s="1"/>
  <c r="P775" i="3" a="1"/>
  <c r="P775" i="3" s="1"/>
  <c r="P776" i="3" a="1"/>
  <c r="P776" i="3" s="1"/>
  <c r="P777" i="3" a="1"/>
  <c r="P777" i="3" s="1"/>
  <c r="P778" i="3" a="1"/>
  <c r="P778" i="3" s="1"/>
  <c r="P779" i="3" a="1"/>
  <c r="P779" i="3" s="1"/>
  <c r="P780" i="3" a="1"/>
  <c r="P780" i="3" s="1"/>
  <c r="P781" i="3" a="1"/>
  <c r="P781" i="3" s="1"/>
  <c r="P782" i="3" a="1"/>
  <c r="P782" i="3" s="1"/>
  <c r="P783" i="3" a="1"/>
  <c r="P783" i="3" s="1"/>
  <c r="P784" i="3" a="1"/>
  <c r="P784" i="3" s="1"/>
  <c r="P785" i="3" a="1"/>
  <c r="P785" i="3" s="1"/>
  <c r="P786" i="3" a="1"/>
  <c r="P786" i="3" s="1"/>
  <c r="P787" i="3" a="1"/>
  <c r="P787" i="3" s="1"/>
  <c r="P788" i="3" a="1"/>
  <c r="P788" i="3" s="1"/>
  <c r="P789" i="3" a="1"/>
  <c r="P789" i="3" s="1"/>
  <c r="P790" i="3" a="1"/>
  <c r="P790" i="3" s="1"/>
  <c r="P791" i="3" a="1"/>
  <c r="P791" i="3" s="1"/>
  <c r="P792" i="3" a="1"/>
  <c r="P792" i="3" s="1"/>
  <c r="P793" i="3" a="1"/>
  <c r="P793" i="3" s="1"/>
  <c r="P794" i="3" a="1"/>
  <c r="P794" i="3" s="1"/>
  <c r="P795" i="3" a="1"/>
  <c r="P795" i="3" s="1"/>
  <c r="P796" i="3" a="1"/>
  <c r="P796" i="3" s="1"/>
  <c r="P797" i="3" a="1"/>
  <c r="P797" i="3" s="1"/>
  <c r="P798" i="3" a="1"/>
  <c r="P798" i="3" s="1"/>
  <c r="P799" i="3" a="1"/>
  <c r="P799" i="3" s="1"/>
  <c r="P800" i="3" a="1"/>
  <c r="P800" i="3" s="1"/>
  <c r="P801" i="3" a="1"/>
  <c r="P801" i="3" s="1"/>
  <c r="P802" i="3" a="1"/>
  <c r="P802" i="3" s="1"/>
  <c r="P803" i="3" a="1"/>
  <c r="P803" i="3" s="1"/>
  <c r="P804" i="3" a="1"/>
  <c r="P804" i="3" s="1"/>
  <c r="P805" i="3" a="1"/>
  <c r="P805" i="3" s="1"/>
  <c r="P806" i="3" a="1"/>
  <c r="P806" i="3" s="1"/>
  <c r="P807" i="3" a="1"/>
  <c r="P807" i="3" s="1"/>
  <c r="P808" i="3" a="1"/>
  <c r="P808" i="3" s="1"/>
  <c r="P809" i="3" a="1"/>
  <c r="P809" i="3" s="1"/>
  <c r="P810" i="3" a="1"/>
  <c r="P810" i="3" s="1"/>
  <c r="P811" i="3" a="1"/>
  <c r="P811" i="3" s="1"/>
  <c r="P812" i="3" a="1"/>
  <c r="P812" i="3" s="1"/>
  <c r="P813" i="3" a="1"/>
  <c r="P813" i="3" s="1"/>
  <c r="P814" i="3" a="1"/>
  <c r="P814" i="3" s="1"/>
  <c r="P815" i="3" a="1"/>
  <c r="P815" i="3" s="1"/>
  <c r="P816" i="3" a="1"/>
  <c r="P816" i="3" s="1"/>
  <c r="P817" i="3" a="1"/>
  <c r="P817" i="3" s="1"/>
  <c r="P818" i="3" a="1"/>
  <c r="P818" i="3" s="1"/>
  <c r="P819" i="3" a="1"/>
  <c r="P819" i="3" s="1"/>
  <c r="P820" i="3" a="1"/>
  <c r="P820" i="3" s="1"/>
  <c r="P821" i="3" a="1"/>
  <c r="P821" i="3" s="1"/>
  <c r="P822" i="3" a="1"/>
  <c r="P822" i="3" s="1"/>
  <c r="P823" i="3" a="1"/>
  <c r="P823" i="3" s="1"/>
  <c r="P824" i="3" a="1"/>
  <c r="P824" i="3" s="1"/>
  <c r="P825" i="3" a="1"/>
  <c r="P825" i="3" s="1"/>
  <c r="P826" i="3" a="1"/>
  <c r="P826" i="3" s="1"/>
  <c r="P827" i="3" a="1"/>
  <c r="P827" i="3" s="1"/>
  <c r="P828" i="3" a="1"/>
  <c r="P828" i="3" s="1"/>
  <c r="P829" i="3" a="1"/>
  <c r="P829" i="3" s="1"/>
  <c r="P830" i="3" a="1"/>
  <c r="P830" i="3" s="1"/>
  <c r="P831" i="3" a="1"/>
  <c r="P831" i="3" s="1"/>
  <c r="P832" i="3" a="1"/>
  <c r="P832" i="3" s="1"/>
  <c r="P833" i="3" a="1"/>
  <c r="P833" i="3" s="1"/>
  <c r="P834" i="3" a="1"/>
  <c r="P834" i="3" s="1"/>
  <c r="P835" i="3" a="1"/>
  <c r="P835" i="3" s="1"/>
  <c r="P836" i="3" a="1"/>
  <c r="P836" i="3" s="1"/>
  <c r="P837" i="3" a="1"/>
  <c r="P837" i="3" s="1"/>
  <c r="P838" i="3" a="1"/>
  <c r="P838" i="3" s="1"/>
  <c r="P839" i="3" a="1"/>
  <c r="P839" i="3" s="1"/>
  <c r="P840" i="3" a="1"/>
  <c r="P840" i="3" s="1"/>
  <c r="P841" i="3" a="1"/>
  <c r="P841" i="3" s="1"/>
  <c r="P842" i="3" a="1"/>
  <c r="P842" i="3" s="1"/>
  <c r="P843" i="3" a="1"/>
  <c r="P843" i="3" s="1"/>
  <c r="P844" i="3" a="1"/>
  <c r="P844" i="3" s="1"/>
  <c r="P845" i="3" a="1"/>
  <c r="P845" i="3" s="1"/>
  <c r="P846" i="3" a="1"/>
  <c r="P846" i="3" s="1"/>
  <c r="P847" i="3" a="1"/>
  <c r="P847" i="3" s="1"/>
  <c r="P848" i="3" a="1"/>
  <c r="P848" i="3" s="1"/>
  <c r="P849" i="3" a="1"/>
  <c r="P849" i="3" s="1"/>
  <c r="P850" i="3" a="1"/>
  <c r="P850" i="3" s="1"/>
  <c r="P851" i="3" a="1"/>
  <c r="P851" i="3" s="1"/>
  <c r="P852" i="3" a="1"/>
  <c r="P852" i="3" s="1"/>
  <c r="P853" i="3" a="1"/>
  <c r="P853" i="3" s="1"/>
  <c r="P854" i="3" a="1"/>
  <c r="P854" i="3" s="1"/>
  <c r="P855" i="3" a="1"/>
  <c r="P855" i="3" s="1"/>
  <c r="P856" i="3" a="1"/>
  <c r="P856" i="3" s="1"/>
  <c r="P857" i="3" a="1"/>
  <c r="P857" i="3" s="1"/>
  <c r="P858" i="3" a="1"/>
  <c r="P858" i="3" s="1"/>
  <c r="P859" i="3" a="1"/>
  <c r="P859" i="3" s="1"/>
  <c r="P860" i="3" a="1"/>
  <c r="P860" i="3" s="1"/>
  <c r="P861" i="3" a="1"/>
  <c r="P861" i="3" s="1"/>
  <c r="P862" i="3" a="1"/>
  <c r="P862" i="3" s="1"/>
  <c r="P863" i="3" a="1"/>
  <c r="P863" i="3" s="1"/>
  <c r="P864" i="3" a="1"/>
  <c r="P864" i="3" s="1"/>
  <c r="P865" i="3" a="1"/>
  <c r="P865" i="3" s="1"/>
  <c r="P866" i="3" a="1"/>
  <c r="P866" i="3" s="1"/>
  <c r="P867" i="3" a="1"/>
  <c r="P867" i="3" s="1"/>
  <c r="P868" i="3" a="1"/>
  <c r="P868" i="3" s="1"/>
  <c r="P869" i="3" a="1"/>
  <c r="P869" i="3" s="1"/>
  <c r="P870" i="3" a="1"/>
  <c r="P870" i="3" s="1"/>
  <c r="P871" i="3" a="1"/>
  <c r="P871" i="3" s="1"/>
  <c r="P872" i="3" a="1"/>
  <c r="P872" i="3" s="1"/>
  <c r="P873" i="3" a="1"/>
  <c r="P873" i="3" s="1"/>
  <c r="P874" i="3" a="1"/>
  <c r="P874" i="3" s="1"/>
  <c r="P875" i="3" a="1"/>
  <c r="P875" i="3" s="1"/>
  <c r="P876" i="3" a="1"/>
  <c r="P876" i="3" s="1"/>
  <c r="P877" i="3" a="1"/>
  <c r="P877" i="3" s="1"/>
  <c r="P878" i="3" a="1"/>
  <c r="P878" i="3" s="1"/>
  <c r="P879" i="3" a="1"/>
  <c r="P879" i="3" s="1"/>
  <c r="P880" i="3" a="1"/>
  <c r="P880" i="3" s="1"/>
  <c r="P881" i="3" a="1"/>
  <c r="P881" i="3" s="1"/>
  <c r="P882" i="3" a="1"/>
  <c r="P882" i="3" s="1"/>
  <c r="P883" i="3" a="1"/>
  <c r="P883" i="3" s="1"/>
  <c r="P884" i="3" a="1"/>
  <c r="P884" i="3" s="1"/>
  <c r="P885" i="3" a="1"/>
  <c r="P885" i="3" s="1"/>
  <c r="P886" i="3" a="1"/>
  <c r="P886" i="3" s="1"/>
  <c r="P887" i="3" a="1"/>
  <c r="P887" i="3" s="1"/>
  <c r="P888" i="3" a="1"/>
  <c r="P888" i="3" s="1"/>
  <c r="P889" i="3" a="1"/>
  <c r="P889" i="3" s="1"/>
  <c r="P890" i="3" a="1"/>
  <c r="P890" i="3" s="1"/>
  <c r="P891" i="3" a="1"/>
  <c r="P891" i="3" s="1"/>
  <c r="P892" i="3" a="1"/>
  <c r="P892" i="3" s="1"/>
  <c r="P893" i="3" a="1"/>
  <c r="P893" i="3" s="1"/>
  <c r="P894" i="3" a="1"/>
  <c r="P894" i="3" s="1"/>
  <c r="P895" i="3" a="1"/>
  <c r="P895" i="3" s="1"/>
  <c r="P896" i="3" a="1"/>
  <c r="P896" i="3" s="1"/>
  <c r="P897" i="3" a="1"/>
  <c r="P897" i="3" s="1"/>
  <c r="P898" i="3" a="1"/>
  <c r="P898" i="3" s="1"/>
  <c r="P899" i="3" a="1"/>
  <c r="P899" i="3" s="1"/>
  <c r="P900" i="3" a="1"/>
  <c r="P900" i="3" s="1"/>
  <c r="P901" i="3" a="1"/>
  <c r="P901" i="3" s="1"/>
  <c r="P902" i="3" a="1"/>
  <c r="P902" i="3" s="1"/>
  <c r="P903" i="3" a="1"/>
  <c r="P903" i="3" s="1"/>
  <c r="P904" i="3" a="1"/>
  <c r="P904" i="3" s="1"/>
  <c r="P905" i="3" a="1"/>
  <c r="P905" i="3" s="1"/>
  <c r="P906" i="3" a="1"/>
  <c r="P906" i="3" s="1"/>
  <c r="P907" i="3" a="1"/>
  <c r="P907" i="3" s="1"/>
  <c r="P908" i="3" a="1"/>
  <c r="P908" i="3" s="1"/>
  <c r="P909" i="3" a="1"/>
  <c r="P909" i="3" s="1"/>
  <c r="P910" i="3" a="1"/>
  <c r="P910" i="3" s="1"/>
  <c r="P911" i="3" a="1"/>
  <c r="P911" i="3" s="1"/>
  <c r="P912" i="3" a="1"/>
  <c r="P912" i="3" s="1"/>
  <c r="P913" i="3" a="1"/>
  <c r="P913" i="3" s="1"/>
  <c r="P914" i="3" a="1"/>
  <c r="P914" i="3" s="1"/>
  <c r="P915" i="3" a="1"/>
  <c r="P915" i="3" s="1"/>
  <c r="P916" i="3" a="1"/>
  <c r="P916" i="3" s="1"/>
  <c r="P917" i="3" a="1"/>
  <c r="P917" i="3" s="1"/>
  <c r="P918" i="3" a="1"/>
  <c r="P918" i="3" s="1"/>
  <c r="P919" i="3" a="1"/>
  <c r="P919" i="3" s="1"/>
  <c r="P920" i="3" a="1"/>
  <c r="P920" i="3" s="1"/>
  <c r="P921" i="3" a="1"/>
  <c r="P921" i="3" s="1"/>
  <c r="P922" i="3" a="1"/>
  <c r="P922" i="3" s="1"/>
  <c r="P923" i="3" a="1"/>
  <c r="P923" i="3" s="1"/>
  <c r="P924" i="3" a="1"/>
  <c r="P924" i="3" s="1"/>
  <c r="P925" i="3" a="1"/>
  <c r="P925" i="3" s="1"/>
  <c r="P926" i="3" a="1"/>
  <c r="P926" i="3" s="1"/>
  <c r="P927" i="3" a="1"/>
  <c r="P927" i="3" s="1"/>
  <c r="P928" i="3" a="1"/>
  <c r="P928" i="3" s="1"/>
  <c r="P929" i="3" a="1"/>
  <c r="P929" i="3" s="1"/>
  <c r="P930" i="3" a="1"/>
  <c r="P930" i="3" s="1"/>
  <c r="P931" i="3" a="1"/>
  <c r="P931" i="3" s="1"/>
  <c r="P932" i="3" a="1"/>
  <c r="P932" i="3" s="1"/>
  <c r="P933" i="3" a="1"/>
  <c r="P933" i="3" s="1"/>
  <c r="P934" i="3" a="1"/>
  <c r="P934" i="3" s="1"/>
  <c r="P935" i="3" a="1"/>
  <c r="P935" i="3" s="1"/>
  <c r="P936" i="3" a="1"/>
  <c r="P936" i="3" s="1"/>
  <c r="P937" i="3" a="1"/>
  <c r="P937" i="3" s="1"/>
  <c r="P938" i="3" a="1"/>
  <c r="P938" i="3" s="1"/>
  <c r="P939" i="3" a="1"/>
  <c r="P939" i="3" s="1"/>
  <c r="P940" i="3" a="1"/>
  <c r="P940" i="3" s="1"/>
  <c r="P941" i="3" a="1"/>
  <c r="P941" i="3" s="1"/>
  <c r="P942" i="3" a="1"/>
  <c r="P942" i="3" s="1"/>
  <c r="P943" i="3" a="1"/>
  <c r="P943" i="3" s="1"/>
  <c r="P944" i="3" a="1"/>
  <c r="P944" i="3" s="1"/>
  <c r="P945" i="3" a="1"/>
  <c r="P945" i="3" s="1"/>
  <c r="P946" i="3" a="1"/>
  <c r="P946" i="3" s="1"/>
  <c r="P947" i="3" a="1"/>
  <c r="P947" i="3" s="1"/>
  <c r="P948" i="3" a="1"/>
  <c r="P948" i="3" s="1"/>
  <c r="P949" i="3" a="1"/>
  <c r="P949" i="3" s="1"/>
  <c r="P950" i="3" a="1"/>
  <c r="P950" i="3" s="1"/>
  <c r="P951" i="3" a="1"/>
  <c r="P951" i="3" s="1"/>
  <c r="P952" i="3" a="1"/>
  <c r="P952" i="3" s="1"/>
  <c r="P953" i="3" a="1"/>
  <c r="P953" i="3" s="1"/>
  <c r="P954" i="3" a="1"/>
  <c r="P954" i="3" s="1"/>
  <c r="P955" i="3" a="1"/>
  <c r="P955" i="3" s="1"/>
  <c r="P956" i="3" a="1"/>
  <c r="P956" i="3" s="1"/>
  <c r="P957" i="3" a="1"/>
  <c r="P957" i="3" s="1"/>
  <c r="P958" i="3" a="1"/>
  <c r="P958" i="3" s="1"/>
  <c r="P959" i="3" a="1"/>
  <c r="P959" i="3" s="1"/>
  <c r="P960" i="3" a="1"/>
  <c r="P960" i="3" s="1"/>
  <c r="P961" i="3" a="1"/>
  <c r="P961" i="3" s="1"/>
  <c r="P962" i="3" a="1"/>
  <c r="P962" i="3" s="1"/>
  <c r="P963" i="3" a="1"/>
  <c r="P963" i="3" s="1"/>
  <c r="P964" i="3" a="1"/>
  <c r="P964" i="3" s="1"/>
  <c r="P965" i="3" a="1"/>
  <c r="P965" i="3" s="1"/>
  <c r="P966" i="3" a="1"/>
  <c r="P966" i="3" s="1"/>
  <c r="P967" i="3" a="1"/>
  <c r="P967" i="3" s="1"/>
  <c r="P968" i="3" a="1"/>
  <c r="P968" i="3" s="1"/>
  <c r="P969" i="3" a="1"/>
  <c r="P969" i="3" s="1"/>
  <c r="P970" i="3" a="1"/>
  <c r="P970" i="3" s="1"/>
  <c r="P971" i="3" a="1"/>
  <c r="P971" i="3" s="1"/>
  <c r="P972" i="3" a="1"/>
  <c r="P972" i="3" s="1"/>
  <c r="P973" i="3" a="1"/>
  <c r="P973" i="3" s="1"/>
  <c r="P974" i="3" a="1"/>
  <c r="P974" i="3" s="1"/>
  <c r="P975" i="3" a="1"/>
  <c r="P975" i="3" s="1"/>
  <c r="P976" i="3" a="1"/>
  <c r="P976" i="3" s="1"/>
  <c r="P977" i="3" a="1"/>
  <c r="P977" i="3" s="1"/>
  <c r="P978" i="3" a="1"/>
  <c r="P978" i="3" s="1"/>
  <c r="P979" i="3" a="1"/>
  <c r="P979" i="3" s="1"/>
  <c r="P980" i="3" a="1"/>
  <c r="P980" i="3" s="1"/>
  <c r="P981" i="3" a="1"/>
  <c r="P981" i="3" s="1"/>
  <c r="P982" i="3" a="1"/>
  <c r="P982" i="3" s="1"/>
  <c r="P983" i="3" a="1"/>
  <c r="P983" i="3" s="1"/>
  <c r="P984" i="3" a="1"/>
  <c r="P984" i="3" s="1"/>
  <c r="P985" i="3" a="1"/>
  <c r="P985" i="3" s="1"/>
  <c r="P986" i="3" a="1"/>
  <c r="P986" i="3" s="1"/>
  <c r="P987" i="3" a="1"/>
  <c r="P987" i="3" s="1"/>
  <c r="P988" i="3" a="1"/>
  <c r="P988" i="3" s="1"/>
  <c r="P989" i="3" a="1"/>
  <c r="P989" i="3" s="1"/>
  <c r="P990" i="3" a="1"/>
  <c r="P990" i="3" s="1"/>
  <c r="P991" i="3" a="1"/>
  <c r="P991" i="3" s="1"/>
  <c r="P992" i="3" a="1"/>
  <c r="P992" i="3" s="1"/>
  <c r="P993" i="3" a="1"/>
  <c r="P993" i="3" s="1"/>
  <c r="P994" i="3" a="1"/>
  <c r="P994" i="3" s="1"/>
  <c r="P995" i="3" a="1"/>
  <c r="P995" i="3" s="1"/>
  <c r="P996" i="3" a="1"/>
  <c r="P996" i="3" s="1"/>
  <c r="P997" i="3" a="1"/>
  <c r="P997" i="3" s="1"/>
  <c r="P998" i="3" a="1"/>
  <c r="P998" i="3" s="1"/>
  <c r="P999" i="3" a="1"/>
  <c r="P999" i="3" s="1"/>
  <c r="P1000" i="3" a="1"/>
  <c r="P1000" i="3" s="1"/>
  <c r="P1001" i="3" a="1"/>
  <c r="P1001" i="3" s="1"/>
  <c r="P1002" i="3" a="1"/>
  <c r="P1002" i="3" s="1"/>
  <c r="P1003" i="3" a="1"/>
  <c r="P1003" i="3" s="1"/>
  <c r="P1004" i="3" a="1"/>
  <c r="P1004" i="3" s="1"/>
  <c r="P1005" i="3" a="1"/>
  <c r="P1005" i="3" s="1"/>
  <c r="P1006" i="3" a="1"/>
  <c r="P1006" i="3" s="1"/>
  <c r="P1007" i="3" a="1"/>
  <c r="P1007" i="3" s="1"/>
  <c r="P1008" i="3" a="1"/>
  <c r="P1008" i="3" s="1"/>
  <c r="P1009" i="3" a="1"/>
  <c r="P1009" i="3" s="1"/>
  <c r="P1010" i="3" a="1"/>
  <c r="P1010" i="3" s="1"/>
  <c r="P1011" i="3" a="1"/>
  <c r="P1011" i="3" s="1"/>
  <c r="P1012" i="3" a="1"/>
  <c r="P1012" i="3" s="1"/>
  <c r="P1013" i="3" a="1"/>
  <c r="P1013" i="3" s="1"/>
  <c r="P1014" i="3" a="1"/>
  <c r="P1014" i="3" s="1"/>
  <c r="P1015" i="3" a="1"/>
  <c r="P1015" i="3" s="1"/>
  <c r="P1016" i="3" a="1"/>
  <c r="P1016" i="3" s="1"/>
  <c r="P1017" i="3" a="1"/>
  <c r="P1017" i="3" s="1"/>
  <c r="P1018" i="3" a="1"/>
  <c r="P1018" i="3" s="1"/>
  <c r="P1019" i="3" a="1"/>
  <c r="P1019" i="3" s="1"/>
  <c r="P1020" i="3" a="1"/>
  <c r="P1020" i="3" s="1"/>
  <c r="P1021" i="3" a="1"/>
  <c r="P1021" i="3" s="1"/>
  <c r="P1022" i="3" a="1"/>
  <c r="P1022" i="3" s="1"/>
  <c r="P1023" i="3" a="1"/>
  <c r="P1023" i="3" s="1"/>
  <c r="P1024" i="3" a="1"/>
  <c r="P1024" i="3" s="1"/>
  <c r="P1025" i="3" a="1"/>
  <c r="P1025" i="3" s="1"/>
  <c r="P1026" i="3" a="1"/>
  <c r="P1026" i="3" s="1"/>
  <c r="P1027" i="3" a="1"/>
  <c r="P1027" i="3" s="1"/>
  <c r="P1028" i="3" a="1"/>
  <c r="P1028" i="3" s="1"/>
  <c r="P1029" i="3" a="1"/>
  <c r="P1029" i="3" s="1"/>
  <c r="P1030" i="3" a="1"/>
  <c r="P1030" i="3" s="1"/>
  <c r="P1031" i="3" a="1"/>
  <c r="P1031" i="3" s="1"/>
  <c r="P1032" i="3" a="1"/>
  <c r="P1032" i="3" s="1"/>
  <c r="P1033" i="3" a="1"/>
  <c r="P1033" i="3" s="1"/>
  <c r="P1034" i="3" a="1"/>
  <c r="P1034" i="3" s="1"/>
  <c r="P1035" i="3" a="1"/>
  <c r="P1035" i="3" s="1"/>
  <c r="P1036" i="3" a="1"/>
  <c r="P1036" i="3" s="1"/>
  <c r="P1037" i="3" a="1"/>
  <c r="P1037" i="3" s="1"/>
  <c r="P1038" i="3" a="1"/>
  <c r="P1038" i="3" s="1"/>
  <c r="P1039" i="3" a="1"/>
  <c r="P1039" i="3" s="1"/>
  <c r="P1040" i="3" a="1"/>
  <c r="P1040" i="3" s="1"/>
  <c r="P1041" i="3" a="1"/>
  <c r="P1041" i="3" s="1"/>
  <c r="P1042" i="3" a="1"/>
  <c r="P1042" i="3" s="1"/>
  <c r="P1043" i="3" a="1"/>
  <c r="P1043" i="3" s="1"/>
  <c r="P1044" i="3" a="1"/>
  <c r="P1044" i="3" s="1"/>
  <c r="P1045" i="3" a="1"/>
  <c r="P1045" i="3" s="1"/>
  <c r="P1046" i="3" a="1"/>
  <c r="P1046" i="3" s="1"/>
  <c r="P1047" i="3" a="1"/>
  <c r="P1047" i="3" s="1"/>
  <c r="P1048" i="3" a="1"/>
  <c r="P1048" i="3" s="1"/>
  <c r="P1049" i="3" a="1"/>
  <c r="P1049" i="3" s="1"/>
  <c r="P1050" i="3" a="1"/>
  <c r="P1050" i="3" s="1"/>
  <c r="P1051" i="3" a="1"/>
  <c r="P1051" i="3" s="1"/>
  <c r="P1052" i="3" a="1"/>
  <c r="P1052" i="3" s="1"/>
  <c r="P1053" i="3" a="1"/>
  <c r="P1053" i="3" s="1"/>
  <c r="P1054" i="3" a="1"/>
  <c r="P1054" i="3" s="1"/>
  <c r="P1055" i="3" a="1"/>
  <c r="P1055" i="3" s="1"/>
  <c r="P1056" i="3" a="1"/>
  <c r="P1056" i="3" s="1"/>
  <c r="P1057" i="3" a="1"/>
  <c r="P1057" i="3" s="1"/>
  <c r="P1058" i="3" a="1"/>
  <c r="P1058" i="3" s="1"/>
  <c r="P1059" i="3" a="1"/>
  <c r="P1059" i="3" s="1"/>
  <c r="P1060" i="3" a="1"/>
  <c r="P1060" i="3" s="1"/>
  <c r="P1061" i="3" a="1"/>
  <c r="P1061" i="3" s="1"/>
  <c r="P1062" i="3" a="1"/>
  <c r="P1062" i="3" s="1"/>
  <c r="P1063" i="3" a="1"/>
  <c r="P1063" i="3" s="1"/>
  <c r="P1064" i="3" a="1"/>
  <c r="P1064" i="3" s="1"/>
  <c r="P1065" i="3" a="1"/>
  <c r="P1065" i="3" s="1"/>
  <c r="P1066" i="3" a="1"/>
  <c r="P1066" i="3" s="1"/>
  <c r="P1067" i="3" a="1"/>
  <c r="P1067" i="3" s="1"/>
  <c r="P1068" i="3" a="1"/>
  <c r="P1068" i="3" s="1"/>
  <c r="P1069" i="3" a="1"/>
  <c r="P1069" i="3" s="1"/>
  <c r="P1070" i="3" a="1"/>
  <c r="P1070" i="3" s="1"/>
  <c r="P1071" i="3" a="1"/>
  <c r="P1071" i="3" s="1"/>
  <c r="P1072" i="3" a="1"/>
  <c r="P1072" i="3" s="1"/>
  <c r="P1073" i="3" a="1"/>
  <c r="P1073" i="3" s="1"/>
  <c r="P1074" i="3" a="1"/>
  <c r="P1074" i="3" s="1"/>
  <c r="P1075" i="3" a="1"/>
  <c r="P1075" i="3" s="1"/>
  <c r="P1076" i="3" a="1"/>
  <c r="P1076" i="3" s="1"/>
  <c r="P1077" i="3" a="1"/>
  <c r="P1077" i="3" s="1"/>
  <c r="P1078" i="3" a="1"/>
  <c r="P1078" i="3" s="1"/>
  <c r="P1079" i="3" a="1"/>
  <c r="P1079" i="3" s="1"/>
  <c r="P1080" i="3" a="1"/>
  <c r="P1080" i="3" s="1"/>
  <c r="P1081" i="3" a="1"/>
  <c r="P1081" i="3" s="1"/>
  <c r="P1082" i="3" a="1"/>
  <c r="P1082" i="3" s="1"/>
  <c r="P1083" i="3" a="1"/>
  <c r="P1083" i="3" s="1"/>
  <c r="P1084" i="3" a="1"/>
  <c r="P1084" i="3" s="1"/>
  <c r="P1085" i="3" a="1"/>
  <c r="P1085" i="3" s="1"/>
  <c r="P1086" i="3" a="1"/>
  <c r="P1086" i="3" s="1"/>
  <c r="P1087" i="3" a="1"/>
  <c r="P1087" i="3" s="1"/>
  <c r="P1088" i="3" a="1"/>
  <c r="P1088" i="3" s="1"/>
  <c r="P1089" i="3" a="1"/>
  <c r="P1089" i="3" s="1"/>
  <c r="P1090" i="3" a="1"/>
  <c r="P1090" i="3" s="1"/>
  <c r="P1091" i="3" a="1"/>
  <c r="P1091" i="3" s="1"/>
  <c r="P1092" i="3" a="1"/>
  <c r="P1092" i="3" s="1"/>
  <c r="P1093" i="3" a="1"/>
  <c r="P1093" i="3" s="1"/>
  <c r="P1094" i="3" a="1"/>
  <c r="P1094" i="3" s="1"/>
  <c r="P1095" i="3" a="1"/>
  <c r="P1095" i="3" s="1"/>
  <c r="P1096" i="3" a="1"/>
  <c r="P1096" i="3" s="1"/>
  <c r="P1097" i="3" a="1"/>
  <c r="P1097" i="3" s="1"/>
  <c r="P1098" i="3" a="1"/>
  <c r="P1098" i="3" s="1"/>
  <c r="P1099" i="3" a="1"/>
  <c r="P1099" i="3" s="1"/>
  <c r="P1100" i="3" a="1"/>
  <c r="P1100" i="3" s="1"/>
  <c r="P1101" i="3" a="1"/>
  <c r="P1101" i="3" s="1"/>
  <c r="P1102" i="3" a="1"/>
  <c r="P1102" i="3" s="1"/>
  <c r="P1103" i="3" a="1"/>
  <c r="P1103" i="3" s="1"/>
  <c r="P1104" i="3" a="1"/>
  <c r="P1104" i="3" s="1"/>
  <c r="P1105" i="3" a="1"/>
  <c r="P1105" i="3" s="1"/>
  <c r="P1106" i="3" a="1"/>
  <c r="P1106" i="3" s="1"/>
  <c r="P1107" i="3" a="1"/>
  <c r="P1107" i="3" s="1"/>
  <c r="P1108" i="3" a="1"/>
  <c r="P1108" i="3" s="1"/>
  <c r="P1109" i="3" a="1"/>
  <c r="P1109" i="3" s="1"/>
  <c r="P1110" i="3" a="1"/>
  <c r="P1110" i="3" s="1"/>
  <c r="P1111" i="3" a="1"/>
  <c r="P1111" i="3" s="1"/>
  <c r="P1112" i="3" a="1"/>
  <c r="P1112" i="3" s="1"/>
  <c r="P1113" i="3" a="1"/>
  <c r="P1113" i="3" s="1"/>
  <c r="P1114" i="3" a="1"/>
  <c r="P1114" i="3" s="1"/>
  <c r="P1115" i="3" a="1"/>
  <c r="P1115" i="3" s="1"/>
  <c r="P1116" i="3" a="1"/>
  <c r="P1116" i="3" s="1"/>
  <c r="P1117" i="3" a="1"/>
  <c r="P1117" i="3" s="1"/>
  <c r="P1118" i="3" a="1"/>
  <c r="P1118" i="3" s="1"/>
  <c r="P1119" i="3" a="1"/>
  <c r="P1119" i="3" s="1"/>
  <c r="P1120" i="3" a="1"/>
  <c r="P1120" i="3" s="1"/>
  <c r="P1121" i="3" a="1"/>
  <c r="P1121" i="3" s="1"/>
  <c r="P1122" i="3" a="1"/>
  <c r="P1122" i="3" s="1"/>
  <c r="P1123" i="3" a="1"/>
  <c r="P1123" i="3" s="1"/>
  <c r="P1124" i="3" a="1"/>
  <c r="P1124" i="3" s="1"/>
  <c r="P1125" i="3" a="1"/>
  <c r="P1125" i="3" s="1"/>
  <c r="P1126" i="3" a="1"/>
  <c r="P1126" i="3" s="1"/>
  <c r="P1127" i="3" a="1"/>
  <c r="P1127" i="3" s="1"/>
  <c r="P1128" i="3" a="1"/>
  <c r="P1128" i="3" s="1"/>
  <c r="P1129" i="3" a="1"/>
  <c r="P1129" i="3" s="1"/>
  <c r="P1130" i="3" a="1"/>
  <c r="P1130" i="3" s="1"/>
  <c r="P1131" i="3" a="1"/>
  <c r="P1131" i="3" s="1"/>
  <c r="P1132" i="3" a="1"/>
  <c r="P1132" i="3" s="1"/>
  <c r="P1133" i="3" a="1"/>
  <c r="P1133" i="3" s="1"/>
  <c r="P1134" i="3" a="1"/>
  <c r="P1134" i="3" s="1"/>
  <c r="P1135" i="3" a="1"/>
  <c r="P1135" i="3" s="1"/>
  <c r="P1136" i="3" a="1"/>
  <c r="P1136" i="3" s="1"/>
  <c r="P1137" i="3" a="1"/>
  <c r="P1137" i="3" s="1"/>
  <c r="P1138" i="3" a="1"/>
  <c r="P1138" i="3" s="1"/>
  <c r="P1139" i="3" a="1"/>
  <c r="P1139" i="3" s="1"/>
  <c r="P1140" i="3" a="1"/>
  <c r="P1140" i="3" s="1"/>
  <c r="P1141" i="3" a="1"/>
  <c r="P1141" i="3" s="1"/>
  <c r="P1142" i="3" a="1"/>
  <c r="P1142" i="3" s="1"/>
  <c r="P1143" i="3" a="1"/>
  <c r="P1143" i="3" s="1"/>
  <c r="P1144" i="3" a="1"/>
  <c r="P1144" i="3" s="1"/>
  <c r="P1145" i="3" a="1"/>
  <c r="P1145" i="3" s="1"/>
  <c r="P1146" i="3" a="1"/>
  <c r="P1146" i="3" s="1"/>
  <c r="P1147" i="3" a="1"/>
  <c r="P1147" i="3" s="1"/>
  <c r="P1148" i="3" a="1"/>
  <c r="P1148" i="3" s="1"/>
  <c r="P1149" i="3" a="1"/>
  <c r="P1149" i="3" s="1"/>
  <c r="P1150" i="3" a="1"/>
  <c r="P1150" i="3" s="1"/>
  <c r="P1151" i="3" a="1"/>
  <c r="P1151" i="3" s="1"/>
  <c r="P1152" i="3" a="1"/>
  <c r="P1152" i="3" s="1"/>
  <c r="P1153" i="3" a="1"/>
  <c r="P1153" i="3" s="1"/>
  <c r="P1154" i="3" a="1"/>
  <c r="P1154" i="3" s="1"/>
  <c r="P1155" i="3" a="1"/>
  <c r="P1155" i="3" s="1"/>
  <c r="P1156" i="3" a="1"/>
  <c r="P1156" i="3" s="1"/>
  <c r="P1157" i="3" a="1"/>
  <c r="P1157" i="3" s="1"/>
  <c r="P1158" i="3" a="1"/>
  <c r="P1158" i="3" s="1"/>
  <c r="P1159" i="3" a="1"/>
  <c r="P1159" i="3" s="1"/>
  <c r="P1160" i="3" a="1"/>
  <c r="P1160" i="3" s="1"/>
  <c r="P1161" i="3" a="1"/>
  <c r="P1161" i="3" s="1"/>
  <c r="P1162" i="3" a="1"/>
  <c r="P1162" i="3" s="1"/>
  <c r="P1163" i="3" a="1"/>
  <c r="P1163" i="3" s="1"/>
  <c r="P1164" i="3" a="1"/>
  <c r="P1164" i="3" s="1"/>
  <c r="P1165" i="3" a="1"/>
  <c r="P1165" i="3" s="1"/>
  <c r="P1166" i="3" a="1"/>
  <c r="P1166" i="3" s="1"/>
  <c r="P1167" i="3" a="1"/>
  <c r="P1167" i="3" s="1"/>
  <c r="P1168" i="3" a="1"/>
  <c r="P1168" i="3" s="1"/>
  <c r="P1169" i="3" a="1"/>
  <c r="P1169" i="3" s="1"/>
  <c r="P1170" i="3" a="1"/>
  <c r="P1170" i="3" s="1"/>
  <c r="P1171" i="3" a="1"/>
  <c r="P1171" i="3" s="1"/>
  <c r="P1172" i="3" a="1"/>
  <c r="P1172" i="3" s="1"/>
  <c r="P1173" i="3" a="1"/>
  <c r="P1173" i="3" s="1"/>
  <c r="P1174" i="3" a="1"/>
  <c r="P1174" i="3" s="1"/>
  <c r="P1175" i="3" a="1"/>
  <c r="P1175" i="3" s="1"/>
  <c r="P1176" i="3" a="1"/>
  <c r="P1176" i="3" s="1"/>
  <c r="P1177" i="3" a="1"/>
  <c r="P1177" i="3" s="1"/>
  <c r="P1178" i="3" a="1"/>
  <c r="P1178" i="3" s="1"/>
  <c r="P1179" i="3" a="1"/>
  <c r="P1179" i="3" s="1"/>
  <c r="P1180" i="3" a="1"/>
  <c r="P1180" i="3" s="1"/>
  <c r="P1181" i="3" a="1"/>
  <c r="P1181" i="3" s="1"/>
  <c r="P1182" i="3" a="1"/>
  <c r="P1182" i="3" s="1"/>
  <c r="P1183" i="3" a="1"/>
  <c r="P1183" i="3" s="1"/>
  <c r="P1184" i="3" a="1"/>
  <c r="P1184" i="3" s="1"/>
  <c r="P1185" i="3" a="1"/>
  <c r="P1185" i="3" s="1"/>
  <c r="P1186" i="3" a="1"/>
  <c r="P1186" i="3" s="1"/>
  <c r="P1187" i="3" a="1"/>
  <c r="P1187" i="3" s="1"/>
  <c r="P1188" i="3" a="1"/>
  <c r="P1188" i="3" s="1"/>
  <c r="P1189" i="3" a="1"/>
  <c r="P1189" i="3" s="1"/>
  <c r="P1190" i="3" a="1"/>
  <c r="P1190" i="3" s="1"/>
  <c r="P1191" i="3" a="1"/>
  <c r="P1191" i="3" s="1"/>
  <c r="P1192" i="3" a="1"/>
  <c r="P1192" i="3" s="1"/>
  <c r="P1193" i="3" a="1"/>
  <c r="P1193" i="3" s="1"/>
  <c r="P1194" i="3" a="1"/>
  <c r="P1194" i="3" s="1"/>
  <c r="P1195" i="3" a="1"/>
  <c r="P1195" i="3" s="1"/>
  <c r="P1196" i="3" a="1"/>
  <c r="P1196" i="3" s="1"/>
  <c r="P1197" i="3" a="1"/>
  <c r="P1197" i="3" s="1"/>
  <c r="P1198" i="3" a="1"/>
  <c r="P1198" i="3" s="1"/>
  <c r="P1199" i="3" a="1"/>
  <c r="P1199" i="3" s="1"/>
  <c r="P1200" i="3" a="1"/>
  <c r="P1200" i="3" s="1"/>
  <c r="P1201" i="3" a="1"/>
  <c r="P1201" i="3" s="1"/>
  <c r="P1202" i="3" a="1"/>
  <c r="P1202" i="3" s="1"/>
  <c r="P1203" i="3" a="1"/>
  <c r="P1203" i="3" s="1"/>
  <c r="P1204" i="3" a="1"/>
  <c r="P1204" i="3" s="1"/>
  <c r="P1205" i="3" a="1"/>
  <c r="P1205" i="3" s="1"/>
  <c r="P1206" i="3" a="1"/>
  <c r="P1206" i="3" s="1"/>
  <c r="P1207" i="3" a="1"/>
  <c r="P1207" i="3" s="1"/>
  <c r="P1208" i="3" a="1"/>
  <c r="P1208" i="3" s="1"/>
  <c r="P1209" i="3" a="1"/>
  <c r="P1209" i="3" s="1"/>
  <c r="P1210" i="3" a="1"/>
  <c r="P1210" i="3" s="1"/>
  <c r="P1211" i="3" a="1"/>
  <c r="P1211" i="3" s="1"/>
  <c r="P1212" i="3" a="1"/>
  <c r="P1212" i="3" s="1"/>
  <c r="P1213" i="3" a="1"/>
  <c r="P1213" i="3" s="1"/>
  <c r="P1214" i="3" a="1"/>
  <c r="P1214" i="3" s="1"/>
  <c r="P1215" i="3" a="1"/>
  <c r="P1215" i="3" s="1"/>
  <c r="P1216" i="3" a="1"/>
  <c r="P1216" i="3" s="1"/>
  <c r="P1217" i="3" a="1"/>
  <c r="P1217" i="3" s="1"/>
  <c r="P1218" i="3" a="1"/>
  <c r="P1218" i="3" s="1"/>
  <c r="P1219" i="3" a="1"/>
  <c r="P1219" i="3" s="1"/>
  <c r="P1220" i="3" a="1"/>
  <c r="P1220" i="3" s="1"/>
  <c r="P1221" i="3" a="1"/>
  <c r="P1221" i="3" s="1"/>
  <c r="P1222" i="3" a="1"/>
  <c r="P1222" i="3" s="1"/>
  <c r="P1223" i="3" a="1"/>
  <c r="P1223" i="3" s="1"/>
  <c r="P1224" i="3" a="1"/>
  <c r="P1224" i="3" s="1"/>
  <c r="P1225" i="3" a="1"/>
  <c r="P1225" i="3" s="1"/>
  <c r="P1226" i="3" a="1"/>
  <c r="P1226" i="3" s="1"/>
  <c r="P1227" i="3" a="1"/>
  <c r="P1227" i="3" s="1"/>
  <c r="P1228" i="3" a="1"/>
  <c r="P1228" i="3" s="1"/>
  <c r="P1229" i="3" a="1"/>
  <c r="P1229" i="3" s="1"/>
  <c r="P1230" i="3" a="1"/>
  <c r="P1230" i="3" s="1"/>
  <c r="P1231" i="3" a="1"/>
  <c r="P1231" i="3" s="1"/>
  <c r="P1232" i="3" a="1"/>
  <c r="P1232" i="3" s="1"/>
  <c r="P1233" i="3" a="1"/>
  <c r="P1233" i="3" s="1"/>
  <c r="P1234" i="3" a="1"/>
  <c r="P1234" i="3" s="1"/>
  <c r="P1235" i="3" a="1"/>
  <c r="P1235" i="3" s="1"/>
  <c r="P1236" i="3" a="1"/>
  <c r="P1236" i="3" s="1"/>
  <c r="P1237" i="3" a="1"/>
  <c r="P1237" i="3" s="1"/>
  <c r="P1238" i="3" a="1"/>
  <c r="P1238" i="3" s="1"/>
  <c r="P1239" i="3" a="1"/>
  <c r="P1239" i="3" s="1"/>
  <c r="P1240" i="3" a="1"/>
  <c r="P1240" i="3" s="1"/>
  <c r="P1241" i="3" a="1"/>
  <c r="P1241" i="3" s="1"/>
  <c r="P1242" i="3" a="1"/>
  <c r="P1242" i="3" s="1"/>
  <c r="P1243" i="3" a="1"/>
  <c r="P1243" i="3" s="1"/>
  <c r="P1244" i="3" a="1"/>
  <c r="P1244" i="3" s="1"/>
  <c r="P1245" i="3" a="1"/>
  <c r="P1245" i="3" s="1"/>
  <c r="P1246" i="3" a="1"/>
  <c r="P1246" i="3" s="1"/>
  <c r="P1247" i="3" a="1"/>
  <c r="P1247" i="3" s="1"/>
  <c r="P1248" i="3" a="1"/>
  <c r="P1248" i="3" s="1"/>
  <c r="P1249" i="3" a="1"/>
  <c r="P1249" i="3" s="1"/>
  <c r="P1250" i="3" a="1"/>
  <c r="P1250" i="3" s="1"/>
  <c r="P1251" i="3" a="1"/>
  <c r="P1251" i="3" s="1"/>
  <c r="P1252" i="3" a="1"/>
  <c r="P1252" i="3" s="1"/>
  <c r="P1253" i="3" a="1"/>
  <c r="P1253" i="3" s="1"/>
  <c r="P1254" i="3" a="1"/>
  <c r="P1254" i="3" s="1"/>
  <c r="P1255" i="3" a="1"/>
  <c r="P1255" i="3" s="1"/>
  <c r="P1256" i="3" a="1"/>
  <c r="P1256" i="3" s="1"/>
  <c r="P1257" i="3" a="1"/>
  <c r="P1257" i="3" s="1"/>
  <c r="P1258" i="3" a="1"/>
  <c r="P1258" i="3" s="1"/>
  <c r="P1259" i="3" a="1"/>
  <c r="P1259" i="3" s="1"/>
  <c r="P1260" i="3" a="1"/>
  <c r="P1260" i="3" s="1"/>
  <c r="P1261" i="3" a="1"/>
  <c r="P1261" i="3" s="1"/>
  <c r="P1262" i="3" a="1"/>
  <c r="P1262" i="3" s="1"/>
  <c r="P1263" i="3" a="1"/>
  <c r="P1263" i="3" s="1"/>
  <c r="P1264" i="3" a="1"/>
  <c r="P1264" i="3" s="1"/>
  <c r="P1265" i="3" a="1"/>
  <c r="P1265" i="3" s="1"/>
  <c r="P1266" i="3" a="1"/>
  <c r="P1266" i="3" s="1"/>
  <c r="P1267" i="3" a="1"/>
  <c r="P1267" i="3" s="1"/>
  <c r="P1268" i="3" a="1"/>
  <c r="P1268" i="3" s="1"/>
  <c r="P1269" i="3" a="1"/>
  <c r="P1269" i="3" s="1"/>
  <c r="P1270" i="3" a="1"/>
  <c r="P1270" i="3" s="1"/>
  <c r="P1271" i="3" a="1"/>
  <c r="P1271" i="3" s="1"/>
  <c r="P1272" i="3" a="1"/>
  <c r="P1272" i="3" s="1"/>
  <c r="P1273" i="3" a="1"/>
  <c r="P1273" i="3" s="1"/>
  <c r="P1274" i="3" a="1"/>
  <c r="P1274" i="3" s="1"/>
  <c r="P1275" i="3" a="1"/>
  <c r="P1275" i="3" s="1"/>
  <c r="P1276" i="3" a="1"/>
  <c r="P1276" i="3" s="1"/>
  <c r="P1277" i="3" a="1"/>
  <c r="P1277" i="3" s="1"/>
  <c r="P1278" i="3" a="1"/>
  <c r="P1278" i="3" s="1"/>
  <c r="P1279" i="3" a="1"/>
  <c r="P1279" i="3" s="1"/>
  <c r="P1280" i="3" a="1"/>
  <c r="P1280" i="3" s="1"/>
  <c r="P1281" i="3" a="1"/>
  <c r="P1281" i="3" s="1"/>
  <c r="P1282" i="3" a="1"/>
  <c r="P1282" i="3" s="1"/>
  <c r="P1283" i="3" a="1"/>
  <c r="P1283" i="3" s="1"/>
  <c r="P1284" i="3" a="1"/>
  <c r="P1284" i="3" s="1"/>
  <c r="P1285" i="3" a="1"/>
  <c r="P1285" i="3" s="1"/>
  <c r="P1286" i="3" a="1"/>
  <c r="P1286" i="3" s="1"/>
  <c r="P1287" i="3" a="1"/>
  <c r="P1287" i="3" s="1"/>
  <c r="P1288" i="3" a="1"/>
  <c r="P1288" i="3" s="1"/>
  <c r="P1289" i="3" a="1"/>
  <c r="P1289" i="3" s="1"/>
  <c r="P1290" i="3" a="1"/>
  <c r="P1290" i="3" s="1"/>
  <c r="P1291" i="3" a="1"/>
  <c r="P1291" i="3" s="1"/>
  <c r="P1292" i="3" a="1"/>
  <c r="P1292" i="3" s="1"/>
  <c r="P1293" i="3" a="1"/>
  <c r="P1293" i="3" s="1"/>
  <c r="P1294" i="3" a="1"/>
  <c r="P1294" i="3" s="1"/>
  <c r="P1295" i="3" a="1"/>
  <c r="P1295" i="3" s="1"/>
  <c r="P1296" i="3" a="1"/>
  <c r="P1296" i="3" s="1"/>
  <c r="P1297" i="3" a="1"/>
  <c r="P1297" i="3" s="1"/>
  <c r="P1298" i="3" a="1"/>
  <c r="P1298" i="3" s="1"/>
  <c r="P1299" i="3" a="1"/>
  <c r="P1299" i="3" s="1"/>
  <c r="P1300" i="3" a="1"/>
  <c r="P1300" i="3" s="1"/>
  <c r="P1301" i="3" a="1"/>
  <c r="P1301" i="3" s="1"/>
  <c r="P1302" i="3" a="1"/>
  <c r="P1302" i="3" s="1"/>
  <c r="P1303" i="3" a="1"/>
  <c r="P1303" i="3" s="1"/>
  <c r="P1304" i="3" a="1"/>
  <c r="P1304" i="3" s="1"/>
  <c r="P1305" i="3" a="1"/>
  <c r="P1305" i="3" s="1"/>
  <c r="P1306" i="3" a="1"/>
  <c r="P1306" i="3" s="1"/>
  <c r="P1307" i="3" a="1"/>
  <c r="P1307" i="3" s="1"/>
  <c r="P1308" i="3" a="1"/>
  <c r="P1308" i="3" s="1"/>
  <c r="P1309" i="3" a="1"/>
  <c r="P1309" i="3" s="1"/>
  <c r="P1310" i="3" a="1"/>
  <c r="P1310" i="3" s="1"/>
  <c r="P1311" i="3" a="1"/>
  <c r="P1311" i="3" s="1"/>
  <c r="P1312" i="3" a="1"/>
  <c r="P1312" i="3" s="1"/>
  <c r="P1313" i="3" a="1"/>
  <c r="P1313" i="3" s="1"/>
  <c r="P2" i="3" a="1"/>
  <c r="P2" i="3" s="1"/>
  <c r="O3" i="2"/>
  <c r="O4" i="2"/>
  <c r="O5" i="2"/>
  <c r="O6" i="2"/>
  <c r="O7" i="2"/>
  <c r="O8" i="2"/>
  <c r="O9" i="2"/>
  <c r="O10" i="2"/>
  <c r="O11" i="2"/>
  <c r="O12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2" i="2"/>
  <c r="N4" i="2"/>
  <c r="N5" i="2"/>
  <c r="N6" i="2"/>
  <c r="N7" i="2"/>
  <c r="N8" i="2"/>
  <c r="N9" i="2"/>
  <c r="N10" i="2"/>
  <c r="N11" i="2"/>
  <c r="N12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3" i="2"/>
  <c r="N2" i="2"/>
  <c r="Z2" i="1"/>
  <c r="R2" i="3" l="1"/>
  <c r="S2" i="3" s="1"/>
  <c r="I11" i="3"/>
  <c r="J1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<sst xmlns="http://schemas.openxmlformats.org/spreadsheetml/2006/main" count="6949" uniqueCount="133">
  <si>
    <t>season</t>
  </si>
  <si>
    <t>date</t>
  </si>
  <si>
    <t>playoff</t>
  </si>
  <si>
    <t>neutral</t>
  </si>
  <si>
    <t>status</t>
  </si>
  <si>
    <t>ot</t>
  </si>
  <si>
    <t>home_team</t>
  </si>
  <si>
    <t>away_team</t>
  </si>
  <si>
    <t>home_team_abbr</t>
  </si>
  <si>
    <t>away_team_abbr</t>
  </si>
  <si>
    <t>home_team_pregame_rating</t>
  </si>
  <si>
    <t>away_team_pregame_rating</t>
  </si>
  <si>
    <t>home_team_winprob</t>
  </si>
  <si>
    <t>away_team_winprob</t>
  </si>
  <si>
    <t>overtime_prob</t>
  </si>
  <si>
    <t>home_team_expected_points</t>
  </si>
  <si>
    <t>away_team_expected_points</t>
  </si>
  <si>
    <t>home_team_score</t>
  </si>
  <si>
    <t>away_team_score</t>
  </si>
  <si>
    <t>home_team_postgame_rating</t>
  </si>
  <si>
    <t>away_team_postgame_rating</t>
  </si>
  <si>
    <t>game_quality_rating</t>
  </si>
  <si>
    <t>game_importance_rating</t>
  </si>
  <si>
    <t>game_overall_rating</t>
  </si>
  <si>
    <t>post</t>
  </si>
  <si>
    <t>Nashville Predators</t>
  </si>
  <si>
    <t>San Jose Sharks</t>
  </si>
  <si>
    <t>NSH</t>
  </si>
  <si>
    <t>SJS</t>
  </si>
  <si>
    <t>New York Rangers</t>
  </si>
  <si>
    <t>Tampa Bay Lightning</t>
  </si>
  <si>
    <t>NYR</t>
  </si>
  <si>
    <t>TBL</t>
  </si>
  <si>
    <t>Los Angeles Kings</t>
  </si>
  <si>
    <t>Vegas Golden Knights</t>
  </si>
  <si>
    <t>LAK</t>
  </si>
  <si>
    <t>VEG</t>
  </si>
  <si>
    <t>Carolina Hurricanes</t>
  </si>
  <si>
    <t>Columbus Blue Jackets</t>
  </si>
  <si>
    <t>CAR</t>
  </si>
  <si>
    <t>CBJ</t>
  </si>
  <si>
    <t>Washington Capitals</t>
  </si>
  <si>
    <t>Boston Bruins</t>
  </si>
  <si>
    <t>WSH</t>
  </si>
  <si>
    <t>BOS</t>
  </si>
  <si>
    <t>Montreal Canadiens</t>
  </si>
  <si>
    <t>Toronto Maple Leafs</t>
  </si>
  <si>
    <t>MTL</t>
  </si>
  <si>
    <t>TOR</t>
  </si>
  <si>
    <t>Colorado Avalanche</t>
  </si>
  <si>
    <t>Chicago Blackhawks</t>
  </si>
  <si>
    <t>COL</t>
  </si>
  <si>
    <t>CHI</t>
  </si>
  <si>
    <t>OT</t>
  </si>
  <si>
    <t>Anaheim Ducks</t>
  </si>
  <si>
    <t>Seattle Kraken</t>
  </si>
  <si>
    <t>ANA</t>
  </si>
  <si>
    <t>SEA</t>
  </si>
  <si>
    <t>Edmonton Oilers</t>
  </si>
  <si>
    <t>Vancouver Canucks</t>
  </si>
  <si>
    <t>EDM</t>
  </si>
  <si>
    <t>VAN</t>
  </si>
  <si>
    <t>Buffalo Sabres</t>
  </si>
  <si>
    <t>Ottawa Senators</t>
  </si>
  <si>
    <t>BUF</t>
  </si>
  <si>
    <t>OTT</t>
  </si>
  <si>
    <t>Pittsburgh Penguins</t>
  </si>
  <si>
    <t>Arizona Coyotes</t>
  </si>
  <si>
    <t>PIT</t>
  </si>
  <si>
    <t>ARI</t>
  </si>
  <si>
    <t>Philadelphia Flyers</t>
  </si>
  <si>
    <t>New Jersey Devils</t>
  </si>
  <si>
    <t>PHI</t>
  </si>
  <si>
    <t>NJD</t>
  </si>
  <si>
    <t>New York Islanders</t>
  </si>
  <si>
    <t>Florida Panthers</t>
  </si>
  <si>
    <t>NYI</t>
  </si>
  <si>
    <t>FLA</t>
  </si>
  <si>
    <t>Minnesota Wild</t>
  </si>
  <si>
    <t>MIN</t>
  </si>
  <si>
    <t>Dallas Stars</t>
  </si>
  <si>
    <t>DAL</t>
  </si>
  <si>
    <t>Calgary Flames</t>
  </si>
  <si>
    <t>CGY</t>
  </si>
  <si>
    <t>Detroit Red Wings</t>
  </si>
  <si>
    <t>DET</t>
  </si>
  <si>
    <t>Winnipeg Jets</t>
  </si>
  <si>
    <t>WPG</t>
  </si>
  <si>
    <t>St. Louis Blues</t>
  </si>
  <si>
    <t>STL</t>
  </si>
  <si>
    <t>SO</t>
  </si>
  <si>
    <t>Category</t>
  </si>
  <si>
    <t>R</t>
  </si>
  <si>
    <t>Home Team Score</t>
  </si>
  <si>
    <t>S</t>
  </si>
  <si>
    <t>Away Team Score</t>
  </si>
  <si>
    <t>Question:</t>
  </si>
  <si>
    <t>How often does the home team beat the away team? (how often is the Home Team Score, higher than the Away Team Score)</t>
  </si>
  <si>
    <t>Answer:</t>
  </si>
  <si>
    <t>The home team beats the away team 52.36% of games played in the 2022-2023 NHL Regular Season.</t>
  </si>
  <si>
    <t>N</t>
  </si>
  <si>
    <t>Home team win prob</t>
  </si>
  <si>
    <t>Away team win prob</t>
  </si>
  <si>
    <t>Formulas Used on This Page</t>
  </si>
  <si>
    <t>CountIf</t>
  </si>
  <si>
    <t>If</t>
  </si>
  <si>
    <t>"=IF(nhl_elo_latest!R2&gt;nhl_elo_latest!S2,"Win"," ")"</t>
  </si>
  <si>
    <t>"=COUNTIF(P:P,"Win")"</t>
  </si>
  <si>
    <t>Home Team</t>
  </si>
  <si>
    <t>Away Team</t>
  </si>
  <si>
    <t>Home Team Win Count?</t>
  </si>
  <si>
    <t>Away Team Win Count?</t>
  </si>
  <si>
    <t>How it works?</t>
  </si>
  <si>
    <t xml:space="preserve">The If function takes the score of the two teams and comapres them. If the home </t>
  </si>
  <si>
    <t>When a team is more favored to win, how often do they actually win?</t>
  </si>
  <si>
    <t>Home team score</t>
  </si>
  <si>
    <t>Away team score</t>
  </si>
  <si>
    <t>M&gt;N Home TeamFavored</t>
  </si>
  <si>
    <t>R&gt;S Home Team Won</t>
  </si>
  <si>
    <t>==</t>
  </si>
  <si>
    <t>Favoured and Won</t>
  </si>
  <si>
    <t xml:space="preserve">R&lt;S Home Team Lost </t>
  </si>
  <si>
    <t>Favoured and Lost</t>
  </si>
  <si>
    <t xml:space="preserve">M&lt;N Away Team Favoured </t>
  </si>
  <si>
    <t>R&lt;S Home Team Won</t>
  </si>
  <si>
    <t>Total Games</t>
  </si>
  <si>
    <t>Favoured and Won?</t>
  </si>
  <si>
    <t>Condition 2</t>
  </si>
  <si>
    <t>Results</t>
  </si>
  <si>
    <t>Condition 1</t>
  </si>
  <si>
    <t xml:space="preserve">M </t>
  </si>
  <si>
    <t>Home Team Win?</t>
  </si>
  <si>
    <t>When a team is favoured to win, they win 60.52% of games in the 2022-2023 NHL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</si>
</sst>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quotePrefix="1"/>
    <xf numFmtId="10" fontId="0" fillId="0" borderId="0" xfId="0" applyNumberFormat="1"/>
    <xf numFmtId="0" fontId="13" fillId="7" borderId="7" xfId="13"/>
    <xf numFmtId="0" fontId="6" fillId="2" borderId="0" xfId="6"/>
    <xf numFmtId="0" fontId="13" fillId="7" borderId="7" xfId="13" applyAlignment="1">
      <alignment horizontal="center"/>
    </xf>
    <xf numFmtId="0" fontId="17" fillId="17" borderId="0" xfId="26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of Home and Away Team Wins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BF15-45C5-A933-3848C6F8496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F15-45C5-A933-3848C6F8496A}"/>
              </c:ext>
            </c:extLst>
          </c:dPt>
          <c:dLbls>
            <c:dLbl>
              <c:idx val="0"/>
              <c:layout>
                <c:manualLayout>
                  <c:x val="-0.11108136482939633"/>
                  <c:y val="-8.2571813939924174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F15-45C5-A933-3848C6F8496A}"/>
                </c:ext>
              </c:extLst>
            </c:dLbl>
            <c:dLbl>
              <c:idx val="1"/>
              <c:layout>
                <c:manualLayout>
                  <c:x val="0.12399475065616798"/>
                  <c:y val="1.290974044911052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F15-45C5-A933-3848C6F849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'Question 1'!$R$1:$S$1</c:f>
              <c:strCache>
                <c:ptCount val="2"/>
                <c:pt idx="0">
                  <c:v>Home Team Win Count?</c:v>
                </c:pt>
                <c:pt idx="1">
                  <c:v>Away Team Win Count?</c:v>
                </c:pt>
              </c:strCache>
            </c:strRef>
          </c:cat>
          <c:val>
            <c:numRef>
              <c:f>'Question 1'!$R$2:$S$2</c:f>
              <c:numCache>
                <c:formatCode>General</c:formatCode>
                <c:ptCount val="2"/>
                <c:pt idx="0">
                  <c:v>687</c:v>
                </c:pt>
                <c:pt idx="1">
                  <c:v>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15-45C5-A933-3848C6F8496A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401D-4BCF-9B5D-45474F23527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401D-4BCF-9B5D-45474F2352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'Question 1'!$R$1:$S$1</c:f>
              <c:strCache>
                <c:ptCount val="2"/>
                <c:pt idx="0">
                  <c:v>Home Team Win Count?</c:v>
                </c:pt>
                <c:pt idx="1">
                  <c:v>Away Team Win Count?</c:v>
                </c:pt>
              </c:strCache>
            </c:strRef>
          </c:cat>
          <c:val>
            <c:numRef>
              <c:f>'Question 1'!$R$3:$S$3</c:f>
              <c:numCache>
                <c:formatCode>0.00%</c:formatCode>
                <c:ptCount val="2"/>
                <c:pt idx="0">
                  <c:v>0.52362804878048785</c:v>
                </c:pt>
                <c:pt idx="1">
                  <c:v>0.4763719512195122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15-45C5-A933-3848C6F8496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</a:t>
            </a:r>
            <a:r>
              <a:rPr lang="en-US" baseline="0"/>
              <a:t> Favoured? How often do they win.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D94-4B9F-BE44-68FE0C21D9D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D94-4B9F-BE44-68FE0C21D9D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4D94-4B9F-BE44-68FE0C21D9D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'Question 2'!$R$1:$T$1</c:f>
              <c:strCache>
                <c:ptCount val="3"/>
                <c:pt idx="0">
                  <c:v>Favoured and Won</c:v>
                </c:pt>
                <c:pt idx="1">
                  <c:v>Favoured and Lost</c:v>
                </c:pt>
                <c:pt idx="2">
                  <c:v>Total Games</c:v>
                </c:pt>
              </c:strCache>
            </c:strRef>
          </c:cat>
          <c:val>
            <c:numRef>
              <c:f>'Question 2'!$R$3:$T$3</c:f>
              <c:numCache>
                <c:formatCode>0.00%</c:formatCode>
                <c:ptCount val="3"/>
                <c:pt idx="0">
                  <c:v>0.60518292682926833</c:v>
                </c:pt>
                <c:pt idx="1">
                  <c:v>0.39481707317073172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3E-4C4B-A534-6F909EE622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ayout>
        <c:manualLayout>
          <c:xMode val="edge"/>
          <c:yMode val="edge"/>
          <c:x val="0.23784930008748911"/>
          <c:y val="0.88483741615631384"/>
          <c:w val="0.5222287839020122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18</xdr:row>
      <xdr:rowOff>4762</xdr:rowOff>
    </xdr:from>
    <xdr:to>
      <xdr:col>6</xdr:col>
      <xdr:colOff>428625</xdr:colOff>
      <xdr:row>32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F18371-36F1-A6F1-7F10-5DA8D14A51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12</xdr:row>
      <xdr:rowOff>185737</xdr:rowOff>
    </xdr:from>
    <xdr:to>
      <xdr:col>7</xdr:col>
      <xdr:colOff>238125</xdr:colOff>
      <xdr:row>27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6A4201-D474-0DEA-76C3-1B9E672995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9A49B09-5D59-48A7-A79D-DEF8966B962D}" name="Table13" displayName="Table13" ref="N1:P1313" totalsRowShown="0">
  <autoFilter ref="N1:P1313" xr:uid="{E9A49B09-5D59-48A7-A79D-DEF8966B962D}"/>
  <tableColumns count="3">
    <tableColumn id="1" xr3:uid="{9CC6C216-DBBC-4B90-AB03-70766E8EDFDA}" name="Home Team">
      <calculatedColumnFormula>nhl_elo_latest!I2</calculatedColumnFormula>
    </tableColumn>
    <tableColumn id="2" xr3:uid="{6157B68E-7889-41AF-8260-2668ACA1551E}" name="Away Team">
      <calculatedColumnFormula>nhl_elo_latest!J2</calculatedColumnFormula>
    </tableColumn>
    <tableColumn id="3" xr3:uid="{F88C3470-2F1F-4B2E-8F9A-0E0A32A85149}" name="Home Team Win?">
      <calculatedColumnFormula>IF(nhl_elo_latest!R2&gt;nhl_elo_latest!S2,"Win","Away Win")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D236ADD-4A75-4DDD-B5D5-C5941A602251}" name="Table14" displayName="Table14" ref="R1:S3" totalsRowShown="0">
  <autoFilter ref="R1:S3" xr:uid="{AD236ADD-4A75-4DDD-B5D5-C5941A602251}"/>
  <tableColumns count="2">
    <tableColumn id="1" xr3:uid="{6DCDAD5F-5106-4157-BB2A-9C768C8567DD}" name="Home Team Win Count?">
      <calculatedColumnFormula>687/1312</calculatedColumnFormula>
    </tableColumn>
    <tableColumn id="2" xr3:uid="{0657A155-64A1-4C59-88DD-7C1739DBB7CA}" name="Away Team Win Count?">
      <calculatedColumnFormula>625/1312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3A4F2A-5C87-4D25-94E3-38107DA11EC8}" name="Table7" displayName="Table7" ref="I10:K12" totalsRowShown="0">
  <autoFilter ref="I10:K12" xr:uid="{C03A4F2A-5C87-4D25-94E3-38107DA11EC8}"/>
  <tableColumns count="3">
    <tableColumn id="1" xr3:uid="{FD1862D1-6BE4-41D2-B68A-1648332E6E6C}" name="Favoured and Won">
      <calculatedColumnFormula>794/1312</calculatedColumnFormula>
    </tableColumn>
    <tableColumn id="2" xr3:uid="{4E9D64E2-EE03-4679-B57B-D81F91296CCB}" name="Favoured and Lost">
      <calculatedColumnFormula>518/1312</calculatedColumnFormula>
    </tableColumn>
    <tableColumn id="3" xr3:uid="{F142CCE8-145A-43BF-AD21-D3F1E8C1D5DD}" name="Total Games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A6B280-5724-4FB7-8BE2-47C567D26F3E}" name="Table8" displayName="Table8" ref="I3:L7" totalsRowShown="0">
  <autoFilter ref="I3:L7" xr:uid="{3AA6B280-5724-4FB7-8BE2-47C567D26F3E}"/>
  <tableColumns count="4">
    <tableColumn id="1" xr3:uid="{5EE470FD-34C3-4227-9854-9AAECFC458A5}" name="Condition 1"/>
    <tableColumn id="2" xr3:uid="{8CABCBDF-06C3-4346-8BDD-89B02602D406}" name="Condition 2"/>
    <tableColumn id="3" xr3:uid="{6FCA75AF-BD92-4832-AC2F-F3DA7640B340}" name="=="/>
    <tableColumn id="4" xr3:uid="{242E0BAA-CAB5-4CCD-8BD3-C46DE8D4AE1E}" name="Results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FE2117-760C-48E8-81D5-075D3B8D26AE}" name="Table12" displayName="Table12" ref="N1:P1313" totalsRowShown="0">
  <autoFilter ref="N1:P1313" xr:uid="{FFFE2117-760C-48E8-81D5-075D3B8D26AE}"/>
  <tableColumns count="3">
    <tableColumn id="1" xr3:uid="{42F9C8DE-0C2D-4515-B649-482A09A54587}" name="Home Team">
      <calculatedColumnFormula>nhl_elo_latest!I2</calculatedColumnFormula>
    </tableColumn>
    <tableColumn id="2" xr3:uid="{EC62C58B-ED16-4E97-9D4C-7D1641ED7550}" name="Away Team">
      <calculatedColumnFormula>nhl_elo_latest!J2</calculatedColumnFormula>
    </tableColumn>
    <tableColumn id="3" xr3:uid="{B91C587E-54F4-486C-A24B-343676012F2A}" name="Favoured and Won?">
      <calculatedColumnFormula array="1">_xlfn.IFS(AND(nhl_elo_latest!M2&gt;nhl_elo_latest!N2,(nhl_elo_latest!R2&gt;nhl_elo_latest!S2)),"Home Team Favoured and Won",AND(nhl_elo_latest!M2&gt;nhl_elo_latest!N2,(nhl_elo_latest!R2&lt;nhl_elo_latest!S2)),"Home Team Favoured and Lost",AND(nhl_elo_latest!M2&lt;nhl_elo_latest!N2,(nhl_elo_latest!R2&gt;nhl_elo_latest!S2)),"Away Team Favoured and Lost",AND(nhl_elo_latest!M2&lt;nhl_elo_latest!N2,(nhl_elo_latest!R2&lt;nhl_elo_latest!S2)),"Away Team Favoured and Won")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13"/>
  <sheetViews>
    <sheetView workbookViewId="0">
      <selection activeCell="R1" activeCellId="1" sqref="S1:S1048576 R1:R1048576"/>
    </sheetView>
  </sheetViews>
  <sheetFormatPr defaultRowHeight="15" x14ac:dyDescent="0.25"/>
  <cols>
    <col min="2" max="2" width="10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6" x14ac:dyDescent="0.25">
      <c r="A2">
        <v>2023</v>
      </c>
      <c r="B2" s="1">
        <v>44841</v>
      </c>
      <c r="C2">
        <v>0</v>
      </c>
      <c r="D2">
        <v>1</v>
      </c>
      <c r="E2" t="s">
        <v>24</v>
      </c>
      <c r="G2" t="s">
        <v>25</v>
      </c>
      <c r="H2" t="s">
        <v>26</v>
      </c>
      <c r="I2" t="s">
        <v>27</v>
      </c>
      <c r="J2" t="s">
        <v>28</v>
      </c>
      <c r="K2">
        <v>1506.2677729007701</v>
      </c>
      <c r="L2">
        <v>1450.2408631758899</v>
      </c>
      <c r="M2">
        <v>0.57993749718980403</v>
      </c>
      <c r="N2">
        <v>0.42006250281019603</v>
      </c>
      <c r="O2">
        <v>0.23434472990829999</v>
      </c>
      <c r="P2">
        <v>1.2583144281452701</v>
      </c>
      <c r="Q2">
        <v>0.97603030176303096</v>
      </c>
      <c r="R2">
        <v>4</v>
      </c>
      <c r="S2">
        <v>1</v>
      </c>
      <c r="T2">
        <v>1510.04425524312</v>
      </c>
      <c r="U2">
        <v>1446.46438083354</v>
      </c>
      <c r="V2">
        <v>15</v>
      </c>
      <c r="W2">
        <v>41</v>
      </c>
      <c r="X2">
        <v>28</v>
      </c>
      <c r="Z2">
        <f>'Question 1'!Q2</f>
        <v>0</v>
      </c>
    </row>
    <row r="3" spans="1:26" x14ac:dyDescent="0.25">
      <c r="A3">
        <v>2023</v>
      </c>
      <c r="B3" s="1">
        <v>44842</v>
      </c>
      <c r="C3">
        <v>0</v>
      </c>
      <c r="D3">
        <v>1</v>
      </c>
      <c r="E3" t="s">
        <v>24</v>
      </c>
      <c r="G3" t="s">
        <v>26</v>
      </c>
      <c r="H3" t="s">
        <v>25</v>
      </c>
      <c r="I3" t="s">
        <v>28</v>
      </c>
      <c r="J3" t="s">
        <v>27</v>
      </c>
      <c r="K3">
        <v>1446.46438083354</v>
      </c>
      <c r="L3">
        <v>1510.04425524312</v>
      </c>
      <c r="M3">
        <v>0.40950908114027801</v>
      </c>
      <c r="N3">
        <v>0.59049091885972205</v>
      </c>
      <c r="O3">
        <v>0.23305325720458001</v>
      </c>
      <c r="P3">
        <v>0.95663399427053897</v>
      </c>
      <c r="Q3">
        <v>1.2764192629340401</v>
      </c>
      <c r="R3">
        <v>2</v>
      </c>
      <c r="S3">
        <v>3</v>
      </c>
      <c r="T3">
        <v>1444.54642787437</v>
      </c>
      <c r="U3">
        <v>1511.96220820229</v>
      </c>
      <c r="V3">
        <v>15</v>
      </c>
      <c r="W3">
        <v>43</v>
      </c>
      <c r="X3">
        <v>29</v>
      </c>
    </row>
    <row r="4" spans="1:26" x14ac:dyDescent="0.25">
      <c r="A4">
        <v>2023</v>
      </c>
      <c r="B4" s="1">
        <v>44845</v>
      </c>
      <c r="C4">
        <v>0</v>
      </c>
      <c r="D4">
        <v>0</v>
      </c>
      <c r="E4" t="s">
        <v>24</v>
      </c>
      <c r="G4" t="s">
        <v>29</v>
      </c>
      <c r="H4" t="s">
        <v>30</v>
      </c>
      <c r="I4" t="s">
        <v>31</v>
      </c>
      <c r="J4" t="s">
        <v>32</v>
      </c>
      <c r="K4">
        <v>1550.5688183536099</v>
      </c>
      <c r="L4">
        <v>1571.1589058393799</v>
      </c>
      <c r="M4">
        <v>0.54222346550514999</v>
      </c>
      <c r="N4">
        <v>0.45777653449485001</v>
      </c>
      <c r="O4">
        <v>0.238935424655743</v>
      </c>
      <c r="P4">
        <v>1.19382596167726</v>
      </c>
      <c r="Q4">
        <v>1.0451094629784801</v>
      </c>
      <c r="R4">
        <v>3</v>
      </c>
      <c r="S4">
        <v>1</v>
      </c>
      <c r="T4">
        <v>1554.00296914249</v>
      </c>
      <c r="U4">
        <v>1567.7247550505001</v>
      </c>
      <c r="V4">
        <v>97</v>
      </c>
      <c r="W4">
        <v>24</v>
      </c>
      <c r="X4">
        <v>60</v>
      </c>
    </row>
    <row r="5" spans="1:26" x14ac:dyDescent="0.25">
      <c r="A5">
        <v>2023</v>
      </c>
      <c r="B5" s="1">
        <v>44845</v>
      </c>
      <c r="C5">
        <v>0</v>
      </c>
      <c r="D5">
        <v>0</v>
      </c>
      <c r="E5" t="s">
        <v>24</v>
      </c>
      <c r="G5" t="s">
        <v>33</v>
      </c>
      <c r="H5" t="s">
        <v>34</v>
      </c>
      <c r="I5" t="s">
        <v>35</v>
      </c>
      <c r="J5" t="s">
        <v>36</v>
      </c>
      <c r="K5">
        <v>1501.1290676035701</v>
      </c>
      <c r="L5">
        <v>1528.4543745205301</v>
      </c>
      <c r="M5">
        <v>0.532585256521103</v>
      </c>
      <c r="N5">
        <v>0.467414743478897</v>
      </c>
      <c r="O5">
        <v>0.240106795580069</v>
      </c>
      <c r="P5">
        <v>1.1773999693057999</v>
      </c>
      <c r="Q5">
        <v>1.0627068262742601</v>
      </c>
      <c r="R5">
        <v>3</v>
      </c>
      <c r="S5">
        <v>4</v>
      </c>
      <c r="T5">
        <v>1498.52855611204</v>
      </c>
      <c r="U5">
        <v>1531.05488601206</v>
      </c>
      <c r="V5">
        <v>60</v>
      </c>
      <c r="W5">
        <v>77</v>
      </c>
      <c r="X5">
        <v>68</v>
      </c>
    </row>
    <row r="6" spans="1:26" x14ac:dyDescent="0.25">
      <c r="A6">
        <v>2023</v>
      </c>
      <c r="B6" s="1">
        <v>44846</v>
      </c>
      <c r="C6">
        <v>0</v>
      </c>
      <c r="D6">
        <v>0</v>
      </c>
      <c r="E6" t="s">
        <v>24</v>
      </c>
      <c r="G6" t="s">
        <v>37</v>
      </c>
      <c r="H6" t="s">
        <v>38</v>
      </c>
      <c r="I6" t="s">
        <v>39</v>
      </c>
      <c r="J6" t="s">
        <v>40</v>
      </c>
      <c r="K6">
        <v>1554.7437505212999</v>
      </c>
      <c r="L6">
        <v>1474.22025567588</v>
      </c>
      <c r="M6">
        <v>0.67947357763638105</v>
      </c>
      <c r="N6">
        <v>0.320526422363619</v>
      </c>
      <c r="O6">
        <v>0.22182405388144699</v>
      </c>
      <c r="P6">
        <v>1.43004762565758</v>
      </c>
      <c r="Q6">
        <v>0.79177642822386995</v>
      </c>
      <c r="R6">
        <v>4</v>
      </c>
      <c r="S6">
        <v>1</v>
      </c>
      <c r="T6">
        <v>1557.5269255836799</v>
      </c>
      <c r="U6">
        <v>1471.4370806135</v>
      </c>
      <c r="V6">
        <v>58</v>
      </c>
      <c r="W6">
        <v>36</v>
      </c>
      <c r="X6">
        <v>47</v>
      </c>
    </row>
    <row r="7" spans="1:26" x14ac:dyDescent="0.25">
      <c r="A7">
        <v>2023</v>
      </c>
      <c r="B7" s="1">
        <v>44846</v>
      </c>
      <c r="C7">
        <v>0</v>
      </c>
      <c r="D7">
        <v>0</v>
      </c>
      <c r="E7" t="s">
        <v>24</v>
      </c>
      <c r="G7" t="s">
        <v>41</v>
      </c>
      <c r="H7" t="s">
        <v>42</v>
      </c>
      <c r="I7" t="s">
        <v>43</v>
      </c>
      <c r="J7" t="s">
        <v>44</v>
      </c>
      <c r="K7">
        <v>1526.14943412605</v>
      </c>
      <c r="L7">
        <v>1547.1689295355</v>
      </c>
      <c r="M7">
        <v>0.54160984099870602</v>
      </c>
      <c r="N7">
        <v>0.45839015900129398</v>
      </c>
      <c r="O7">
        <v>0.239009988964619</v>
      </c>
      <c r="P7">
        <v>1.1927795088418001</v>
      </c>
      <c r="Q7">
        <v>1.0462304801228199</v>
      </c>
      <c r="R7">
        <v>2</v>
      </c>
      <c r="S7">
        <v>5</v>
      </c>
      <c r="T7">
        <v>1521.07539860971</v>
      </c>
      <c r="U7">
        <v>1552.24296505184</v>
      </c>
      <c r="V7">
        <v>84</v>
      </c>
      <c r="W7">
        <v>54</v>
      </c>
      <c r="X7">
        <v>69</v>
      </c>
    </row>
    <row r="8" spans="1:26" x14ac:dyDescent="0.25">
      <c r="A8">
        <v>2023</v>
      </c>
      <c r="B8" s="1">
        <v>44846</v>
      </c>
      <c r="C8">
        <v>0</v>
      </c>
      <c r="D8">
        <v>0</v>
      </c>
      <c r="E8" t="s">
        <v>24</v>
      </c>
      <c r="G8" t="s">
        <v>45</v>
      </c>
      <c r="H8" t="s">
        <v>46</v>
      </c>
      <c r="I8" t="s">
        <v>47</v>
      </c>
      <c r="J8" t="s">
        <v>48</v>
      </c>
      <c r="K8">
        <v>1439.3127407971001</v>
      </c>
      <c r="L8">
        <v>1554.4350226066099</v>
      </c>
      <c r="M8">
        <v>0.40736382125342202</v>
      </c>
      <c r="N8">
        <v>0.59263617874657804</v>
      </c>
      <c r="O8">
        <v>0.23279013280881899</v>
      </c>
      <c r="P8">
        <v>0.95268749726457003</v>
      </c>
      <c r="Q8">
        <v>1.28010263554425</v>
      </c>
      <c r="R8">
        <v>4</v>
      </c>
      <c r="S8">
        <v>3</v>
      </c>
      <c r="T8">
        <v>1442.2683532185099</v>
      </c>
      <c r="U8">
        <v>1551.4794101852001</v>
      </c>
      <c r="V8">
        <v>33</v>
      </c>
      <c r="W8">
        <v>23</v>
      </c>
      <c r="X8">
        <v>28</v>
      </c>
    </row>
    <row r="9" spans="1:26" x14ac:dyDescent="0.25">
      <c r="A9">
        <v>2023</v>
      </c>
      <c r="B9" s="1">
        <v>44846</v>
      </c>
      <c r="C9">
        <v>0</v>
      </c>
      <c r="D9">
        <v>0</v>
      </c>
      <c r="E9" t="s">
        <v>24</v>
      </c>
      <c r="G9" t="s">
        <v>49</v>
      </c>
      <c r="H9" t="s">
        <v>50</v>
      </c>
      <c r="I9" t="s">
        <v>51</v>
      </c>
      <c r="J9" t="s">
        <v>52</v>
      </c>
      <c r="K9">
        <v>1593.23957737157</v>
      </c>
      <c r="L9">
        <v>1447.2980537640999</v>
      </c>
      <c r="M9">
        <v>0.75545670013115196</v>
      </c>
      <c r="N9">
        <v>0.24454329986884801</v>
      </c>
      <c r="O9">
        <v>0.21122965280956801</v>
      </c>
      <c r="P9">
        <v>1.5625681965905101</v>
      </c>
      <c r="Q9">
        <v>0.64866145621906202</v>
      </c>
      <c r="R9">
        <v>5</v>
      </c>
      <c r="S9">
        <v>2</v>
      </c>
      <c r="T9">
        <v>1595.30113169161</v>
      </c>
      <c r="U9">
        <v>1445.23649944406</v>
      </c>
      <c r="V9">
        <v>63</v>
      </c>
      <c r="W9">
        <v>10</v>
      </c>
      <c r="X9">
        <v>36</v>
      </c>
    </row>
    <row r="10" spans="1:26" x14ac:dyDescent="0.25">
      <c r="A10">
        <v>2023</v>
      </c>
      <c r="B10" s="1">
        <v>44846</v>
      </c>
      <c r="C10">
        <v>0</v>
      </c>
      <c r="D10">
        <v>0</v>
      </c>
      <c r="E10" t="s">
        <v>24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>
        <v>1450.89079196333</v>
      </c>
      <c r="L10">
        <v>1452.90698918456</v>
      </c>
      <c r="M10">
        <v>0.568618521369471</v>
      </c>
      <c r="N10">
        <v>0.431381478630529</v>
      </c>
      <c r="O10">
        <v>0.23572546225156399</v>
      </c>
      <c r="P10">
        <v>1.2389246411958901</v>
      </c>
      <c r="Q10">
        <v>0.99680082105567802</v>
      </c>
      <c r="R10">
        <v>5</v>
      </c>
      <c r="S10">
        <v>4</v>
      </c>
      <c r="T10">
        <v>1452.92620448966</v>
      </c>
      <c r="U10">
        <v>1450.87157665823</v>
      </c>
      <c r="V10">
        <v>2</v>
      </c>
      <c r="W10">
        <v>25</v>
      </c>
      <c r="X10">
        <v>13</v>
      </c>
    </row>
    <row r="11" spans="1:26" x14ac:dyDescent="0.25">
      <c r="A11">
        <v>2023</v>
      </c>
      <c r="B11" s="1">
        <v>44846</v>
      </c>
      <c r="C11">
        <v>0</v>
      </c>
      <c r="D11">
        <v>0</v>
      </c>
      <c r="E11" t="s">
        <v>24</v>
      </c>
      <c r="G11" t="s">
        <v>58</v>
      </c>
      <c r="H11" t="s">
        <v>59</v>
      </c>
      <c r="I11" t="s">
        <v>60</v>
      </c>
      <c r="J11" t="s">
        <v>61</v>
      </c>
      <c r="K11">
        <v>1540.9484983980799</v>
      </c>
      <c r="L11">
        <v>1509.0267408565401</v>
      </c>
      <c r="M11">
        <v>0.61575754513355097</v>
      </c>
      <c r="N11">
        <v>0.38424245486644898</v>
      </c>
      <c r="O11">
        <v>0.22993766881840799</v>
      </c>
      <c r="P11">
        <v>1.3198669046001601</v>
      </c>
      <c r="Q11">
        <v>0.91007076421825295</v>
      </c>
      <c r="R11">
        <v>5</v>
      </c>
      <c r="S11">
        <v>3</v>
      </c>
      <c r="T11">
        <v>1543.76001096965</v>
      </c>
      <c r="U11">
        <v>1506.21522828497</v>
      </c>
      <c r="V11">
        <v>73</v>
      </c>
      <c r="W11">
        <v>64</v>
      </c>
      <c r="X11">
        <v>68</v>
      </c>
    </row>
    <row r="12" spans="1:26" x14ac:dyDescent="0.25">
      <c r="A12">
        <v>2023</v>
      </c>
      <c r="B12" s="1">
        <v>44847</v>
      </c>
      <c r="C12">
        <v>0</v>
      </c>
      <c r="D12">
        <v>0</v>
      </c>
      <c r="E12" t="s">
        <v>24</v>
      </c>
      <c r="G12" t="s">
        <v>62</v>
      </c>
      <c r="H12" t="s">
        <v>63</v>
      </c>
      <c r="I12" t="s">
        <v>64</v>
      </c>
      <c r="J12" t="s">
        <v>65</v>
      </c>
      <c r="K12">
        <v>1464.7864978016501</v>
      </c>
      <c r="L12">
        <v>1471.5798281093901</v>
      </c>
      <c r="M12">
        <v>0.561860829442831</v>
      </c>
      <c r="N12">
        <v>0.438139170557169</v>
      </c>
      <c r="O12">
        <v>0.23654819484578599</v>
      </c>
      <c r="P12">
        <v>1.22736268877219</v>
      </c>
      <c r="Q12">
        <v>1.0091855060735999</v>
      </c>
      <c r="R12">
        <v>4</v>
      </c>
      <c r="S12">
        <v>1</v>
      </c>
      <c r="T12">
        <v>1468.7496197005601</v>
      </c>
      <c r="U12">
        <v>1467.6167062104801</v>
      </c>
      <c r="V12">
        <v>9</v>
      </c>
      <c r="W12">
        <v>47</v>
      </c>
      <c r="X12">
        <v>28</v>
      </c>
    </row>
    <row r="13" spans="1:26" x14ac:dyDescent="0.25">
      <c r="A13">
        <v>2023</v>
      </c>
      <c r="B13" s="1">
        <v>44847</v>
      </c>
      <c r="C13">
        <v>0</v>
      </c>
      <c r="D13">
        <v>0</v>
      </c>
      <c r="E13" t="s">
        <v>24</v>
      </c>
      <c r="G13" t="s">
        <v>66</v>
      </c>
      <c r="H13" t="s">
        <v>67</v>
      </c>
      <c r="I13" t="s">
        <v>68</v>
      </c>
      <c r="J13" t="s">
        <v>69</v>
      </c>
      <c r="K13">
        <v>1534.86176584587</v>
      </c>
      <c r="L13">
        <v>1439.7125017420899</v>
      </c>
      <c r="M13">
        <v>0.69752639323894905</v>
      </c>
      <c r="N13">
        <v>0.30247360676105101</v>
      </c>
      <c r="O13">
        <v>0.21942286276070799</v>
      </c>
      <c r="P13">
        <v>1.4614224111829599</v>
      </c>
      <c r="Q13">
        <v>0.75800045157774298</v>
      </c>
      <c r="R13">
        <v>6</v>
      </c>
      <c r="S13">
        <v>2</v>
      </c>
      <c r="T13">
        <v>1537.7966791756</v>
      </c>
      <c r="U13">
        <v>1436.77758841236</v>
      </c>
      <c r="V13">
        <v>23</v>
      </c>
      <c r="W13">
        <v>22</v>
      </c>
      <c r="X13">
        <v>22</v>
      </c>
    </row>
    <row r="14" spans="1:26" x14ac:dyDescent="0.25">
      <c r="A14">
        <v>2023</v>
      </c>
      <c r="B14" s="1">
        <v>44847</v>
      </c>
      <c r="C14">
        <v>0</v>
      </c>
      <c r="D14">
        <v>0</v>
      </c>
      <c r="E14" t="s">
        <v>24</v>
      </c>
      <c r="G14" t="s">
        <v>70</v>
      </c>
      <c r="H14" t="s">
        <v>71</v>
      </c>
      <c r="I14" t="s">
        <v>72</v>
      </c>
      <c r="J14" t="s">
        <v>73</v>
      </c>
      <c r="K14">
        <v>1437.2947274056501</v>
      </c>
      <c r="L14">
        <v>1444.55359615052</v>
      </c>
      <c r="M14">
        <v>0.56120101195507799</v>
      </c>
      <c r="N14">
        <v>0.43879898804492201</v>
      </c>
      <c r="O14">
        <v>0.236628477194995</v>
      </c>
      <c r="P14">
        <v>1.22623436024593</v>
      </c>
      <c r="Q14">
        <v>1.01039411694907</v>
      </c>
      <c r="R14">
        <v>5</v>
      </c>
      <c r="S14">
        <v>2</v>
      </c>
      <c r="T14">
        <v>1441.2647005239101</v>
      </c>
      <c r="U14">
        <v>1440.58362303226</v>
      </c>
      <c r="V14">
        <v>0</v>
      </c>
      <c r="W14">
        <v>16</v>
      </c>
      <c r="X14">
        <v>8</v>
      </c>
    </row>
    <row r="15" spans="1:26" x14ac:dyDescent="0.25">
      <c r="A15">
        <v>2023</v>
      </c>
      <c r="B15" s="1">
        <v>44847</v>
      </c>
      <c r="C15">
        <v>0</v>
      </c>
      <c r="D15">
        <v>0</v>
      </c>
      <c r="E15" t="s">
        <v>24</v>
      </c>
      <c r="G15" t="s">
        <v>46</v>
      </c>
      <c r="H15" t="s">
        <v>41</v>
      </c>
      <c r="I15" t="s">
        <v>48</v>
      </c>
      <c r="J15" t="s">
        <v>43</v>
      </c>
      <c r="K15">
        <v>1551.4794101852001</v>
      </c>
      <c r="L15">
        <v>1521.07539860971</v>
      </c>
      <c r="M15">
        <v>0.61368832565338605</v>
      </c>
      <c r="N15">
        <v>0.38631167434661401</v>
      </c>
      <c r="O15">
        <v>0.23019436382685099</v>
      </c>
      <c r="P15">
        <v>1.3163034214218801</v>
      </c>
      <c r="Q15">
        <v>0.91389094240497304</v>
      </c>
      <c r="R15">
        <v>3</v>
      </c>
      <c r="S15">
        <v>2</v>
      </c>
      <c r="T15">
        <v>1553.2744287338201</v>
      </c>
      <c r="U15">
        <v>1519.28038006109</v>
      </c>
      <c r="V15">
        <v>84</v>
      </c>
      <c r="W15">
        <v>51</v>
      </c>
      <c r="X15">
        <v>67</v>
      </c>
    </row>
    <row r="16" spans="1:26" x14ac:dyDescent="0.25">
      <c r="A16">
        <v>2023</v>
      </c>
      <c r="B16" s="1">
        <v>44847</v>
      </c>
      <c r="C16">
        <v>0</v>
      </c>
      <c r="D16">
        <v>0</v>
      </c>
      <c r="E16" t="s">
        <v>24</v>
      </c>
      <c r="G16" t="s">
        <v>74</v>
      </c>
      <c r="H16" t="s">
        <v>75</v>
      </c>
      <c r="I16" t="s">
        <v>76</v>
      </c>
      <c r="J16" t="s">
        <v>77</v>
      </c>
      <c r="K16">
        <v>1510.0711592018799</v>
      </c>
      <c r="L16">
        <v>1555.1210563741699</v>
      </c>
      <c r="M16">
        <v>0.50712328862771805</v>
      </c>
      <c r="N16">
        <v>0.49287671137228201</v>
      </c>
      <c r="O16">
        <v>0.24320813701077901</v>
      </c>
      <c r="P16">
        <v>1.1341182040042901</v>
      </c>
      <c r="Q16">
        <v>1.1090899330064901</v>
      </c>
      <c r="R16">
        <v>1</v>
      </c>
      <c r="S16">
        <v>3</v>
      </c>
      <c r="T16">
        <v>1506.2028998011499</v>
      </c>
      <c r="U16">
        <v>1558.9893157749</v>
      </c>
      <c r="V16">
        <v>81</v>
      </c>
      <c r="W16">
        <v>52</v>
      </c>
      <c r="X16">
        <v>66</v>
      </c>
    </row>
    <row r="17" spans="1:24" x14ac:dyDescent="0.25">
      <c r="A17">
        <v>2023</v>
      </c>
      <c r="B17" s="1">
        <v>44847</v>
      </c>
      <c r="C17">
        <v>0</v>
      </c>
      <c r="D17">
        <v>0</v>
      </c>
      <c r="E17" t="s">
        <v>24</v>
      </c>
      <c r="G17" t="s">
        <v>78</v>
      </c>
      <c r="H17" t="s">
        <v>29</v>
      </c>
      <c r="I17" t="s">
        <v>79</v>
      </c>
      <c r="J17" t="s">
        <v>31</v>
      </c>
      <c r="K17">
        <v>1544.1249013035599</v>
      </c>
      <c r="L17">
        <v>1554.00296914249</v>
      </c>
      <c r="M17">
        <v>0.55748479580430399</v>
      </c>
      <c r="N17">
        <v>0.44251520419569601</v>
      </c>
      <c r="O17">
        <v>0.23708050983838</v>
      </c>
      <c r="P17">
        <v>1.21988132183056</v>
      </c>
      <c r="Q17">
        <v>1.0171991880078199</v>
      </c>
      <c r="R17">
        <v>3</v>
      </c>
      <c r="S17">
        <v>7</v>
      </c>
      <c r="T17">
        <v>1538.2169736497301</v>
      </c>
      <c r="U17">
        <v>1559.91089679632</v>
      </c>
      <c r="V17">
        <v>93</v>
      </c>
      <c r="W17">
        <v>31</v>
      </c>
      <c r="X17">
        <v>62</v>
      </c>
    </row>
    <row r="18" spans="1:24" x14ac:dyDescent="0.25">
      <c r="A18">
        <v>2023</v>
      </c>
      <c r="B18" s="1">
        <v>44847</v>
      </c>
      <c r="C18">
        <v>0</v>
      </c>
      <c r="D18">
        <v>0</v>
      </c>
      <c r="E18" t="s">
        <v>24</v>
      </c>
      <c r="G18" t="s">
        <v>25</v>
      </c>
      <c r="H18" t="s">
        <v>80</v>
      </c>
      <c r="I18" t="s">
        <v>27</v>
      </c>
      <c r="J18" t="s">
        <v>81</v>
      </c>
      <c r="K18">
        <v>1511.96220820229</v>
      </c>
      <c r="L18">
        <v>1509.83045981386</v>
      </c>
      <c r="M18">
        <v>0.57446560983813</v>
      </c>
      <c r="N18">
        <v>0.42553439016187</v>
      </c>
      <c r="O18">
        <v>0.23501269708451</v>
      </c>
      <c r="P18">
        <v>1.2489372044104099</v>
      </c>
      <c r="Q18">
        <v>0.986075492674096</v>
      </c>
      <c r="R18">
        <v>1</v>
      </c>
      <c r="S18">
        <v>4</v>
      </c>
      <c r="T18">
        <v>1506.5180009686101</v>
      </c>
      <c r="U18">
        <v>1515.2746670475401</v>
      </c>
      <c r="V18">
        <v>55</v>
      </c>
      <c r="W18">
        <v>76</v>
      </c>
      <c r="X18">
        <v>65</v>
      </c>
    </row>
    <row r="19" spans="1:24" x14ac:dyDescent="0.25">
      <c r="A19">
        <v>2023</v>
      </c>
      <c r="B19" s="1">
        <v>44847</v>
      </c>
      <c r="C19">
        <v>0</v>
      </c>
      <c r="D19">
        <v>0</v>
      </c>
      <c r="E19" t="s">
        <v>24</v>
      </c>
      <c r="G19" t="s">
        <v>82</v>
      </c>
      <c r="H19" t="s">
        <v>49</v>
      </c>
      <c r="I19" t="s">
        <v>83</v>
      </c>
      <c r="J19" t="s">
        <v>51</v>
      </c>
      <c r="K19">
        <v>1538.43277930308</v>
      </c>
      <c r="L19">
        <v>1595.30113169161</v>
      </c>
      <c r="M19">
        <v>0.49011693376690502</v>
      </c>
      <c r="N19">
        <v>0.50988306623309498</v>
      </c>
      <c r="O19">
        <v>0.24287118524277401</v>
      </c>
      <c r="P19">
        <v>1.1040697721650601</v>
      </c>
      <c r="Q19">
        <v>1.13880141307771</v>
      </c>
      <c r="R19">
        <v>5</v>
      </c>
      <c r="S19">
        <v>3</v>
      </c>
      <c r="T19">
        <v>1542.32574145281</v>
      </c>
      <c r="U19">
        <v>1591.4081695418799</v>
      </c>
      <c r="V19">
        <v>99</v>
      </c>
      <c r="W19">
        <v>17</v>
      </c>
      <c r="X19">
        <v>58</v>
      </c>
    </row>
    <row r="20" spans="1:24" x14ac:dyDescent="0.25">
      <c r="A20">
        <v>2023</v>
      </c>
      <c r="B20" s="1">
        <v>44847</v>
      </c>
      <c r="C20">
        <v>0</v>
      </c>
      <c r="D20">
        <v>0</v>
      </c>
      <c r="E20" t="s">
        <v>24</v>
      </c>
      <c r="G20" t="s">
        <v>34</v>
      </c>
      <c r="H20" t="s">
        <v>50</v>
      </c>
      <c r="I20" t="s">
        <v>36</v>
      </c>
      <c r="J20" t="s">
        <v>52</v>
      </c>
      <c r="K20">
        <v>1531.05488601206</v>
      </c>
      <c r="L20">
        <v>1445.23649944406</v>
      </c>
      <c r="M20">
        <v>0.68607513640715301</v>
      </c>
      <c r="N20">
        <v>0.31392486359284699</v>
      </c>
      <c r="O20">
        <v>0.22095259946447099</v>
      </c>
      <c r="P20">
        <v>1.44151278746168</v>
      </c>
      <c r="Q20">
        <v>0.779439812002796</v>
      </c>
      <c r="R20">
        <v>1</v>
      </c>
      <c r="S20">
        <v>0</v>
      </c>
      <c r="T20">
        <v>1532.47657538973</v>
      </c>
      <c r="U20">
        <v>1443.81481006639</v>
      </c>
      <c r="V20">
        <v>24</v>
      </c>
      <c r="W20">
        <v>23</v>
      </c>
      <c r="X20">
        <v>23</v>
      </c>
    </row>
    <row r="21" spans="1:24" x14ac:dyDescent="0.25">
      <c r="A21">
        <v>2023</v>
      </c>
      <c r="B21" s="1">
        <v>44847</v>
      </c>
      <c r="C21">
        <v>0</v>
      </c>
      <c r="D21">
        <v>0</v>
      </c>
      <c r="E21" t="s">
        <v>24</v>
      </c>
      <c r="G21" t="s">
        <v>33</v>
      </c>
      <c r="H21" t="s">
        <v>55</v>
      </c>
      <c r="I21" t="s">
        <v>35</v>
      </c>
      <c r="J21" t="s">
        <v>57</v>
      </c>
      <c r="K21">
        <v>1498.52855611204</v>
      </c>
      <c r="L21">
        <v>1450.87157665823</v>
      </c>
      <c r="M21">
        <v>0.63695188905047695</v>
      </c>
      <c r="N21">
        <v>0.363048110949523</v>
      </c>
      <c r="O21">
        <v>0.227288225681609</v>
      </c>
      <c r="P21">
        <v>1.3564203390757299</v>
      </c>
      <c r="Q21">
        <v>0.87086788660587799</v>
      </c>
      <c r="R21">
        <v>1</v>
      </c>
      <c r="S21">
        <v>4</v>
      </c>
      <c r="T21">
        <v>1492.35140871302</v>
      </c>
      <c r="U21">
        <v>1457.04872405725</v>
      </c>
      <c r="V21">
        <v>13</v>
      </c>
      <c r="W21">
        <v>43</v>
      </c>
      <c r="X21">
        <v>28</v>
      </c>
    </row>
    <row r="22" spans="1:24" x14ac:dyDescent="0.25">
      <c r="A22">
        <v>2023</v>
      </c>
      <c r="B22" s="1">
        <v>44848</v>
      </c>
      <c r="C22">
        <v>0</v>
      </c>
      <c r="D22">
        <v>0</v>
      </c>
      <c r="E22" t="s">
        <v>24</v>
      </c>
      <c r="G22" t="s">
        <v>84</v>
      </c>
      <c r="H22" t="s">
        <v>45</v>
      </c>
      <c r="I22" t="s">
        <v>85</v>
      </c>
      <c r="J22" t="s">
        <v>47</v>
      </c>
      <c r="K22">
        <v>1445.4292200643699</v>
      </c>
      <c r="L22">
        <v>1442.2683532185099</v>
      </c>
      <c r="M22">
        <v>0.57591313776600095</v>
      </c>
      <c r="N22">
        <v>0.424086862233999</v>
      </c>
      <c r="O22">
        <v>0.23483608914212001</v>
      </c>
      <c r="P22">
        <v>1.2514171757155901</v>
      </c>
      <c r="Q22">
        <v>0.98341891342653198</v>
      </c>
      <c r="R22">
        <v>3</v>
      </c>
      <c r="S22">
        <v>0</v>
      </c>
      <c r="T22">
        <v>1449.2470781858499</v>
      </c>
      <c r="U22">
        <v>1438.4504950970299</v>
      </c>
      <c r="V22">
        <v>1</v>
      </c>
      <c r="W22">
        <v>18</v>
      </c>
      <c r="X22">
        <v>9</v>
      </c>
    </row>
    <row r="23" spans="1:24" x14ac:dyDescent="0.25">
      <c r="A23">
        <v>2023</v>
      </c>
      <c r="B23" s="1">
        <v>44848</v>
      </c>
      <c r="C23">
        <v>0</v>
      </c>
      <c r="D23">
        <v>0</v>
      </c>
      <c r="E23" t="s">
        <v>24</v>
      </c>
      <c r="G23" t="s">
        <v>38</v>
      </c>
      <c r="H23" t="s">
        <v>30</v>
      </c>
      <c r="I23" t="s">
        <v>40</v>
      </c>
      <c r="J23" t="s">
        <v>32</v>
      </c>
      <c r="K23">
        <v>1471.4370806135</v>
      </c>
      <c r="L23">
        <v>1567.7247550505001</v>
      </c>
      <c r="M23">
        <v>0.43377801770619201</v>
      </c>
      <c r="N23">
        <v>0.56622198229380805</v>
      </c>
      <c r="O23">
        <v>0.23601734795517701</v>
      </c>
      <c r="P23">
        <v>1.00119424602729</v>
      </c>
      <c r="Q23">
        <v>1.2348231019278899</v>
      </c>
      <c r="R23">
        <v>2</v>
      </c>
      <c r="S23">
        <v>5</v>
      </c>
      <c r="T23">
        <v>1467.5191736592401</v>
      </c>
      <c r="U23">
        <v>1571.64266200476</v>
      </c>
      <c r="V23">
        <v>64</v>
      </c>
      <c r="W23">
        <v>33</v>
      </c>
      <c r="X23">
        <v>48</v>
      </c>
    </row>
    <row r="24" spans="1:24" x14ac:dyDescent="0.25">
      <c r="A24">
        <v>2023</v>
      </c>
      <c r="B24" s="1">
        <v>44848</v>
      </c>
      <c r="C24">
        <v>0</v>
      </c>
      <c r="D24">
        <v>0</v>
      </c>
      <c r="E24" t="s">
        <v>24</v>
      </c>
      <c r="G24" t="s">
        <v>86</v>
      </c>
      <c r="H24" t="s">
        <v>29</v>
      </c>
      <c r="I24" t="s">
        <v>87</v>
      </c>
      <c r="J24" t="s">
        <v>31</v>
      </c>
      <c r="K24">
        <v>1503.42207184169</v>
      </c>
      <c r="L24">
        <v>1559.91089679632</v>
      </c>
      <c r="M24">
        <v>0.49066291582678201</v>
      </c>
      <c r="N24">
        <v>0.50933708417321899</v>
      </c>
      <c r="O24">
        <v>0.242937826290231</v>
      </c>
      <c r="P24">
        <v>1.10506307573161</v>
      </c>
      <c r="Q24">
        <v>1.13787475055862</v>
      </c>
      <c r="R24">
        <v>4</v>
      </c>
      <c r="S24">
        <v>1</v>
      </c>
      <c r="T24">
        <v>1508.14124311555</v>
      </c>
      <c r="U24">
        <v>1555.19172552246</v>
      </c>
      <c r="V24">
        <v>80</v>
      </c>
      <c r="W24">
        <v>38</v>
      </c>
      <c r="X24">
        <v>59</v>
      </c>
    </row>
    <row r="25" spans="1:24" x14ac:dyDescent="0.25">
      <c r="A25">
        <v>2023</v>
      </c>
      <c r="B25" s="1">
        <v>44848</v>
      </c>
      <c r="C25">
        <v>0</v>
      </c>
      <c r="D25">
        <v>0</v>
      </c>
      <c r="E25" t="s">
        <v>24</v>
      </c>
      <c r="G25" t="s">
        <v>26</v>
      </c>
      <c r="H25" t="s">
        <v>37</v>
      </c>
      <c r="I25" t="s">
        <v>28</v>
      </c>
      <c r="J25" t="s">
        <v>39</v>
      </c>
      <c r="K25">
        <v>1444.54642787437</v>
      </c>
      <c r="L25">
        <v>1557.5269255836799</v>
      </c>
      <c r="M25">
        <v>0.41034366023018298</v>
      </c>
      <c r="N25">
        <v>0.58965633976981602</v>
      </c>
      <c r="O25">
        <v>0.233155562706755</v>
      </c>
      <c r="P25">
        <v>0.958168976163004</v>
      </c>
      <c r="Q25">
        <v>1.27498658654375</v>
      </c>
      <c r="R25">
        <v>1</v>
      </c>
      <c r="S25">
        <v>2</v>
      </c>
      <c r="T25">
        <v>1442.6240209658499</v>
      </c>
      <c r="U25">
        <v>1559.4493324922</v>
      </c>
      <c r="V25">
        <v>39</v>
      </c>
      <c r="W25">
        <v>17</v>
      </c>
      <c r="X25">
        <v>28</v>
      </c>
    </row>
    <row r="26" spans="1:24" x14ac:dyDescent="0.25">
      <c r="A26">
        <v>2023</v>
      </c>
      <c r="B26" s="1">
        <v>44849</v>
      </c>
      <c r="C26">
        <v>0</v>
      </c>
      <c r="D26">
        <v>0</v>
      </c>
      <c r="E26" t="s">
        <v>24</v>
      </c>
      <c r="G26" t="s">
        <v>62</v>
      </c>
      <c r="H26" t="s">
        <v>75</v>
      </c>
      <c r="I26" t="s">
        <v>64</v>
      </c>
      <c r="J26" t="s">
        <v>77</v>
      </c>
      <c r="K26">
        <v>1468.7496197005601</v>
      </c>
      <c r="L26">
        <v>1558.9893157749</v>
      </c>
      <c r="M26">
        <v>0.44234797495794698</v>
      </c>
      <c r="N26">
        <v>0.55765202504205302</v>
      </c>
      <c r="O26">
        <v>0.23706017286303199</v>
      </c>
      <c r="P26">
        <v>1.01689303536978</v>
      </c>
      <c r="Q26">
        <v>1.2201671374932499</v>
      </c>
      <c r="R26">
        <v>3</v>
      </c>
      <c r="S26">
        <v>4</v>
      </c>
      <c r="T26">
        <v>1466.65473062815</v>
      </c>
      <c r="U26">
        <v>1561.08420484731</v>
      </c>
      <c r="V26">
        <v>57</v>
      </c>
      <c r="W26">
        <v>41</v>
      </c>
      <c r="X26">
        <v>49</v>
      </c>
    </row>
    <row r="27" spans="1:24" x14ac:dyDescent="0.25">
      <c r="A27">
        <v>2023</v>
      </c>
      <c r="B27" s="1">
        <v>44849</v>
      </c>
      <c r="C27">
        <v>0</v>
      </c>
      <c r="D27">
        <v>0</v>
      </c>
      <c r="E27" t="s">
        <v>24</v>
      </c>
      <c r="G27" t="s">
        <v>70</v>
      </c>
      <c r="H27" t="s">
        <v>59</v>
      </c>
      <c r="I27" t="s">
        <v>72</v>
      </c>
      <c r="J27" t="s">
        <v>61</v>
      </c>
      <c r="K27">
        <v>1441.2647005239101</v>
      </c>
      <c r="L27">
        <v>1506.21522828497</v>
      </c>
      <c r="M27">
        <v>0.47849773111845101</v>
      </c>
      <c r="N27">
        <v>0.52150226888154905</v>
      </c>
      <c r="O27">
        <v>0.24145498908701801</v>
      </c>
      <c r="P27">
        <v>1.08291478687855</v>
      </c>
      <c r="Q27">
        <v>1.1585402022084701</v>
      </c>
      <c r="R27">
        <v>3</v>
      </c>
      <c r="S27">
        <v>2</v>
      </c>
      <c r="T27">
        <v>1443.8014309032801</v>
      </c>
      <c r="U27">
        <v>1503.6784979055999</v>
      </c>
      <c r="V27">
        <v>12</v>
      </c>
      <c r="W27">
        <v>37</v>
      </c>
      <c r="X27">
        <v>24</v>
      </c>
    </row>
    <row r="28" spans="1:24" x14ac:dyDescent="0.25">
      <c r="A28">
        <v>2023</v>
      </c>
      <c r="B28" s="1">
        <v>44849</v>
      </c>
      <c r="C28">
        <v>0</v>
      </c>
      <c r="D28">
        <v>0</v>
      </c>
      <c r="E28" t="s">
        <v>24</v>
      </c>
      <c r="G28" t="s">
        <v>42</v>
      </c>
      <c r="H28" t="s">
        <v>67</v>
      </c>
      <c r="I28" t="s">
        <v>44</v>
      </c>
      <c r="J28" t="s">
        <v>69</v>
      </c>
      <c r="K28">
        <v>1552.24296505184</v>
      </c>
      <c r="L28">
        <v>1436.77758841236</v>
      </c>
      <c r="M28">
        <v>0.72161672082676098</v>
      </c>
      <c r="N28">
        <v>0.27838327917323902</v>
      </c>
      <c r="O28">
        <v>0.21611855946144401</v>
      </c>
      <c r="P28">
        <v>1.5033972349266</v>
      </c>
      <c r="Q28">
        <v>0.71272132453484804</v>
      </c>
      <c r="R28">
        <v>6</v>
      </c>
      <c r="S28">
        <v>3</v>
      </c>
      <c r="T28">
        <v>1554.6220811620001</v>
      </c>
      <c r="U28">
        <v>1434.3984723021999</v>
      </c>
      <c r="V28">
        <v>30</v>
      </c>
      <c r="W28">
        <v>12</v>
      </c>
      <c r="X28">
        <v>21</v>
      </c>
    </row>
    <row r="29" spans="1:24" x14ac:dyDescent="0.25">
      <c r="A29">
        <v>2023</v>
      </c>
      <c r="B29" s="1">
        <v>44849</v>
      </c>
      <c r="C29">
        <v>0</v>
      </c>
      <c r="D29">
        <v>0</v>
      </c>
      <c r="E29" t="s">
        <v>24</v>
      </c>
      <c r="G29" t="s">
        <v>71</v>
      </c>
      <c r="H29" t="s">
        <v>84</v>
      </c>
      <c r="I29" t="s">
        <v>73</v>
      </c>
      <c r="J29" t="s">
        <v>85</v>
      </c>
      <c r="K29">
        <v>1440.58362303226</v>
      </c>
      <c r="L29">
        <v>1449.2470781858499</v>
      </c>
      <c r="M29">
        <v>0.55920895930250303</v>
      </c>
      <c r="N29">
        <v>0.44079104069749703</v>
      </c>
      <c r="O29">
        <v>0.236870812781246</v>
      </c>
      <c r="P29">
        <v>1.22282845068171</v>
      </c>
      <c r="Q29">
        <v>1.01404236209953</v>
      </c>
      <c r="R29">
        <v>2</v>
      </c>
      <c r="S29">
        <v>5</v>
      </c>
      <c r="T29">
        <v>1435.31248484959</v>
      </c>
      <c r="U29">
        <v>1454.5182163685199</v>
      </c>
      <c r="V29">
        <v>1</v>
      </c>
      <c r="W29">
        <v>21</v>
      </c>
      <c r="X29">
        <v>11</v>
      </c>
    </row>
    <row r="30" spans="1:24" x14ac:dyDescent="0.25">
      <c r="A30">
        <v>2023</v>
      </c>
      <c r="B30" s="1">
        <v>44849</v>
      </c>
      <c r="C30">
        <v>0</v>
      </c>
      <c r="D30">
        <v>0</v>
      </c>
      <c r="E30" t="s">
        <v>24</v>
      </c>
      <c r="G30" t="s">
        <v>66</v>
      </c>
      <c r="H30" t="s">
        <v>30</v>
      </c>
      <c r="I30" t="s">
        <v>68</v>
      </c>
      <c r="J30" t="s">
        <v>32</v>
      </c>
      <c r="K30">
        <v>1537.7966791756</v>
      </c>
      <c r="L30">
        <v>1571.64266200476</v>
      </c>
      <c r="M30">
        <v>0.52323076189773798</v>
      </c>
      <c r="N30">
        <v>0.47676923810226202</v>
      </c>
      <c r="O30">
        <v>0.24124459033033399</v>
      </c>
      <c r="P30">
        <v>1.16147952332356</v>
      </c>
      <c r="Q30">
        <v>1.07976506700677</v>
      </c>
      <c r="R30">
        <v>6</v>
      </c>
      <c r="S30">
        <v>2</v>
      </c>
      <c r="T30">
        <v>1542.7116097369801</v>
      </c>
      <c r="U30">
        <v>1566.72773144338</v>
      </c>
      <c r="V30">
        <v>96</v>
      </c>
      <c r="W30">
        <v>35</v>
      </c>
      <c r="X30">
        <v>65</v>
      </c>
    </row>
    <row r="31" spans="1:24" x14ac:dyDescent="0.25">
      <c r="A31">
        <v>2023</v>
      </c>
      <c r="B31" s="1">
        <v>44849</v>
      </c>
      <c r="C31">
        <v>0</v>
      </c>
      <c r="D31">
        <v>0</v>
      </c>
      <c r="E31" t="s">
        <v>24</v>
      </c>
      <c r="G31" t="s">
        <v>46</v>
      </c>
      <c r="H31" t="s">
        <v>63</v>
      </c>
      <c r="I31" t="s">
        <v>48</v>
      </c>
      <c r="J31" t="s">
        <v>65</v>
      </c>
      <c r="K31">
        <v>1553.2744287338201</v>
      </c>
      <c r="L31">
        <v>1467.6167062104801</v>
      </c>
      <c r="M31">
        <v>0.68587591018365202</v>
      </c>
      <c r="N31">
        <v>0.31412408981634798</v>
      </c>
      <c r="O31">
        <v>0.220979006077096</v>
      </c>
      <c r="P31">
        <v>1.4411666495197899</v>
      </c>
      <c r="Q31">
        <v>0.77981235655730397</v>
      </c>
      <c r="R31">
        <v>3</v>
      </c>
      <c r="S31">
        <v>2</v>
      </c>
      <c r="T31">
        <v>1554.6971249309499</v>
      </c>
      <c r="U31">
        <v>1466.19401001335</v>
      </c>
      <c r="V31">
        <v>53</v>
      </c>
      <c r="W31">
        <v>30</v>
      </c>
      <c r="X31">
        <v>41</v>
      </c>
    </row>
    <row r="32" spans="1:24" x14ac:dyDescent="0.25">
      <c r="A32">
        <v>2023</v>
      </c>
      <c r="B32" s="1">
        <v>44849</v>
      </c>
      <c r="C32">
        <v>0</v>
      </c>
      <c r="D32">
        <v>0</v>
      </c>
      <c r="E32" t="s">
        <v>24</v>
      </c>
      <c r="G32" t="s">
        <v>41</v>
      </c>
      <c r="H32" t="s">
        <v>45</v>
      </c>
      <c r="I32" t="s">
        <v>43</v>
      </c>
      <c r="J32" t="s">
        <v>47</v>
      </c>
      <c r="K32">
        <v>1519.28038006109</v>
      </c>
      <c r="L32">
        <v>1438.4504950970299</v>
      </c>
      <c r="M32">
        <v>0.67985757593339202</v>
      </c>
      <c r="N32">
        <v>0.32014242406660798</v>
      </c>
      <c r="O32">
        <v>0.22177356005747501</v>
      </c>
      <c r="P32">
        <v>1.4307142769774699</v>
      </c>
      <c r="Q32">
        <v>0.79105928308000995</v>
      </c>
      <c r="R32">
        <v>3</v>
      </c>
      <c r="S32">
        <v>1</v>
      </c>
      <c r="T32">
        <v>1521.5703373516701</v>
      </c>
      <c r="U32">
        <v>1436.1605378064501</v>
      </c>
      <c r="V32">
        <v>15</v>
      </c>
      <c r="W32">
        <v>29</v>
      </c>
      <c r="X32">
        <v>22</v>
      </c>
    </row>
    <row r="33" spans="1:24" x14ac:dyDescent="0.25">
      <c r="A33">
        <v>2023</v>
      </c>
      <c r="B33" s="1">
        <v>44849</v>
      </c>
      <c r="C33">
        <v>0</v>
      </c>
      <c r="D33">
        <v>0</v>
      </c>
      <c r="E33" t="s">
        <v>24</v>
      </c>
      <c r="G33" t="s">
        <v>74</v>
      </c>
      <c r="H33" t="s">
        <v>54</v>
      </c>
      <c r="I33" t="s">
        <v>76</v>
      </c>
      <c r="J33" t="s">
        <v>56</v>
      </c>
      <c r="K33">
        <v>1506.2028998011499</v>
      </c>
      <c r="L33">
        <v>1452.92620448966</v>
      </c>
      <c r="M33">
        <v>0.644398923007935</v>
      </c>
      <c r="N33">
        <v>0.355601076992065</v>
      </c>
      <c r="O33">
        <v>0.22634723535047399</v>
      </c>
      <c r="P33">
        <v>1.3692871666806701</v>
      </c>
      <c r="Q33">
        <v>0.857060068669799</v>
      </c>
      <c r="R33">
        <v>7</v>
      </c>
      <c r="S33">
        <v>1</v>
      </c>
      <c r="T33">
        <v>1510.2710736054601</v>
      </c>
      <c r="U33">
        <v>1448.8580306853501</v>
      </c>
      <c r="V33">
        <v>17</v>
      </c>
      <c r="W33">
        <v>45</v>
      </c>
      <c r="X33">
        <v>31</v>
      </c>
    </row>
    <row r="34" spans="1:24" x14ac:dyDescent="0.25">
      <c r="A34">
        <v>2023</v>
      </c>
      <c r="B34" s="1">
        <v>44849</v>
      </c>
      <c r="C34">
        <v>0</v>
      </c>
      <c r="D34">
        <v>0</v>
      </c>
      <c r="E34" t="s">
        <v>24</v>
      </c>
      <c r="G34" t="s">
        <v>80</v>
      </c>
      <c r="H34" t="s">
        <v>25</v>
      </c>
      <c r="I34" t="s">
        <v>81</v>
      </c>
      <c r="J34" t="s">
        <v>27</v>
      </c>
      <c r="K34">
        <v>1515.2746670475401</v>
      </c>
      <c r="L34">
        <v>1506.5180009686101</v>
      </c>
      <c r="M34">
        <v>0.58376064052900001</v>
      </c>
      <c r="N34">
        <v>0.41623935947099999</v>
      </c>
      <c r="O34">
        <v>0.233877399632168</v>
      </c>
      <c r="P34">
        <v>1.2648702600756401</v>
      </c>
      <c r="Q34">
        <v>0.96900713955653095</v>
      </c>
      <c r="R34">
        <v>5</v>
      </c>
      <c r="S34">
        <v>1</v>
      </c>
      <c r="T34">
        <v>1519.4789170030899</v>
      </c>
      <c r="U34">
        <v>1502.31375101306</v>
      </c>
      <c r="V34">
        <v>55</v>
      </c>
      <c r="W34">
        <v>78</v>
      </c>
      <c r="X34">
        <v>66</v>
      </c>
    </row>
    <row r="35" spans="1:24" x14ac:dyDescent="0.25">
      <c r="A35">
        <v>2023</v>
      </c>
      <c r="B35" s="1">
        <v>44849</v>
      </c>
      <c r="C35">
        <v>0</v>
      </c>
      <c r="D35">
        <v>0</v>
      </c>
      <c r="E35" t="s">
        <v>24</v>
      </c>
      <c r="G35" t="s">
        <v>88</v>
      </c>
      <c r="H35" t="s">
        <v>38</v>
      </c>
      <c r="I35" t="s">
        <v>89</v>
      </c>
      <c r="J35" t="s">
        <v>40</v>
      </c>
      <c r="K35">
        <v>1549.3525430800601</v>
      </c>
      <c r="L35">
        <v>1467.5191736592401</v>
      </c>
      <c r="M35">
        <v>0.68111353456492696</v>
      </c>
      <c r="N35">
        <v>0.31888646543507299</v>
      </c>
      <c r="O35">
        <v>0.22160824096225701</v>
      </c>
      <c r="P35">
        <v>1.4328949378015901</v>
      </c>
      <c r="Q35">
        <v>0.78871330316066501</v>
      </c>
      <c r="R35">
        <v>5</v>
      </c>
      <c r="S35">
        <v>2</v>
      </c>
      <c r="T35">
        <v>1552.11981582658</v>
      </c>
      <c r="U35">
        <v>1464.75190091272</v>
      </c>
      <c r="V35">
        <v>50</v>
      </c>
      <c r="W35">
        <v>25</v>
      </c>
      <c r="X35">
        <v>37</v>
      </c>
    </row>
    <row r="36" spans="1:24" x14ac:dyDescent="0.25">
      <c r="A36">
        <v>2023</v>
      </c>
      <c r="B36" s="1">
        <v>44849</v>
      </c>
      <c r="C36">
        <v>0</v>
      </c>
      <c r="D36">
        <v>0</v>
      </c>
      <c r="E36" t="s">
        <v>24</v>
      </c>
      <c r="G36" t="s">
        <v>78</v>
      </c>
      <c r="H36" t="s">
        <v>33</v>
      </c>
      <c r="I36" t="s">
        <v>79</v>
      </c>
      <c r="J36" t="s">
        <v>35</v>
      </c>
      <c r="K36">
        <v>1538.2169736497301</v>
      </c>
      <c r="L36">
        <v>1492.35140871302</v>
      </c>
      <c r="M36">
        <v>0.63456389895356902</v>
      </c>
      <c r="N36">
        <v>0.36543610104643098</v>
      </c>
      <c r="O36">
        <v>0.22758876790107199</v>
      </c>
      <c r="P36">
        <v>1.3522969498908699</v>
      </c>
      <c r="Q36">
        <v>0.87529181801020595</v>
      </c>
      <c r="R36">
        <v>6</v>
      </c>
      <c r="S36">
        <v>7</v>
      </c>
      <c r="T36">
        <v>1535.0024694142</v>
      </c>
      <c r="U36">
        <v>1495.56591294855</v>
      </c>
      <c r="V36">
        <v>60</v>
      </c>
      <c r="W36">
        <v>53</v>
      </c>
      <c r="X36">
        <v>56</v>
      </c>
    </row>
    <row r="37" spans="1:24" x14ac:dyDescent="0.25">
      <c r="A37">
        <v>2023</v>
      </c>
      <c r="B37" s="1">
        <v>44849</v>
      </c>
      <c r="C37">
        <v>0</v>
      </c>
      <c r="D37">
        <v>0</v>
      </c>
      <c r="E37" t="s">
        <v>24</v>
      </c>
      <c r="G37" t="s">
        <v>55</v>
      </c>
      <c r="H37" t="s">
        <v>34</v>
      </c>
      <c r="I37" t="s">
        <v>57</v>
      </c>
      <c r="J37" t="s">
        <v>36</v>
      </c>
      <c r="K37">
        <v>1457.04872405725</v>
      </c>
      <c r="L37">
        <v>1532.47657538973</v>
      </c>
      <c r="M37">
        <v>0.46347157702234498</v>
      </c>
      <c r="N37">
        <v>0.53652842297765502</v>
      </c>
      <c r="O37">
        <v>0.23962749964510899</v>
      </c>
      <c r="P37">
        <v>1.05551011853136</v>
      </c>
      <c r="Q37">
        <v>1.18411738111375</v>
      </c>
      <c r="R37">
        <v>2</v>
      </c>
      <c r="S37">
        <v>5</v>
      </c>
      <c r="T37">
        <v>1452.82054934959</v>
      </c>
      <c r="U37">
        <v>1536.7047500973899</v>
      </c>
      <c r="V37">
        <v>32</v>
      </c>
      <c r="W37">
        <v>51</v>
      </c>
      <c r="X37">
        <v>41</v>
      </c>
    </row>
    <row r="38" spans="1:24" x14ac:dyDescent="0.25">
      <c r="A38">
        <v>2023</v>
      </c>
      <c r="B38" s="1">
        <v>44849</v>
      </c>
      <c r="C38">
        <v>0</v>
      </c>
      <c r="D38">
        <v>0</v>
      </c>
      <c r="E38" t="s">
        <v>24</v>
      </c>
      <c r="G38" t="s">
        <v>58</v>
      </c>
      <c r="H38" t="s">
        <v>82</v>
      </c>
      <c r="I38" t="s">
        <v>60</v>
      </c>
      <c r="J38" t="s">
        <v>83</v>
      </c>
      <c r="K38">
        <v>1543.76001096965</v>
      </c>
      <c r="L38">
        <v>1542.32574145281</v>
      </c>
      <c r="M38">
        <v>0.57348382858788105</v>
      </c>
      <c r="N38">
        <v>0.42651617141211901</v>
      </c>
      <c r="O38">
        <v>0.235132444362565</v>
      </c>
      <c r="P38">
        <v>1.2472554471200601</v>
      </c>
      <c r="Q38">
        <v>0.98787699724250799</v>
      </c>
      <c r="R38">
        <v>3</v>
      </c>
      <c r="S38">
        <v>4</v>
      </c>
      <c r="T38">
        <v>1540.91950426429</v>
      </c>
      <c r="U38">
        <v>1545.16624815817</v>
      </c>
      <c r="V38">
        <v>90</v>
      </c>
      <c r="W38">
        <v>32</v>
      </c>
      <c r="X38">
        <v>61</v>
      </c>
    </row>
    <row r="39" spans="1:24" x14ac:dyDescent="0.25">
      <c r="A39">
        <v>2023</v>
      </c>
      <c r="B39" s="1">
        <v>44849</v>
      </c>
      <c r="C39">
        <v>0</v>
      </c>
      <c r="D39">
        <v>0</v>
      </c>
      <c r="E39" t="s">
        <v>24</v>
      </c>
      <c r="G39" t="s">
        <v>26</v>
      </c>
      <c r="H39" t="s">
        <v>50</v>
      </c>
      <c r="I39" t="s">
        <v>28</v>
      </c>
      <c r="J39" t="s">
        <v>52</v>
      </c>
      <c r="K39">
        <v>1442.6240209658499</v>
      </c>
      <c r="L39">
        <v>1443.81481006639</v>
      </c>
      <c r="M39">
        <v>0.56978362496277901</v>
      </c>
      <c r="N39">
        <v>0.43021637503722099</v>
      </c>
      <c r="O39">
        <v>0.23558350859982899</v>
      </c>
      <c r="P39">
        <v>1.24091913301393</v>
      </c>
      <c r="Q39">
        <v>0.99466437558590304</v>
      </c>
      <c r="R39">
        <v>2</v>
      </c>
      <c r="S39">
        <v>5</v>
      </c>
      <c r="T39">
        <v>1437.23315011659</v>
      </c>
      <c r="U39">
        <v>1449.20568091565</v>
      </c>
      <c r="V39">
        <v>1</v>
      </c>
      <c r="W39">
        <v>12</v>
      </c>
      <c r="X39">
        <v>6</v>
      </c>
    </row>
    <row r="40" spans="1:24" x14ac:dyDescent="0.25">
      <c r="A40">
        <v>2023</v>
      </c>
      <c r="B40" s="1">
        <v>44851</v>
      </c>
      <c r="C40">
        <v>0</v>
      </c>
      <c r="D40">
        <v>0</v>
      </c>
      <c r="E40" t="s">
        <v>24</v>
      </c>
      <c r="G40" t="s">
        <v>46</v>
      </c>
      <c r="H40" t="s">
        <v>67</v>
      </c>
      <c r="I40" t="s">
        <v>48</v>
      </c>
      <c r="J40" t="s">
        <v>69</v>
      </c>
      <c r="K40">
        <v>1554.6971249309499</v>
      </c>
      <c r="L40">
        <v>1434.3984723021999</v>
      </c>
      <c r="M40">
        <v>0.72717127963022299</v>
      </c>
      <c r="N40">
        <v>0.27282872036977701</v>
      </c>
      <c r="O40">
        <v>0.215337782297986</v>
      </c>
      <c r="P40">
        <v>1.51309289085207</v>
      </c>
      <c r="Q40">
        <v>0.70224489144591495</v>
      </c>
      <c r="R40">
        <v>2</v>
      </c>
      <c r="S40">
        <v>4</v>
      </c>
      <c r="T40">
        <v>1548.6624510102399</v>
      </c>
      <c r="U40">
        <v>1440.43314622291</v>
      </c>
      <c r="V40">
        <v>30</v>
      </c>
      <c r="W40">
        <v>12</v>
      </c>
      <c r="X40">
        <v>21</v>
      </c>
    </row>
    <row r="41" spans="1:24" x14ac:dyDescent="0.25">
      <c r="A41">
        <v>2023</v>
      </c>
      <c r="B41" s="1">
        <v>44851</v>
      </c>
      <c r="C41">
        <v>0</v>
      </c>
      <c r="D41">
        <v>0</v>
      </c>
      <c r="E41" t="s">
        <v>24</v>
      </c>
      <c r="F41" t="s">
        <v>53</v>
      </c>
      <c r="G41" t="s">
        <v>84</v>
      </c>
      <c r="H41" t="s">
        <v>33</v>
      </c>
      <c r="I41" t="s">
        <v>85</v>
      </c>
      <c r="J41" t="s">
        <v>35</v>
      </c>
      <c r="K41">
        <v>1454.5182163685199</v>
      </c>
      <c r="L41">
        <v>1495.56591294855</v>
      </c>
      <c r="M41">
        <v>0.51288054979198106</v>
      </c>
      <c r="N41">
        <v>0.487119450208019</v>
      </c>
      <c r="O41">
        <v>0.24250548655212301</v>
      </c>
      <c r="P41">
        <v>1.14389023886566</v>
      </c>
      <c r="Q41">
        <v>1.0986152476864599</v>
      </c>
      <c r="R41">
        <v>4</v>
      </c>
      <c r="S41">
        <v>5</v>
      </c>
      <c r="T41">
        <v>1452.0307560871599</v>
      </c>
      <c r="U41">
        <v>1498.05337322991</v>
      </c>
      <c r="V41">
        <v>13</v>
      </c>
      <c r="W41">
        <v>42</v>
      </c>
      <c r="X41">
        <v>27</v>
      </c>
    </row>
    <row r="42" spans="1:24" x14ac:dyDescent="0.25">
      <c r="A42">
        <v>2023</v>
      </c>
      <c r="B42" s="1">
        <v>44851</v>
      </c>
      <c r="C42">
        <v>0</v>
      </c>
      <c r="D42">
        <v>0</v>
      </c>
      <c r="E42" t="s">
        <v>24</v>
      </c>
      <c r="G42" t="s">
        <v>41</v>
      </c>
      <c r="H42" t="s">
        <v>59</v>
      </c>
      <c r="I42" t="s">
        <v>43</v>
      </c>
      <c r="J42" t="s">
        <v>61</v>
      </c>
      <c r="K42">
        <v>1521.5703373516701</v>
      </c>
      <c r="L42">
        <v>1503.6784979055999</v>
      </c>
      <c r="M42">
        <v>0.596479322291804</v>
      </c>
      <c r="N42">
        <v>0.403520677708196</v>
      </c>
      <c r="O42">
        <v>0.23231818437683499</v>
      </c>
      <c r="P42">
        <v>1.28670383578729</v>
      </c>
      <c r="Q42">
        <v>0.94561434858954996</v>
      </c>
      <c r="R42">
        <v>6</v>
      </c>
      <c r="S42">
        <v>4</v>
      </c>
      <c r="T42">
        <v>1524.5424684417001</v>
      </c>
      <c r="U42">
        <v>1500.7063668155699</v>
      </c>
      <c r="V42">
        <v>57</v>
      </c>
      <c r="W42">
        <v>74</v>
      </c>
      <c r="X42">
        <v>65</v>
      </c>
    </row>
    <row r="43" spans="1:24" x14ac:dyDescent="0.25">
      <c r="A43">
        <v>2023</v>
      </c>
      <c r="B43" s="1">
        <v>44851</v>
      </c>
      <c r="C43">
        <v>0</v>
      </c>
      <c r="D43">
        <v>0</v>
      </c>
      <c r="E43" t="s">
        <v>24</v>
      </c>
      <c r="G43" t="s">
        <v>29</v>
      </c>
      <c r="H43" t="s">
        <v>54</v>
      </c>
      <c r="I43" t="s">
        <v>31</v>
      </c>
      <c r="J43" t="s">
        <v>56</v>
      </c>
      <c r="K43">
        <v>1555.19172552246</v>
      </c>
      <c r="L43">
        <v>1448.8580306853501</v>
      </c>
      <c r="M43">
        <v>0.71093493000242003</v>
      </c>
      <c r="N43">
        <v>0.28906506999758003</v>
      </c>
      <c r="O43">
        <v>0.21759930059722199</v>
      </c>
      <c r="P43">
        <v>1.4847702170634001</v>
      </c>
      <c r="Q43">
        <v>0.73282908353382104</v>
      </c>
      <c r="R43">
        <v>6</v>
      </c>
      <c r="S43">
        <v>4</v>
      </c>
      <c r="T43">
        <v>1557.2354877176101</v>
      </c>
      <c r="U43">
        <v>1446.8142684902</v>
      </c>
      <c r="V43">
        <v>41</v>
      </c>
      <c r="W43">
        <v>17</v>
      </c>
      <c r="X43">
        <v>29</v>
      </c>
    </row>
    <row r="44" spans="1:24" x14ac:dyDescent="0.25">
      <c r="A44">
        <v>2023</v>
      </c>
      <c r="B44" s="1">
        <v>44851</v>
      </c>
      <c r="C44">
        <v>0</v>
      </c>
      <c r="D44">
        <v>0</v>
      </c>
      <c r="E44" t="s">
        <v>24</v>
      </c>
      <c r="G44" t="s">
        <v>42</v>
      </c>
      <c r="H44" t="s">
        <v>75</v>
      </c>
      <c r="I44" t="s">
        <v>44</v>
      </c>
      <c r="J44" t="s">
        <v>77</v>
      </c>
      <c r="K44">
        <v>1554.6220811620001</v>
      </c>
      <c r="L44">
        <v>1561.08420484731</v>
      </c>
      <c r="M44">
        <v>0.56233012257287196</v>
      </c>
      <c r="N44">
        <v>0.43766987742712798</v>
      </c>
      <c r="O44">
        <v>0.23649108953463599</v>
      </c>
      <c r="P44">
        <v>1.22816527131498</v>
      </c>
      <c r="Q44">
        <v>1.0083258182196599</v>
      </c>
      <c r="R44">
        <v>5</v>
      </c>
      <c r="S44">
        <v>3</v>
      </c>
      <c r="T44">
        <v>1557.8832386941899</v>
      </c>
      <c r="U44">
        <v>1557.82304731512</v>
      </c>
      <c r="V44">
        <v>97</v>
      </c>
      <c r="W44">
        <v>21</v>
      </c>
      <c r="X44">
        <v>59</v>
      </c>
    </row>
    <row r="45" spans="1:24" x14ac:dyDescent="0.25">
      <c r="A45">
        <v>2023</v>
      </c>
      <c r="B45" s="1">
        <v>44851</v>
      </c>
      <c r="C45">
        <v>0</v>
      </c>
      <c r="D45">
        <v>0</v>
      </c>
      <c r="E45" t="s">
        <v>24</v>
      </c>
      <c r="F45" t="s">
        <v>53</v>
      </c>
      <c r="G45" t="s">
        <v>45</v>
      </c>
      <c r="H45" t="s">
        <v>66</v>
      </c>
      <c r="I45" t="s">
        <v>47</v>
      </c>
      <c r="J45" t="s">
        <v>68</v>
      </c>
      <c r="K45">
        <v>1436.1605378064501</v>
      </c>
      <c r="L45">
        <v>1542.7116097369801</v>
      </c>
      <c r="M45">
        <v>0.41932763125243999</v>
      </c>
      <c r="N45">
        <v>0.58067236874756001</v>
      </c>
      <c r="O45">
        <v>0.234254943864628</v>
      </c>
      <c r="P45">
        <v>0.97468063564958096</v>
      </c>
      <c r="Q45">
        <v>1.2595743082150499</v>
      </c>
      <c r="R45">
        <v>3</v>
      </c>
      <c r="S45">
        <v>2</v>
      </c>
      <c r="T45">
        <v>1439.04403229893</v>
      </c>
      <c r="U45">
        <v>1539.8281152444999</v>
      </c>
      <c r="V45">
        <v>25</v>
      </c>
      <c r="W45">
        <v>21</v>
      </c>
      <c r="X45">
        <v>23</v>
      </c>
    </row>
    <row r="46" spans="1:24" x14ac:dyDescent="0.25">
      <c r="A46">
        <v>2023</v>
      </c>
      <c r="B46" s="1">
        <v>44851</v>
      </c>
      <c r="C46">
        <v>0</v>
      </c>
      <c r="D46">
        <v>0</v>
      </c>
      <c r="E46" t="s">
        <v>24</v>
      </c>
      <c r="G46" t="s">
        <v>78</v>
      </c>
      <c r="H46" t="s">
        <v>49</v>
      </c>
      <c r="I46" t="s">
        <v>79</v>
      </c>
      <c r="J46" t="s">
        <v>51</v>
      </c>
      <c r="K46">
        <v>1535.0024694142</v>
      </c>
      <c r="L46">
        <v>1591.4081695418799</v>
      </c>
      <c r="M46">
        <v>0.49078250088429798</v>
      </c>
      <c r="N46">
        <v>0.50921749911570202</v>
      </c>
      <c r="O46">
        <v>0.24295242379795501</v>
      </c>
      <c r="P46">
        <v>1.1052806274190901</v>
      </c>
      <c r="Q46">
        <v>1.1376717963788701</v>
      </c>
      <c r="R46">
        <v>3</v>
      </c>
      <c r="S46">
        <v>6</v>
      </c>
      <c r="T46">
        <v>1530.48372550608</v>
      </c>
      <c r="U46">
        <v>1595.92691345</v>
      </c>
      <c r="V46">
        <v>98</v>
      </c>
      <c r="W46">
        <v>29</v>
      </c>
      <c r="X46">
        <v>63</v>
      </c>
    </row>
    <row r="47" spans="1:24" x14ac:dyDescent="0.25">
      <c r="A47">
        <v>2023</v>
      </c>
      <c r="B47" s="1">
        <v>44851</v>
      </c>
      <c r="C47">
        <v>0</v>
      </c>
      <c r="D47">
        <v>0</v>
      </c>
      <c r="E47" t="s">
        <v>24</v>
      </c>
      <c r="G47" t="s">
        <v>80</v>
      </c>
      <c r="H47" t="s">
        <v>86</v>
      </c>
      <c r="I47" t="s">
        <v>81</v>
      </c>
      <c r="J47" t="s">
        <v>87</v>
      </c>
      <c r="K47">
        <v>1519.4789170030899</v>
      </c>
      <c r="L47">
        <v>1508.14124311555</v>
      </c>
      <c r="M47">
        <v>0.58736621823760204</v>
      </c>
      <c r="N47">
        <v>0.41263378176239801</v>
      </c>
      <c r="O47">
        <v>0.233436130737497</v>
      </c>
      <c r="P47">
        <v>1.2710560699014</v>
      </c>
      <c r="Q47">
        <v>0.96238006083609695</v>
      </c>
      <c r="R47">
        <v>4</v>
      </c>
      <c r="S47">
        <v>1</v>
      </c>
      <c r="T47">
        <v>1523.1792818101301</v>
      </c>
      <c r="U47">
        <v>1504.44087830851</v>
      </c>
      <c r="V47">
        <v>59</v>
      </c>
      <c r="W47">
        <v>74</v>
      </c>
      <c r="X47">
        <v>66</v>
      </c>
    </row>
    <row r="48" spans="1:24" x14ac:dyDescent="0.25">
      <c r="A48">
        <v>2023</v>
      </c>
      <c r="B48" s="1">
        <v>44851</v>
      </c>
      <c r="C48">
        <v>0</v>
      </c>
      <c r="D48">
        <v>0</v>
      </c>
      <c r="E48" t="s">
        <v>24</v>
      </c>
      <c r="G48" t="s">
        <v>55</v>
      </c>
      <c r="H48" t="s">
        <v>37</v>
      </c>
      <c r="I48" t="s">
        <v>57</v>
      </c>
      <c r="J48" t="s">
        <v>39</v>
      </c>
      <c r="K48">
        <v>1452.82054934959</v>
      </c>
      <c r="L48">
        <v>1559.4493324922</v>
      </c>
      <c r="M48">
        <v>0.41921871107458403</v>
      </c>
      <c r="N48">
        <v>0.58078128892541603</v>
      </c>
      <c r="O48">
        <v>0.234241634402755</v>
      </c>
      <c r="P48">
        <v>0.97448058049759601</v>
      </c>
      <c r="Q48">
        <v>1.25976105390516</v>
      </c>
      <c r="R48">
        <v>1</v>
      </c>
      <c r="S48">
        <v>5</v>
      </c>
      <c r="T48">
        <v>1448.58192921508</v>
      </c>
      <c r="U48">
        <v>1563.6879526267101</v>
      </c>
      <c r="V48">
        <v>46</v>
      </c>
      <c r="W48">
        <v>21</v>
      </c>
      <c r="X48">
        <v>33</v>
      </c>
    </row>
    <row r="49" spans="1:24" x14ac:dyDescent="0.25">
      <c r="A49">
        <v>2023</v>
      </c>
      <c r="B49" s="1">
        <v>44852</v>
      </c>
      <c r="C49">
        <v>0</v>
      </c>
      <c r="D49">
        <v>0</v>
      </c>
      <c r="E49" t="s">
        <v>24</v>
      </c>
      <c r="G49" t="s">
        <v>63</v>
      </c>
      <c r="H49" t="s">
        <v>42</v>
      </c>
      <c r="I49" t="s">
        <v>65</v>
      </c>
      <c r="J49" t="s">
        <v>44</v>
      </c>
      <c r="K49">
        <v>1466.19401001335</v>
      </c>
      <c r="L49">
        <v>1557.8832386941899</v>
      </c>
      <c r="M49">
        <v>0.440290665494184</v>
      </c>
      <c r="N49">
        <v>0.55970933450581595</v>
      </c>
      <c r="O49">
        <v>0.23680994757544099</v>
      </c>
      <c r="P49">
        <v>1.01312606915018</v>
      </c>
      <c r="Q49">
        <v>1.2236838784252699</v>
      </c>
      <c r="R49">
        <v>7</v>
      </c>
      <c r="S49">
        <v>5</v>
      </c>
      <c r="T49">
        <v>1470.5414898423001</v>
      </c>
      <c r="U49">
        <v>1553.53575886524</v>
      </c>
      <c r="V49">
        <v>54</v>
      </c>
      <c r="W49">
        <v>29</v>
      </c>
      <c r="X49">
        <v>41</v>
      </c>
    </row>
    <row r="50" spans="1:24" x14ac:dyDescent="0.25">
      <c r="A50">
        <v>2023</v>
      </c>
      <c r="B50" s="1">
        <v>44852</v>
      </c>
      <c r="C50">
        <v>0</v>
      </c>
      <c r="D50">
        <v>0</v>
      </c>
      <c r="E50" t="s">
        <v>24</v>
      </c>
      <c r="G50" t="s">
        <v>30</v>
      </c>
      <c r="H50" t="s">
        <v>70</v>
      </c>
      <c r="I50" t="s">
        <v>32</v>
      </c>
      <c r="J50" t="s">
        <v>72</v>
      </c>
      <c r="K50">
        <v>1566.72773144338</v>
      </c>
      <c r="L50">
        <v>1443.8014309032801</v>
      </c>
      <c r="M50">
        <v>0.73016183373440502</v>
      </c>
      <c r="N50">
        <v>0.26983816626559498</v>
      </c>
      <c r="O50">
        <v>0.21491416637396399</v>
      </c>
      <c r="P50">
        <v>1.51831571202766</v>
      </c>
      <c r="Q50">
        <v>0.69659845434630496</v>
      </c>
      <c r="R50">
        <v>2</v>
      </c>
      <c r="S50">
        <v>3</v>
      </c>
      <c r="T50">
        <v>1562.87710948821</v>
      </c>
      <c r="U50">
        <v>1447.6520528584499</v>
      </c>
      <c r="V50">
        <v>44</v>
      </c>
      <c r="W50">
        <v>18</v>
      </c>
      <c r="X50">
        <v>31</v>
      </c>
    </row>
    <row r="51" spans="1:24" x14ac:dyDescent="0.25">
      <c r="A51">
        <v>2023</v>
      </c>
      <c r="B51" s="1">
        <v>44852</v>
      </c>
      <c r="C51">
        <v>0</v>
      </c>
      <c r="D51">
        <v>0</v>
      </c>
      <c r="E51" t="s">
        <v>24</v>
      </c>
      <c r="G51" t="s">
        <v>71</v>
      </c>
      <c r="H51" t="s">
        <v>54</v>
      </c>
      <c r="I51" t="s">
        <v>73</v>
      </c>
      <c r="J51" t="s">
        <v>56</v>
      </c>
      <c r="K51">
        <v>1435.31248484959</v>
      </c>
      <c r="L51">
        <v>1446.8142684902</v>
      </c>
      <c r="M51">
        <v>0.55517774485496796</v>
      </c>
      <c r="N51">
        <v>0.44482225514503199</v>
      </c>
      <c r="O51">
        <v>0.237361036382711</v>
      </c>
      <c r="P51">
        <v>1.21593896119726</v>
      </c>
      <c r="Q51">
        <v>1.0214220751854499</v>
      </c>
      <c r="R51">
        <v>4</v>
      </c>
      <c r="S51">
        <v>2</v>
      </c>
      <c r="T51">
        <v>1438.63493399494</v>
      </c>
      <c r="U51">
        <v>1443.49181934485</v>
      </c>
      <c r="V51">
        <v>1</v>
      </c>
      <c r="W51">
        <v>12</v>
      </c>
      <c r="X51">
        <v>6</v>
      </c>
    </row>
    <row r="52" spans="1:24" x14ac:dyDescent="0.25">
      <c r="A52">
        <v>2023</v>
      </c>
      <c r="B52" s="1">
        <v>44852</v>
      </c>
      <c r="C52">
        <v>0</v>
      </c>
      <c r="D52">
        <v>0</v>
      </c>
      <c r="E52" t="s">
        <v>24</v>
      </c>
      <c r="F52" t="s">
        <v>53</v>
      </c>
      <c r="G52" t="s">
        <v>38</v>
      </c>
      <c r="H52" t="s">
        <v>59</v>
      </c>
      <c r="I52" t="s">
        <v>40</v>
      </c>
      <c r="J52" t="s">
        <v>61</v>
      </c>
      <c r="K52">
        <v>1464.75190091272</v>
      </c>
      <c r="L52">
        <v>1500.7063668155699</v>
      </c>
      <c r="M52">
        <v>0.52020214423894895</v>
      </c>
      <c r="N52">
        <v>0.479797855761051</v>
      </c>
      <c r="O52">
        <v>0.24161328601849999</v>
      </c>
      <c r="P52">
        <v>1.1563298250329599</v>
      </c>
      <c r="Q52">
        <v>1.08528346098554</v>
      </c>
      <c r="R52">
        <v>4</v>
      </c>
      <c r="S52">
        <v>3</v>
      </c>
      <c r="T52">
        <v>1467.0529829807399</v>
      </c>
      <c r="U52">
        <v>1498.40528474755</v>
      </c>
      <c r="V52">
        <v>20</v>
      </c>
      <c r="W52">
        <v>39</v>
      </c>
      <c r="X52">
        <v>29</v>
      </c>
    </row>
    <row r="53" spans="1:24" x14ac:dyDescent="0.25">
      <c r="A53">
        <v>2023</v>
      </c>
      <c r="B53" s="1">
        <v>44852</v>
      </c>
      <c r="C53">
        <v>0</v>
      </c>
      <c r="D53">
        <v>0</v>
      </c>
      <c r="E53" t="s">
        <v>24</v>
      </c>
      <c r="G53" t="s">
        <v>74</v>
      </c>
      <c r="H53" t="s">
        <v>26</v>
      </c>
      <c r="I53" t="s">
        <v>76</v>
      </c>
      <c r="J53" t="s">
        <v>28</v>
      </c>
      <c r="K53">
        <v>1510.2710736054601</v>
      </c>
      <c r="L53">
        <v>1437.23315011659</v>
      </c>
      <c r="M53">
        <v>0.67001728168075103</v>
      </c>
      <c r="N53">
        <v>0.32998271831924902</v>
      </c>
      <c r="O53">
        <v>0.223060246853827</v>
      </c>
      <c r="P53">
        <v>1.4136405899672899</v>
      </c>
      <c r="Q53">
        <v>0.80941965688653605</v>
      </c>
      <c r="R53">
        <v>5</v>
      </c>
      <c r="S53">
        <v>2</v>
      </c>
      <c r="T53">
        <v>1513.14622917823</v>
      </c>
      <c r="U53">
        <v>1434.35799454382</v>
      </c>
      <c r="V53">
        <v>12</v>
      </c>
      <c r="W53">
        <v>23</v>
      </c>
      <c r="X53">
        <v>17</v>
      </c>
    </row>
    <row r="54" spans="1:24" x14ac:dyDescent="0.25">
      <c r="A54">
        <v>2023</v>
      </c>
      <c r="B54" s="1">
        <v>44852</v>
      </c>
      <c r="C54">
        <v>0</v>
      </c>
      <c r="D54">
        <v>0</v>
      </c>
      <c r="E54" t="s">
        <v>24</v>
      </c>
      <c r="G54" t="s">
        <v>82</v>
      </c>
      <c r="H54" t="s">
        <v>34</v>
      </c>
      <c r="I54" t="s">
        <v>83</v>
      </c>
      <c r="J54" t="s">
        <v>36</v>
      </c>
      <c r="K54">
        <v>1545.16624815817</v>
      </c>
      <c r="L54">
        <v>1536.7047500973899</v>
      </c>
      <c r="M54">
        <v>0.58334772172611304</v>
      </c>
      <c r="N54">
        <v>0.41665227827388701</v>
      </c>
      <c r="O54">
        <v>0.23392790072901801</v>
      </c>
      <c r="P54">
        <v>1.2641620362428001</v>
      </c>
      <c r="Q54">
        <v>0.96976586448621804</v>
      </c>
      <c r="R54">
        <v>3</v>
      </c>
      <c r="S54">
        <v>2</v>
      </c>
      <c r="T54">
        <v>1547.1223937043501</v>
      </c>
      <c r="U54">
        <v>1534.7486045512101</v>
      </c>
      <c r="V54">
        <v>88</v>
      </c>
      <c r="W54">
        <v>27</v>
      </c>
      <c r="X54">
        <v>57</v>
      </c>
    </row>
    <row r="55" spans="1:24" x14ac:dyDescent="0.25">
      <c r="A55">
        <v>2023</v>
      </c>
      <c r="B55" s="1">
        <v>44852</v>
      </c>
      <c r="C55">
        <v>0</v>
      </c>
      <c r="D55">
        <v>0</v>
      </c>
      <c r="E55" t="s">
        <v>24</v>
      </c>
      <c r="G55" t="s">
        <v>58</v>
      </c>
      <c r="H55" t="s">
        <v>62</v>
      </c>
      <c r="I55" t="s">
        <v>60</v>
      </c>
      <c r="J55" t="s">
        <v>64</v>
      </c>
      <c r="K55">
        <v>1540.91950426429</v>
      </c>
      <c r="L55">
        <v>1466.65473062815</v>
      </c>
      <c r="M55">
        <v>0.67157683943621604</v>
      </c>
      <c r="N55">
        <v>0.32842316056378401</v>
      </c>
      <c r="O55">
        <v>0.222857304573091</v>
      </c>
      <c r="P55">
        <v>1.4163451791950501</v>
      </c>
      <c r="Q55">
        <v>0.80651212537803796</v>
      </c>
      <c r="R55">
        <v>2</v>
      </c>
      <c r="S55">
        <v>4</v>
      </c>
      <c r="T55">
        <v>1535.4794268632299</v>
      </c>
      <c r="U55">
        <v>1472.0948080292101</v>
      </c>
      <c r="V55">
        <v>44</v>
      </c>
      <c r="W55">
        <v>30</v>
      </c>
      <c r="X55">
        <v>37</v>
      </c>
    </row>
    <row r="56" spans="1:24" x14ac:dyDescent="0.25">
      <c r="A56">
        <v>2023</v>
      </c>
      <c r="B56" s="1">
        <v>44852</v>
      </c>
      <c r="C56">
        <v>0</v>
      </c>
      <c r="D56">
        <v>0</v>
      </c>
      <c r="E56" t="s">
        <v>24</v>
      </c>
      <c r="F56" t="s">
        <v>90</v>
      </c>
      <c r="G56" t="s">
        <v>25</v>
      </c>
      <c r="H56" t="s">
        <v>33</v>
      </c>
      <c r="I56" t="s">
        <v>27</v>
      </c>
      <c r="J56" t="s">
        <v>35</v>
      </c>
      <c r="K56">
        <v>1502.31375101306</v>
      </c>
      <c r="L56">
        <v>1498.05337322991</v>
      </c>
      <c r="M56">
        <v>0.57745823917425099</v>
      </c>
      <c r="N56">
        <v>0.42254176082574901</v>
      </c>
      <c r="O56">
        <v>0.23464750274527699</v>
      </c>
      <c r="P56">
        <v>1.2540648473318601</v>
      </c>
      <c r="Q56">
        <v>0.98058265541342104</v>
      </c>
      <c r="R56">
        <v>3</v>
      </c>
      <c r="S56">
        <v>4</v>
      </c>
      <c r="T56">
        <v>1499.44950853159</v>
      </c>
      <c r="U56">
        <v>1500.91761571138</v>
      </c>
      <c r="V56">
        <v>41</v>
      </c>
      <c r="W56">
        <v>80</v>
      </c>
      <c r="X56">
        <v>60</v>
      </c>
    </row>
    <row r="57" spans="1:24" x14ac:dyDescent="0.25">
      <c r="A57">
        <v>2023</v>
      </c>
      <c r="B57" s="1">
        <v>44853</v>
      </c>
      <c r="C57">
        <v>0</v>
      </c>
      <c r="D57">
        <v>0</v>
      </c>
      <c r="E57" t="s">
        <v>24</v>
      </c>
      <c r="G57" t="s">
        <v>75</v>
      </c>
      <c r="H57" t="s">
        <v>70</v>
      </c>
      <c r="I57" t="s">
        <v>77</v>
      </c>
      <c r="J57" t="s">
        <v>72</v>
      </c>
      <c r="K57">
        <v>1557.82304731512</v>
      </c>
      <c r="L57">
        <v>1447.6520528584499</v>
      </c>
      <c r="M57">
        <v>0.71545318198762098</v>
      </c>
      <c r="N57">
        <v>0.28454681801237902</v>
      </c>
      <c r="O57">
        <v>0.21697617550565099</v>
      </c>
      <c r="P57">
        <v>1.49264624429987</v>
      </c>
      <c r="Q57">
        <v>0.72432993120578004</v>
      </c>
      <c r="R57">
        <v>4</v>
      </c>
      <c r="S57">
        <v>3</v>
      </c>
      <c r="T57">
        <v>1559.09749184473</v>
      </c>
      <c r="U57">
        <v>1446.3776083288401</v>
      </c>
      <c r="V57">
        <v>41</v>
      </c>
      <c r="W57">
        <v>26</v>
      </c>
      <c r="X57">
        <v>33</v>
      </c>
    </row>
    <row r="58" spans="1:24" x14ac:dyDescent="0.25">
      <c r="A58">
        <v>2023</v>
      </c>
      <c r="B58" s="1">
        <v>44853</v>
      </c>
      <c r="C58">
        <v>0</v>
      </c>
      <c r="D58">
        <v>0</v>
      </c>
      <c r="E58" t="s">
        <v>24</v>
      </c>
      <c r="F58" t="s">
        <v>53</v>
      </c>
      <c r="G58" t="s">
        <v>49</v>
      </c>
      <c r="H58" t="s">
        <v>86</v>
      </c>
      <c r="I58" t="s">
        <v>51</v>
      </c>
      <c r="J58" t="s">
        <v>87</v>
      </c>
      <c r="K58">
        <v>1595.92691345</v>
      </c>
      <c r="L58">
        <v>1504.44087830851</v>
      </c>
      <c r="M58">
        <v>0.693058894170965</v>
      </c>
      <c r="N58">
        <v>0.306941105829035</v>
      </c>
      <c r="O58">
        <v>0.220022515944613</v>
      </c>
      <c r="P58">
        <v>1.45365174269326</v>
      </c>
      <c r="Q58">
        <v>0.76637077325135805</v>
      </c>
      <c r="R58">
        <v>3</v>
      </c>
      <c r="S58">
        <v>4</v>
      </c>
      <c r="T58">
        <v>1592.3321701879199</v>
      </c>
      <c r="U58">
        <v>1508.0356215705899</v>
      </c>
      <c r="V58">
        <v>93</v>
      </c>
      <c r="W58">
        <v>19</v>
      </c>
      <c r="X58">
        <v>56</v>
      </c>
    </row>
    <row r="59" spans="1:24" x14ac:dyDescent="0.25">
      <c r="A59">
        <v>2023</v>
      </c>
      <c r="B59" s="1">
        <v>44853</v>
      </c>
      <c r="C59">
        <v>0</v>
      </c>
      <c r="D59">
        <v>0</v>
      </c>
      <c r="E59" t="s">
        <v>24</v>
      </c>
      <c r="F59" t="s">
        <v>53</v>
      </c>
      <c r="G59" t="s">
        <v>55</v>
      </c>
      <c r="H59" t="s">
        <v>88</v>
      </c>
      <c r="I59" t="s">
        <v>57</v>
      </c>
      <c r="J59" t="s">
        <v>89</v>
      </c>
      <c r="K59">
        <v>1448.58192921508</v>
      </c>
      <c r="L59">
        <v>1552.11981582658</v>
      </c>
      <c r="M59">
        <v>0.42355688171691702</v>
      </c>
      <c r="N59">
        <v>0.57644311828308303</v>
      </c>
      <c r="O59">
        <v>0.23477141146866301</v>
      </c>
      <c r="P59">
        <v>0.98244612794455199</v>
      </c>
      <c r="Q59">
        <v>1.2523252835241101</v>
      </c>
      <c r="R59">
        <v>3</v>
      </c>
      <c r="S59">
        <v>4</v>
      </c>
      <c r="T59">
        <v>1446.58871267209</v>
      </c>
      <c r="U59">
        <v>1554.11303236957</v>
      </c>
      <c r="V59">
        <v>38</v>
      </c>
      <c r="W59">
        <v>30</v>
      </c>
      <c r="X59">
        <v>34</v>
      </c>
    </row>
    <row r="60" spans="1:24" x14ac:dyDescent="0.25">
      <c r="A60">
        <v>2023</v>
      </c>
      <c r="B60" s="1">
        <v>44854</v>
      </c>
      <c r="C60">
        <v>0</v>
      </c>
      <c r="D60">
        <v>0</v>
      </c>
      <c r="E60" t="s">
        <v>24</v>
      </c>
      <c r="G60" t="s">
        <v>63</v>
      </c>
      <c r="H60" t="s">
        <v>41</v>
      </c>
      <c r="I60" t="s">
        <v>65</v>
      </c>
      <c r="J60" t="s">
        <v>43</v>
      </c>
      <c r="K60">
        <v>1470.5414898423001</v>
      </c>
      <c r="L60">
        <v>1524.5424684417001</v>
      </c>
      <c r="M60">
        <v>0.49424238345780902</v>
      </c>
      <c r="N60">
        <v>0.50575761654219098</v>
      </c>
      <c r="O60">
        <v>0.24337497351145501</v>
      </c>
      <c r="P60">
        <v>1.1115735134447899</v>
      </c>
      <c r="Q60">
        <v>1.1318014600666599</v>
      </c>
      <c r="R60">
        <v>5</v>
      </c>
      <c r="S60">
        <v>2</v>
      </c>
      <c r="T60">
        <v>1475.22179822057</v>
      </c>
      <c r="U60">
        <v>1519.8621600634301</v>
      </c>
      <c r="V60">
        <v>36</v>
      </c>
      <c r="W60">
        <v>61</v>
      </c>
      <c r="X60">
        <v>48</v>
      </c>
    </row>
    <row r="61" spans="1:24" x14ac:dyDescent="0.25">
      <c r="A61">
        <v>2023</v>
      </c>
      <c r="B61" s="1">
        <v>44854</v>
      </c>
      <c r="C61">
        <v>0</v>
      </c>
      <c r="D61">
        <v>0</v>
      </c>
      <c r="E61" t="s">
        <v>24</v>
      </c>
      <c r="G61" t="s">
        <v>45</v>
      </c>
      <c r="H61" t="s">
        <v>67</v>
      </c>
      <c r="I61" t="s">
        <v>47</v>
      </c>
      <c r="J61" t="s">
        <v>69</v>
      </c>
      <c r="K61">
        <v>1439.04403229893</v>
      </c>
      <c r="L61">
        <v>1440.43314622291</v>
      </c>
      <c r="M61">
        <v>0.56950374988455998</v>
      </c>
      <c r="N61">
        <v>0.43049625011544002</v>
      </c>
      <c r="O61">
        <v>0.23561761109565801</v>
      </c>
      <c r="P61">
        <v>1.24043999780696</v>
      </c>
      <c r="Q61">
        <v>0.99517761328869903</v>
      </c>
      <c r="R61">
        <v>6</v>
      </c>
      <c r="S61">
        <v>2</v>
      </c>
      <c r="T61">
        <v>1443.4133065323299</v>
      </c>
      <c r="U61">
        <v>1436.0638719895101</v>
      </c>
      <c r="V61">
        <v>0</v>
      </c>
      <c r="W61">
        <v>13</v>
      </c>
      <c r="X61">
        <v>6</v>
      </c>
    </row>
    <row r="62" spans="1:24" x14ac:dyDescent="0.25">
      <c r="A62">
        <v>2023</v>
      </c>
      <c r="B62" s="1">
        <v>44854</v>
      </c>
      <c r="C62">
        <v>0</v>
      </c>
      <c r="D62">
        <v>0</v>
      </c>
      <c r="E62" t="s">
        <v>24</v>
      </c>
      <c r="F62" t="s">
        <v>53</v>
      </c>
      <c r="G62" t="s">
        <v>46</v>
      </c>
      <c r="H62" t="s">
        <v>80</v>
      </c>
      <c r="I62" t="s">
        <v>48</v>
      </c>
      <c r="J62" t="s">
        <v>81</v>
      </c>
      <c r="K62">
        <v>1548.6624510102399</v>
      </c>
      <c r="L62">
        <v>1523.1792818101301</v>
      </c>
      <c r="M62">
        <v>0.60695154237813898</v>
      </c>
      <c r="N62">
        <v>0.39304845762186102</v>
      </c>
      <c r="O62">
        <v>0.231028002250841</v>
      </c>
      <c r="P62">
        <v>1.3047082847084299</v>
      </c>
      <c r="Q62">
        <v>0.92631971754240905</v>
      </c>
      <c r="R62">
        <v>3</v>
      </c>
      <c r="S62">
        <v>2</v>
      </c>
      <c r="T62">
        <v>1550.4930006284701</v>
      </c>
      <c r="U62">
        <v>1521.3487321918999</v>
      </c>
      <c r="V62">
        <v>84</v>
      </c>
      <c r="W62">
        <v>45</v>
      </c>
      <c r="X62">
        <v>64</v>
      </c>
    </row>
    <row r="63" spans="1:24" x14ac:dyDescent="0.25">
      <c r="A63">
        <v>2023</v>
      </c>
      <c r="B63" s="1">
        <v>44854</v>
      </c>
      <c r="C63">
        <v>0</v>
      </c>
      <c r="D63">
        <v>0</v>
      </c>
      <c r="E63" t="s">
        <v>24</v>
      </c>
      <c r="F63" t="s">
        <v>53</v>
      </c>
      <c r="G63" t="s">
        <v>29</v>
      </c>
      <c r="H63" t="s">
        <v>26</v>
      </c>
      <c r="I63" t="s">
        <v>31</v>
      </c>
      <c r="J63" t="s">
        <v>28</v>
      </c>
      <c r="K63">
        <v>1557.2354877176101</v>
      </c>
      <c r="L63">
        <v>1434.35799454382</v>
      </c>
      <c r="M63">
        <v>0.73010647429828401</v>
      </c>
      <c r="N63">
        <v>0.26989352570171599</v>
      </c>
      <c r="O63">
        <v>0.21492202932801599</v>
      </c>
      <c r="P63">
        <v>1.5182190128428701</v>
      </c>
      <c r="Q63">
        <v>0.69670301648514299</v>
      </c>
      <c r="R63">
        <v>2</v>
      </c>
      <c r="S63">
        <v>3</v>
      </c>
      <c r="T63">
        <v>1553.3852578220899</v>
      </c>
      <c r="U63">
        <v>1438.20822443934</v>
      </c>
      <c r="V63">
        <v>32</v>
      </c>
      <c r="W63">
        <v>10</v>
      </c>
      <c r="X63">
        <v>21</v>
      </c>
    </row>
    <row r="64" spans="1:24" x14ac:dyDescent="0.25">
      <c r="A64">
        <v>2023</v>
      </c>
      <c r="B64" s="1">
        <v>44854</v>
      </c>
      <c r="C64">
        <v>0</v>
      </c>
      <c r="D64">
        <v>0</v>
      </c>
      <c r="E64" t="s">
        <v>24</v>
      </c>
      <c r="G64" t="s">
        <v>66</v>
      </c>
      <c r="H64" t="s">
        <v>33</v>
      </c>
      <c r="I64" t="s">
        <v>68</v>
      </c>
      <c r="J64" t="s">
        <v>35</v>
      </c>
      <c r="K64">
        <v>1539.8281152444999</v>
      </c>
      <c r="L64">
        <v>1500.91761571138</v>
      </c>
      <c r="M64">
        <v>0.62523067940770805</v>
      </c>
      <c r="N64">
        <v>0.37476932059229201</v>
      </c>
      <c r="O64">
        <v>0.228758261328176</v>
      </c>
      <c r="P64">
        <v>1.3361929369932499</v>
      </c>
      <c r="Q64">
        <v>0.89256532433492597</v>
      </c>
      <c r="R64">
        <v>6</v>
      </c>
      <c r="S64">
        <v>1</v>
      </c>
      <c r="T64">
        <v>1543.8816635559201</v>
      </c>
      <c r="U64">
        <v>1496.86406739996</v>
      </c>
      <c r="V64">
        <v>67</v>
      </c>
      <c r="W64">
        <v>51</v>
      </c>
      <c r="X64">
        <v>59</v>
      </c>
    </row>
    <row r="65" spans="1:24" x14ac:dyDescent="0.25">
      <c r="A65">
        <v>2023</v>
      </c>
      <c r="B65" s="1">
        <v>44854</v>
      </c>
      <c r="C65">
        <v>0</v>
      </c>
      <c r="D65">
        <v>0</v>
      </c>
      <c r="E65" t="s">
        <v>24</v>
      </c>
      <c r="G65" t="s">
        <v>38</v>
      </c>
      <c r="H65" t="s">
        <v>25</v>
      </c>
      <c r="I65" t="s">
        <v>40</v>
      </c>
      <c r="J65" t="s">
        <v>27</v>
      </c>
      <c r="K65">
        <v>1467.0529829807399</v>
      </c>
      <c r="L65">
        <v>1499.44950853159</v>
      </c>
      <c r="M65">
        <v>0.52531178030317605</v>
      </c>
      <c r="N65">
        <v>0.47468821969682401</v>
      </c>
      <c r="O65">
        <v>0.240991356542989</v>
      </c>
      <c r="P65">
        <v>1.16501931860607</v>
      </c>
      <c r="Q65">
        <v>1.07597203793692</v>
      </c>
      <c r="R65">
        <v>5</v>
      </c>
      <c r="S65">
        <v>3</v>
      </c>
      <c r="T65">
        <v>1470.6343360979899</v>
      </c>
      <c r="U65">
        <v>1495.86815541434</v>
      </c>
      <c r="V65">
        <v>20</v>
      </c>
      <c r="W65">
        <v>46</v>
      </c>
      <c r="X65">
        <v>33</v>
      </c>
    </row>
    <row r="66" spans="1:24" x14ac:dyDescent="0.25">
      <c r="A66">
        <v>2023</v>
      </c>
      <c r="B66" s="1">
        <v>44854</v>
      </c>
      <c r="C66">
        <v>0</v>
      </c>
      <c r="D66">
        <v>0</v>
      </c>
      <c r="E66" t="s">
        <v>24</v>
      </c>
      <c r="F66" t="s">
        <v>90</v>
      </c>
      <c r="G66" t="s">
        <v>42</v>
      </c>
      <c r="H66" t="s">
        <v>54</v>
      </c>
      <c r="I66" t="s">
        <v>44</v>
      </c>
      <c r="J66" t="s">
        <v>56</v>
      </c>
      <c r="K66">
        <v>1553.53575886524</v>
      </c>
      <c r="L66">
        <v>1443.49181934485</v>
      </c>
      <c r="M66">
        <v>0.71530426281486303</v>
      </c>
      <c r="N66">
        <v>0.28469573718513702</v>
      </c>
      <c r="O66">
        <v>0.21699678682964199</v>
      </c>
      <c r="P66">
        <v>1.4923865858230001</v>
      </c>
      <c r="Q66">
        <v>0.72461020100664497</v>
      </c>
      <c r="R66">
        <v>2</v>
      </c>
      <c r="S66">
        <v>1</v>
      </c>
      <c r="T66">
        <v>1554.8109436884099</v>
      </c>
      <c r="U66">
        <v>1442.2166345216799</v>
      </c>
      <c r="V66">
        <v>35</v>
      </c>
      <c r="W66">
        <v>15</v>
      </c>
      <c r="X66">
        <v>25</v>
      </c>
    </row>
    <row r="67" spans="1:24" x14ac:dyDescent="0.25">
      <c r="A67">
        <v>2023</v>
      </c>
      <c r="B67" s="1">
        <v>44854</v>
      </c>
      <c r="C67">
        <v>0</v>
      </c>
      <c r="D67">
        <v>0</v>
      </c>
      <c r="E67" t="s">
        <v>24</v>
      </c>
      <c r="G67" t="s">
        <v>74</v>
      </c>
      <c r="H67" t="s">
        <v>71</v>
      </c>
      <c r="I67" t="s">
        <v>76</v>
      </c>
      <c r="J67" t="s">
        <v>73</v>
      </c>
      <c r="K67">
        <v>1513.14622917823</v>
      </c>
      <c r="L67">
        <v>1438.63493399494</v>
      </c>
      <c r="M67">
        <v>0.67188976011600898</v>
      </c>
      <c r="N67">
        <v>0.32811023988399102</v>
      </c>
      <c r="O67">
        <v>0.222816541529235</v>
      </c>
      <c r="P67">
        <v>1.4168879091233</v>
      </c>
      <c r="Q67">
        <v>0.80592863240593804</v>
      </c>
      <c r="R67">
        <v>1</v>
      </c>
      <c r="S67">
        <v>4</v>
      </c>
      <c r="T67">
        <v>1506.5393782808701</v>
      </c>
      <c r="U67">
        <v>1445.2417848923001</v>
      </c>
      <c r="V67">
        <v>14</v>
      </c>
      <c r="W67">
        <v>35</v>
      </c>
      <c r="X67">
        <v>24</v>
      </c>
    </row>
    <row r="68" spans="1:24" x14ac:dyDescent="0.25">
      <c r="A68">
        <v>2023</v>
      </c>
      <c r="B68" s="1">
        <v>44854</v>
      </c>
      <c r="C68">
        <v>0</v>
      </c>
      <c r="D68">
        <v>0</v>
      </c>
      <c r="E68" t="s">
        <v>24</v>
      </c>
      <c r="F68" t="s">
        <v>53</v>
      </c>
      <c r="G68" t="s">
        <v>78</v>
      </c>
      <c r="H68" t="s">
        <v>59</v>
      </c>
      <c r="I68" t="s">
        <v>79</v>
      </c>
      <c r="J68" t="s">
        <v>61</v>
      </c>
      <c r="K68">
        <v>1530.48372550608</v>
      </c>
      <c r="L68">
        <v>1498.40528474755</v>
      </c>
      <c r="M68">
        <v>0.615970922277288</v>
      </c>
      <c r="N68">
        <v>0.384029077722712</v>
      </c>
      <c r="O68">
        <v>0.22991118056349599</v>
      </c>
      <c r="P68">
        <v>1.32023442318452</v>
      </c>
      <c r="Q68">
        <v>0.90967675737898002</v>
      </c>
      <c r="R68">
        <v>4</v>
      </c>
      <c r="S68">
        <v>3</v>
      </c>
      <c r="T68">
        <v>1532.26673645393</v>
      </c>
      <c r="U68">
        <v>1496.6222737997</v>
      </c>
      <c r="V68">
        <v>59</v>
      </c>
      <c r="W68">
        <v>77</v>
      </c>
      <c r="X68">
        <v>68</v>
      </c>
    </row>
    <row r="69" spans="1:24" x14ac:dyDescent="0.25">
      <c r="A69">
        <v>2023</v>
      </c>
      <c r="B69" s="1">
        <v>44854</v>
      </c>
      <c r="C69">
        <v>0</v>
      </c>
      <c r="D69">
        <v>0</v>
      </c>
      <c r="E69" t="s">
        <v>24</v>
      </c>
      <c r="G69" t="s">
        <v>58</v>
      </c>
      <c r="H69" t="s">
        <v>37</v>
      </c>
      <c r="I69" t="s">
        <v>60</v>
      </c>
      <c r="J69" t="s">
        <v>39</v>
      </c>
      <c r="K69">
        <v>1535.4794268632299</v>
      </c>
      <c r="L69">
        <v>1563.6879526267101</v>
      </c>
      <c r="M69">
        <v>0.53131939385372295</v>
      </c>
      <c r="N69">
        <v>0.46868060614627699</v>
      </c>
      <c r="O69">
        <v>0.240260693559641</v>
      </c>
      <c r="P69">
        <v>1.1752443151981</v>
      </c>
      <c r="Q69">
        <v>1.0650163783615401</v>
      </c>
      <c r="R69">
        <v>6</v>
      </c>
      <c r="S69">
        <v>4</v>
      </c>
      <c r="T69">
        <v>1539.0083068173899</v>
      </c>
      <c r="U69">
        <v>1560.1590726725501</v>
      </c>
      <c r="V69">
        <v>94</v>
      </c>
      <c r="W69">
        <v>28</v>
      </c>
      <c r="X69">
        <v>61</v>
      </c>
    </row>
    <row r="70" spans="1:24" x14ac:dyDescent="0.25">
      <c r="A70">
        <v>2023</v>
      </c>
      <c r="B70" s="1">
        <v>44854</v>
      </c>
      <c r="C70">
        <v>0</v>
      </c>
      <c r="D70">
        <v>0</v>
      </c>
      <c r="E70" t="s">
        <v>24</v>
      </c>
      <c r="G70" t="s">
        <v>82</v>
      </c>
      <c r="H70" t="s">
        <v>62</v>
      </c>
      <c r="I70" t="s">
        <v>83</v>
      </c>
      <c r="J70" t="s">
        <v>64</v>
      </c>
      <c r="K70">
        <v>1547.1223937043501</v>
      </c>
      <c r="L70">
        <v>1472.0948080292101</v>
      </c>
      <c r="M70">
        <v>0.67254461565546497</v>
      </c>
      <c r="N70">
        <v>0.32745538434453503</v>
      </c>
      <c r="O70">
        <v>0.222731188651412</v>
      </c>
      <c r="P70">
        <v>1.41802375829629</v>
      </c>
      <c r="Q70">
        <v>0.80470743035511905</v>
      </c>
      <c r="R70">
        <v>3</v>
      </c>
      <c r="S70">
        <v>6</v>
      </c>
      <c r="T70">
        <v>1540.50732972888</v>
      </c>
      <c r="U70">
        <v>1478.7098720046799</v>
      </c>
      <c r="V70">
        <v>52</v>
      </c>
      <c r="W70">
        <v>22</v>
      </c>
      <c r="X70">
        <v>37</v>
      </c>
    </row>
    <row r="71" spans="1:24" x14ac:dyDescent="0.25">
      <c r="A71">
        <v>2023</v>
      </c>
      <c r="B71" s="1">
        <v>44854</v>
      </c>
      <c r="C71">
        <v>0</v>
      </c>
      <c r="D71">
        <v>0</v>
      </c>
      <c r="E71" t="s">
        <v>24</v>
      </c>
      <c r="G71" t="s">
        <v>34</v>
      </c>
      <c r="H71" t="s">
        <v>86</v>
      </c>
      <c r="I71" t="s">
        <v>36</v>
      </c>
      <c r="J71" t="s">
        <v>87</v>
      </c>
      <c r="K71">
        <v>1534.7486045512101</v>
      </c>
      <c r="L71">
        <v>1508.0356215705899</v>
      </c>
      <c r="M71">
        <v>0.608639123482836</v>
      </c>
      <c r="N71">
        <v>0.391360876517164</v>
      </c>
      <c r="O71">
        <v>0.230819462082305</v>
      </c>
      <c r="P71">
        <v>1.3076119539634199</v>
      </c>
      <c r="Q71">
        <v>0.92320750811888197</v>
      </c>
      <c r="R71">
        <v>5</v>
      </c>
      <c r="S71">
        <v>2</v>
      </c>
      <c r="T71">
        <v>1538.2328278822299</v>
      </c>
      <c r="U71">
        <v>1504.5513982395701</v>
      </c>
      <c r="V71">
        <v>68</v>
      </c>
      <c r="W71">
        <v>51</v>
      </c>
      <c r="X71">
        <v>59</v>
      </c>
    </row>
    <row r="72" spans="1:24" x14ac:dyDescent="0.25">
      <c r="A72">
        <v>2023</v>
      </c>
      <c r="B72" s="1">
        <v>44855</v>
      </c>
      <c r="C72">
        <v>0</v>
      </c>
      <c r="D72">
        <v>0</v>
      </c>
      <c r="E72" t="s">
        <v>24</v>
      </c>
      <c r="F72" t="s">
        <v>53</v>
      </c>
      <c r="G72" t="s">
        <v>75</v>
      </c>
      <c r="H72" t="s">
        <v>30</v>
      </c>
      <c r="I72" t="s">
        <v>77</v>
      </c>
      <c r="J72" t="s">
        <v>32</v>
      </c>
      <c r="K72">
        <v>1559.09749184473</v>
      </c>
      <c r="L72">
        <v>1562.87710948821</v>
      </c>
      <c r="M72">
        <v>0.56612683749460302</v>
      </c>
      <c r="N72">
        <v>0.43387316250539698</v>
      </c>
      <c r="O72">
        <v>0.236028933358435</v>
      </c>
      <c r="P72">
        <v>1.2346602947482099</v>
      </c>
      <c r="Q72">
        <v>1.0013686386102301</v>
      </c>
      <c r="R72">
        <v>2</v>
      </c>
      <c r="S72">
        <v>3</v>
      </c>
      <c r="T72">
        <v>1556.3007211020399</v>
      </c>
      <c r="U72">
        <v>1565.6738802309001</v>
      </c>
      <c r="V72">
        <v>97</v>
      </c>
      <c r="W72">
        <v>32</v>
      </c>
      <c r="X72">
        <v>64</v>
      </c>
    </row>
    <row r="73" spans="1:24" x14ac:dyDescent="0.25">
      <c r="A73">
        <v>2023</v>
      </c>
      <c r="B73" s="1">
        <v>44855</v>
      </c>
      <c r="C73">
        <v>0</v>
      </c>
      <c r="D73">
        <v>0</v>
      </c>
      <c r="E73" t="s">
        <v>24</v>
      </c>
      <c r="F73" t="s">
        <v>53</v>
      </c>
      <c r="G73" t="s">
        <v>50</v>
      </c>
      <c r="H73" t="s">
        <v>84</v>
      </c>
      <c r="I73" t="s">
        <v>52</v>
      </c>
      <c r="J73" t="s">
        <v>85</v>
      </c>
      <c r="K73">
        <v>1449.20568091565</v>
      </c>
      <c r="L73">
        <v>1452.0307560871599</v>
      </c>
      <c r="M73">
        <v>0.56747601353209098</v>
      </c>
      <c r="N73">
        <v>0.43252398646790902</v>
      </c>
      <c r="O73">
        <v>0.23586463042359801</v>
      </c>
      <c r="P73">
        <v>1.2369691372817799</v>
      </c>
      <c r="Q73">
        <v>0.99889549314182202</v>
      </c>
      <c r="R73">
        <v>4</v>
      </c>
      <c r="S73">
        <v>3</v>
      </c>
      <c r="T73">
        <v>1451.2472713391801</v>
      </c>
      <c r="U73">
        <v>1449.98916566363</v>
      </c>
      <c r="V73">
        <v>2</v>
      </c>
      <c r="W73">
        <v>22</v>
      </c>
      <c r="X73">
        <v>12</v>
      </c>
    </row>
    <row r="74" spans="1:24" x14ac:dyDescent="0.25">
      <c r="A74">
        <v>2023</v>
      </c>
      <c r="B74" s="1">
        <v>44855</v>
      </c>
      <c r="C74">
        <v>0</v>
      </c>
      <c r="D74">
        <v>0</v>
      </c>
      <c r="E74" t="s">
        <v>24</v>
      </c>
      <c r="G74" t="s">
        <v>49</v>
      </c>
      <c r="H74" t="s">
        <v>55</v>
      </c>
      <c r="I74" t="s">
        <v>51</v>
      </c>
      <c r="J74" t="s">
        <v>57</v>
      </c>
      <c r="K74">
        <v>1592.3321701879199</v>
      </c>
      <c r="L74">
        <v>1446.58871267209</v>
      </c>
      <c r="M74">
        <v>0.75524600347680504</v>
      </c>
      <c r="N74">
        <v>0.24475399652319499</v>
      </c>
      <c r="O74">
        <v>0.21126116305016701</v>
      </c>
      <c r="P74">
        <v>1.5621990209202801</v>
      </c>
      <c r="Q74">
        <v>0.64906214212989</v>
      </c>
      <c r="R74">
        <v>2</v>
      </c>
      <c r="S74">
        <v>3</v>
      </c>
      <c r="T74">
        <v>1588.3002521512501</v>
      </c>
      <c r="U74">
        <v>1450.62063070876</v>
      </c>
      <c r="V74">
        <v>62</v>
      </c>
      <c r="W74">
        <v>9</v>
      </c>
      <c r="X74">
        <v>35</v>
      </c>
    </row>
    <row r="75" spans="1:24" x14ac:dyDescent="0.25">
      <c r="A75">
        <v>2023</v>
      </c>
      <c r="B75" s="1">
        <v>44856</v>
      </c>
      <c r="C75">
        <v>0</v>
      </c>
      <c r="D75">
        <v>0</v>
      </c>
      <c r="E75" t="s">
        <v>24</v>
      </c>
      <c r="F75" t="s">
        <v>53</v>
      </c>
      <c r="G75" t="s">
        <v>42</v>
      </c>
      <c r="H75" t="s">
        <v>78</v>
      </c>
      <c r="I75" t="s">
        <v>44</v>
      </c>
      <c r="J75" t="s">
        <v>79</v>
      </c>
      <c r="K75">
        <v>1554.8109436884099</v>
      </c>
      <c r="L75">
        <v>1532.26673645393</v>
      </c>
      <c r="M75">
        <v>0.60290833581360204</v>
      </c>
      <c r="N75">
        <v>0.39709166418639802</v>
      </c>
      <c r="O75">
        <v>0.23152689725387801</v>
      </c>
      <c r="P75">
        <v>1.2977540725616601</v>
      </c>
      <c r="Q75">
        <v>0.93377282469221901</v>
      </c>
      <c r="R75">
        <v>4</v>
      </c>
      <c r="S75">
        <v>3</v>
      </c>
      <c r="T75">
        <v>1556.6628845120899</v>
      </c>
      <c r="U75">
        <v>1530.41479563025</v>
      </c>
      <c r="V75">
        <v>90</v>
      </c>
      <c r="W75">
        <v>39</v>
      </c>
      <c r="X75">
        <v>64</v>
      </c>
    </row>
    <row r="76" spans="1:24" x14ac:dyDescent="0.25">
      <c r="A76">
        <v>2023</v>
      </c>
      <c r="B76" s="1">
        <v>44856</v>
      </c>
      <c r="C76">
        <v>0</v>
      </c>
      <c r="D76">
        <v>0</v>
      </c>
      <c r="E76" t="s">
        <v>24</v>
      </c>
      <c r="G76" t="s">
        <v>71</v>
      </c>
      <c r="H76" t="s">
        <v>26</v>
      </c>
      <c r="I76" t="s">
        <v>73</v>
      </c>
      <c r="J76" t="s">
        <v>28</v>
      </c>
      <c r="K76">
        <v>1445.2417848923001</v>
      </c>
      <c r="L76">
        <v>1438.20822443934</v>
      </c>
      <c r="M76">
        <v>0.58134849803531297</v>
      </c>
      <c r="N76">
        <v>0.41865150196468698</v>
      </c>
      <c r="O76">
        <v>0.23417231739604399</v>
      </c>
      <c r="P76">
        <v>1.2607335884670301</v>
      </c>
      <c r="Q76">
        <v>0.97343872892901295</v>
      </c>
      <c r="R76">
        <v>2</v>
      </c>
      <c r="S76">
        <v>1</v>
      </c>
      <c r="T76">
        <v>1447.2086486584001</v>
      </c>
      <c r="U76">
        <v>1436.24136067324</v>
      </c>
      <c r="V76">
        <v>1</v>
      </c>
      <c r="W76">
        <v>11</v>
      </c>
      <c r="X76">
        <v>6</v>
      </c>
    </row>
    <row r="77" spans="1:24" x14ac:dyDescent="0.25">
      <c r="A77">
        <v>2023</v>
      </c>
      <c r="B77" s="1">
        <v>44856</v>
      </c>
      <c r="C77">
        <v>0</v>
      </c>
      <c r="D77">
        <v>0</v>
      </c>
      <c r="E77" t="s">
        <v>24</v>
      </c>
      <c r="G77" t="s">
        <v>58</v>
      </c>
      <c r="H77" t="s">
        <v>88</v>
      </c>
      <c r="I77" t="s">
        <v>60</v>
      </c>
      <c r="J77" t="s">
        <v>89</v>
      </c>
      <c r="K77">
        <v>1539.0083068173899</v>
      </c>
      <c r="L77">
        <v>1554.11303236957</v>
      </c>
      <c r="M77">
        <v>0.55005015572217197</v>
      </c>
      <c r="N77">
        <v>0.44994984427782803</v>
      </c>
      <c r="O77">
        <v>0.23798432647625201</v>
      </c>
      <c r="P77">
        <v>1.2071813220829</v>
      </c>
      <c r="Q77">
        <v>1.03080300439336</v>
      </c>
      <c r="R77">
        <v>0</v>
      </c>
      <c r="S77">
        <v>2</v>
      </c>
      <c r="T77">
        <v>1534.7502582191401</v>
      </c>
      <c r="U77">
        <v>1558.37108096782</v>
      </c>
      <c r="V77">
        <v>92</v>
      </c>
      <c r="W77">
        <v>31</v>
      </c>
      <c r="X77">
        <v>61</v>
      </c>
    </row>
    <row r="78" spans="1:24" x14ac:dyDescent="0.25">
      <c r="A78">
        <v>2023</v>
      </c>
      <c r="B78" s="1">
        <v>44856</v>
      </c>
      <c r="C78">
        <v>0</v>
      </c>
      <c r="D78">
        <v>0</v>
      </c>
      <c r="E78" t="s">
        <v>24</v>
      </c>
      <c r="G78" t="s">
        <v>63</v>
      </c>
      <c r="H78" t="s">
        <v>67</v>
      </c>
      <c r="I78" t="s">
        <v>65</v>
      </c>
      <c r="J78" t="s">
        <v>69</v>
      </c>
      <c r="K78">
        <v>1475.22179822057</v>
      </c>
      <c r="L78">
        <v>1436.0638719895101</v>
      </c>
      <c r="M78">
        <v>0.62556435853289105</v>
      </c>
      <c r="N78">
        <v>0.374435641467109</v>
      </c>
      <c r="O78">
        <v>0.22871658413611001</v>
      </c>
      <c r="P78">
        <v>1.3367683579609499</v>
      </c>
      <c r="Q78">
        <v>0.89194822617515701</v>
      </c>
      <c r="R78">
        <v>6</v>
      </c>
      <c r="S78">
        <v>2</v>
      </c>
      <c r="T78">
        <v>1478.9500581682901</v>
      </c>
      <c r="U78">
        <v>1432.3356120418</v>
      </c>
      <c r="V78">
        <v>3</v>
      </c>
      <c r="W78">
        <v>22</v>
      </c>
      <c r="X78">
        <v>12</v>
      </c>
    </row>
    <row r="79" spans="1:24" x14ac:dyDescent="0.25">
      <c r="A79">
        <v>2023</v>
      </c>
      <c r="B79" s="1">
        <v>44856</v>
      </c>
      <c r="C79">
        <v>0</v>
      </c>
      <c r="D79">
        <v>0</v>
      </c>
      <c r="E79" t="s">
        <v>24</v>
      </c>
      <c r="G79" t="s">
        <v>45</v>
      </c>
      <c r="H79" t="s">
        <v>80</v>
      </c>
      <c r="I79" t="s">
        <v>47</v>
      </c>
      <c r="J79" t="s">
        <v>81</v>
      </c>
      <c r="K79">
        <v>1443.4133065323299</v>
      </c>
      <c r="L79">
        <v>1521.3487321918999</v>
      </c>
      <c r="M79">
        <v>0.45988410204123997</v>
      </c>
      <c r="N79">
        <v>0.54011589795876003</v>
      </c>
      <c r="O79">
        <v>0.239191527819307</v>
      </c>
      <c r="P79">
        <v>1.0489593509147299</v>
      </c>
      <c r="Q79">
        <v>1.1902321769045801</v>
      </c>
      <c r="R79">
        <v>2</v>
      </c>
      <c r="S79">
        <v>5</v>
      </c>
      <c r="T79">
        <v>1439.22292267424</v>
      </c>
      <c r="U79">
        <v>1525.5391160499901</v>
      </c>
      <c r="V79">
        <v>19</v>
      </c>
      <c r="W79">
        <v>28</v>
      </c>
      <c r="X79">
        <v>23</v>
      </c>
    </row>
    <row r="80" spans="1:24" x14ac:dyDescent="0.25">
      <c r="A80">
        <v>2023</v>
      </c>
      <c r="B80" s="1">
        <v>44856</v>
      </c>
      <c r="C80">
        <v>0</v>
      </c>
      <c r="D80">
        <v>0</v>
      </c>
      <c r="E80" t="s">
        <v>24</v>
      </c>
      <c r="G80" t="s">
        <v>38</v>
      </c>
      <c r="H80" t="s">
        <v>66</v>
      </c>
      <c r="I80" t="s">
        <v>40</v>
      </c>
      <c r="J80" t="s">
        <v>68</v>
      </c>
      <c r="K80">
        <v>1470.6343360979899</v>
      </c>
      <c r="L80">
        <v>1543.8816635559201</v>
      </c>
      <c r="M80">
        <v>0.466594245303184</v>
      </c>
      <c r="N80">
        <v>0.53340575469681595</v>
      </c>
      <c r="O80">
        <v>0.24000705196160099</v>
      </c>
      <c r="P80">
        <v>1.0612096332905001</v>
      </c>
      <c r="Q80">
        <v>1.1787974186711001</v>
      </c>
      <c r="R80">
        <v>3</v>
      </c>
      <c r="S80">
        <v>6</v>
      </c>
      <c r="T80">
        <v>1466.37319688714</v>
      </c>
      <c r="U80">
        <v>1548.14280276677</v>
      </c>
      <c r="V80">
        <v>49</v>
      </c>
      <c r="W80">
        <v>39</v>
      </c>
      <c r="X80">
        <v>44</v>
      </c>
    </row>
    <row r="81" spans="1:24" x14ac:dyDescent="0.25">
      <c r="A81">
        <v>2023</v>
      </c>
      <c r="B81" s="1">
        <v>44856</v>
      </c>
      <c r="C81">
        <v>0</v>
      </c>
      <c r="D81">
        <v>0</v>
      </c>
      <c r="E81" t="s">
        <v>24</v>
      </c>
      <c r="G81" t="s">
        <v>86</v>
      </c>
      <c r="H81" t="s">
        <v>46</v>
      </c>
      <c r="I81" t="s">
        <v>87</v>
      </c>
      <c r="J81" t="s">
        <v>48</v>
      </c>
      <c r="K81">
        <v>1504.5513982395701</v>
      </c>
      <c r="L81">
        <v>1550.4930006284701</v>
      </c>
      <c r="M81">
        <v>0.50584023802731903</v>
      </c>
      <c r="N81">
        <v>0.49415976197268102</v>
      </c>
      <c r="O81">
        <v>0.24336487822532499</v>
      </c>
      <c r="P81">
        <v>1.13194160635098</v>
      </c>
      <c r="Q81">
        <v>1.11142327187435</v>
      </c>
      <c r="R81">
        <v>1</v>
      </c>
      <c r="S81">
        <v>4</v>
      </c>
      <c r="T81">
        <v>1499.87019390407</v>
      </c>
      <c r="U81">
        <v>1555.1742049639699</v>
      </c>
      <c r="V81">
        <v>75</v>
      </c>
      <c r="W81">
        <v>54</v>
      </c>
      <c r="X81">
        <v>64</v>
      </c>
    </row>
    <row r="82" spans="1:24" x14ac:dyDescent="0.25">
      <c r="A82">
        <v>2023</v>
      </c>
      <c r="B82" s="1">
        <v>44856</v>
      </c>
      <c r="C82">
        <v>0</v>
      </c>
      <c r="D82">
        <v>0</v>
      </c>
      <c r="E82" t="s">
        <v>24</v>
      </c>
      <c r="G82" t="s">
        <v>41</v>
      </c>
      <c r="H82" t="s">
        <v>33</v>
      </c>
      <c r="I82" t="s">
        <v>43</v>
      </c>
      <c r="J82" t="s">
        <v>35</v>
      </c>
      <c r="K82">
        <v>1519.8621600634301</v>
      </c>
      <c r="L82">
        <v>1496.86406739996</v>
      </c>
      <c r="M82">
        <v>0.60353369134310997</v>
      </c>
      <c r="N82">
        <v>0.39646630865688998</v>
      </c>
      <c r="O82">
        <v>0.231449800118601</v>
      </c>
      <c r="P82">
        <v>1.2988294305786201</v>
      </c>
      <c r="Q82">
        <v>0.93262036953998395</v>
      </c>
      <c r="R82">
        <v>4</v>
      </c>
      <c r="S82">
        <v>3</v>
      </c>
      <c r="T82">
        <v>1521.7107890667301</v>
      </c>
      <c r="U82">
        <v>1495.0154383966601</v>
      </c>
      <c r="V82">
        <v>51</v>
      </c>
      <c r="W82">
        <v>73</v>
      </c>
      <c r="X82">
        <v>62</v>
      </c>
    </row>
    <row r="83" spans="1:24" x14ac:dyDescent="0.25">
      <c r="A83">
        <v>2023</v>
      </c>
      <c r="B83" s="1">
        <v>44856</v>
      </c>
      <c r="C83">
        <v>0</v>
      </c>
      <c r="D83">
        <v>0</v>
      </c>
      <c r="E83" t="s">
        <v>24</v>
      </c>
      <c r="G83" t="s">
        <v>30</v>
      </c>
      <c r="H83" t="s">
        <v>74</v>
      </c>
      <c r="I83" t="s">
        <v>32</v>
      </c>
      <c r="J83" t="s">
        <v>76</v>
      </c>
      <c r="K83">
        <v>1565.6738802309001</v>
      </c>
      <c r="L83">
        <v>1506.5393782808701</v>
      </c>
      <c r="M83">
        <v>0.65208771536815202</v>
      </c>
      <c r="N83">
        <v>0.34791228463184798</v>
      </c>
      <c r="O83">
        <v>0.22536931521800599</v>
      </c>
      <c r="P83">
        <v>1.3825841840797199</v>
      </c>
      <c r="Q83">
        <v>0.84278513113829001</v>
      </c>
      <c r="R83">
        <v>5</v>
      </c>
      <c r="S83">
        <v>3</v>
      </c>
      <c r="T83">
        <v>1568.1874793172401</v>
      </c>
      <c r="U83">
        <v>1504.0257791945301</v>
      </c>
      <c r="V83">
        <v>83</v>
      </c>
      <c r="W83">
        <v>47</v>
      </c>
      <c r="X83">
        <v>65</v>
      </c>
    </row>
    <row r="84" spans="1:24" x14ac:dyDescent="0.25">
      <c r="A84">
        <v>2023</v>
      </c>
      <c r="B84" s="1">
        <v>44856</v>
      </c>
      <c r="C84">
        <v>0</v>
      </c>
      <c r="D84">
        <v>0</v>
      </c>
      <c r="E84" t="s">
        <v>24</v>
      </c>
      <c r="G84" t="s">
        <v>25</v>
      </c>
      <c r="H84" t="s">
        <v>70</v>
      </c>
      <c r="I84" t="s">
        <v>27</v>
      </c>
      <c r="J84" t="s">
        <v>72</v>
      </c>
      <c r="K84">
        <v>1495.86815541434</v>
      </c>
      <c r="L84">
        <v>1446.3776083288401</v>
      </c>
      <c r="M84">
        <v>0.63938909423451995</v>
      </c>
      <c r="N84">
        <v>0.36061090576547999</v>
      </c>
      <c r="O84">
        <v>0.22698090173337501</v>
      </c>
      <c r="P84">
        <v>1.36062997703458</v>
      </c>
      <c r="Q84">
        <v>0.86635092469879704</v>
      </c>
      <c r="R84">
        <v>1</v>
      </c>
      <c r="S84">
        <v>3</v>
      </c>
      <c r="T84">
        <v>1490.75459833126</v>
      </c>
      <c r="U84">
        <v>1451.4911654119201</v>
      </c>
      <c r="V84">
        <v>10</v>
      </c>
      <c r="W84">
        <v>37</v>
      </c>
      <c r="X84">
        <v>23</v>
      </c>
    </row>
    <row r="85" spans="1:24" x14ac:dyDescent="0.25">
      <c r="A85">
        <v>2023</v>
      </c>
      <c r="B85" s="1">
        <v>44856</v>
      </c>
      <c r="C85">
        <v>0</v>
      </c>
      <c r="D85">
        <v>0</v>
      </c>
      <c r="E85" t="s">
        <v>24</v>
      </c>
      <c r="G85" t="s">
        <v>59</v>
      </c>
      <c r="H85" t="s">
        <v>62</v>
      </c>
      <c r="I85" t="s">
        <v>61</v>
      </c>
      <c r="J85" t="s">
        <v>64</v>
      </c>
      <c r="K85">
        <v>1496.6222737997</v>
      </c>
      <c r="L85">
        <v>1478.7098720046799</v>
      </c>
      <c r="M85">
        <v>0.59650781178013801</v>
      </c>
      <c r="N85">
        <v>0.40349218821986199</v>
      </c>
      <c r="O85">
        <v>0.23231468293181601</v>
      </c>
      <c r="P85">
        <v>1.28675278333204</v>
      </c>
      <c r="Q85">
        <v>0.94556189959977699</v>
      </c>
      <c r="R85">
        <v>1</v>
      </c>
      <c r="S85">
        <v>5</v>
      </c>
      <c r="T85">
        <v>1490.21216879997</v>
      </c>
      <c r="U85">
        <v>1485.11997700441</v>
      </c>
      <c r="V85">
        <v>25</v>
      </c>
      <c r="W85">
        <v>67</v>
      </c>
      <c r="X85">
        <v>46</v>
      </c>
    </row>
    <row r="86" spans="1:24" x14ac:dyDescent="0.25">
      <c r="A86">
        <v>2023</v>
      </c>
      <c r="B86" s="1">
        <v>44856</v>
      </c>
      <c r="C86">
        <v>0</v>
      </c>
      <c r="D86">
        <v>0</v>
      </c>
      <c r="E86" t="s">
        <v>24</v>
      </c>
      <c r="F86" t="s">
        <v>53</v>
      </c>
      <c r="G86" t="s">
        <v>82</v>
      </c>
      <c r="H86" t="s">
        <v>37</v>
      </c>
      <c r="I86" t="s">
        <v>83</v>
      </c>
      <c r="J86" t="s">
        <v>39</v>
      </c>
      <c r="K86">
        <v>1540.50732972888</v>
      </c>
      <c r="L86">
        <v>1560.1590726725501</v>
      </c>
      <c r="M86">
        <v>0.54356391288547801</v>
      </c>
      <c r="N86">
        <v>0.45643608711452199</v>
      </c>
      <c r="O86">
        <v>0.23877254186692201</v>
      </c>
      <c r="P86">
        <v>1.1961122304910801</v>
      </c>
      <c r="Q86">
        <v>1.0426603113758399</v>
      </c>
      <c r="R86">
        <v>3</v>
      </c>
      <c r="S86">
        <v>2</v>
      </c>
      <c r="T86">
        <v>1542.67921564676</v>
      </c>
      <c r="U86">
        <v>1557.9871867546699</v>
      </c>
      <c r="V86">
        <v>94</v>
      </c>
      <c r="W86">
        <v>25</v>
      </c>
      <c r="X86">
        <v>59</v>
      </c>
    </row>
    <row r="87" spans="1:24" x14ac:dyDescent="0.25">
      <c r="A87">
        <v>2023</v>
      </c>
      <c r="B87" s="1">
        <v>44856</v>
      </c>
      <c r="C87">
        <v>0</v>
      </c>
      <c r="D87">
        <v>0</v>
      </c>
      <c r="E87" t="s">
        <v>24</v>
      </c>
      <c r="G87" t="s">
        <v>34</v>
      </c>
      <c r="H87" t="s">
        <v>49</v>
      </c>
      <c r="I87" t="s">
        <v>36</v>
      </c>
      <c r="J87" t="s">
        <v>51</v>
      </c>
      <c r="K87">
        <v>1538.2328278822299</v>
      </c>
      <c r="L87">
        <v>1588.3002521512501</v>
      </c>
      <c r="M87">
        <v>0.49990296867824802</v>
      </c>
      <c r="N87">
        <v>0.50009703132175198</v>
      </c>
      <c r="O87">
        <v>0.244067238640755</v>
      </c>
      <c r="P87">
        <v>1.12186323884364</v>
      </c>
      <c r="Q87">
        <v>1.12220399979712</v>
      </c>
      <c r="R87">
        <v>2</v>
      </c>
      <c r="S87">
        <v>3</v>
      </c>
      <c r="T87">
        <v>1535.8189758184001</v>
      </c>
      <c r="U87">
        <v>1590.7141042150799</v>
      </c>
      <c r="V87">
        <v>98</v>
      </c>
      <c r="W87">
        <v>13</v>
      </c>
      <c r="X87">
        <v>55</v>
      </c>
    </row>
    <row r="88" spans="1:24" x14ac:dyDescent="0.25">
      <c r="A88">
        <v>2023</v>
      </c>
      <c r="B88" s="1">
        <v>44857</v>
      </c>
      <c r="C88">
        <v>0</v>
      </c>
      <c r="D88">
        <v>0</v>
      </c>
      <c r="E88" t="s">
        <v>24</v>
      </c>
      <c r="G88" t="s">
        <v>50</v>
      </c>
      <c r="H88" t="s">
        <v>55</v>
      </c>
      <c r="I88" t="s">
        <v>52</v>
      </c>
      <c r="J88" t="s">
        <v>57</v>
      </c>
      <c r="K88">
        <v>1451.2472713391801</v>
      </c>
      <c r="L88">
        <v>1450.62063070876</v>
      </c>
      <c r="M88">
        <v>0.57234627508687497</v>
      </c>
      <c r="N88">
        <v>0.42765372491312498</v>
      </c>
      <c r="O88">
        <v>0.23527115563082099</v>
      </c>
      <c r="P88">
        <v>1.2453071362438899</v>
      </c>
      <c r="Q88">
        <v>0.98996401938693501</v>
      </c>
      <c r="R88">
        <v>5</v>
      </c>
      <c r="S88">
        <v>4</v>
      </c>
      <c r="T88">
        <v>1453.26255632471</v>
      </c>
      <c r="U88">
        <v>1448.6053457232299</v>
      </c>
      <c r="V88">
        <v>2</v>
      </c>
      <c r="W88">
        <v>32</v>
      </c>
      <c r="X88">
        <v>17</v>
      </c>
    </row>
    <row r="89" spans="1:24" x14ac:dyDescent="0.25">
      <c r="A89">
        <v>2023</v>
      </c>
      <c r="B89" s="1">
        <v>44857</v>
      </c>
      <c r="C89">
        <v>0</v>
      </c>
      <c r="D89">
        <v>0</v>
      </c>
      <c r="E89" t="s">
        <v>24</v>
      </c>
      <c r="G89" t="s">
        <v>84</v>
      </c>
      <c r="H89" t="s">
        <v>54</v>
      </c>
      <c r="I89" t="s">
        <v>85</v>
      </c>
      <c r="J89" t="s">
        <v>56</v>
      </c>
      <c r="K89">
        <v>1449.98916566363</v>
      </c>
      <c r="L89">
        <v>1442.2166345216799</v>
      </c>
      <c r="M89">
        <v>0.58238345240928102</v>
      </c>
      <c r="N89">
        <v>0.41761654759071898</v>
      </c>
      <c r="O89">
        <v>0.23404580742072201</v>
      </c>
      <c r="P89">
        <v>1.26250830689169</v>
      </c>
      <c r="Q89">
        <v>0.97153750052903598</v>
      </c>
      <c r="R89">
        <v>5</v>
      </c>
      <c r="S89">
        <v>1</v>
      </c>
      <c r="T89">
        <v>1454.2092954791599</v>
      </c>
      <c r="U89">
        <v>1437.9965047061501</v>
      </c>
      <c r="V89">
        <v>1</v>
      </c>
      <c r="W89">
        <v>19</v>
      </c>
      <c r="X89">
        <v>10</v>
      </c>
    </row>
    <row r="90" spans="1:24" x14ac:dyDescent="0.25">
      <c r="A90">
        <v>2023</v>
      </c>
      <c r="B90" s="1">
        <v>44857</v>
      </c>
      <c r="C90">
        <v>0</v>
      </c>
      <c r="D90">
        <v>0</v>
      </c>
      <c r="E90" t="s">
        <v>24</v>
      </c>
      <c r="G90" t="s">
        <v>29</v>
      </c>
      <c r="H90" t="s">
        <v>38</v>
      </c>
      <c r="I90" t="s">
        <v>31</v>
      </c>
      <c r="J90" t="s">
        <v>40</v>
      </c>
      <c r="K90">
        <v>1553.3852578220899</v>
      </c>
      <c r="L90">
        <v>1466.37319688714</v>
      </c>
      <c r="M90">
        <v>0.687553163263392</v>
      </c>
      <c r="N90">
        <v>0.312446836736608</v>
      </c>
      <c r="O90">
        <v>0.220756478902045</v>
      </c>
      <c r="P90">
        <v>1.4440809900488401</v>
      </c>
      <c r="Q90">
        <v>0.77667548885320603</v>
      </c>
      <c r="R90">
        <v>1</v>
      </c>
      <c r="S90">
        <v>5</v>
      </c>
      <c r="T90">
        <v>1545.7298927782299</v>
      </c>
      <c r="U90">
        <v>1474.028561931</v>
      </c>
      <c r="V90">
        <v>52</v>
      </c>
      <c r="W90">
        <v>24</v>
      </c>
      <c r="X90">
        <v>38</v>
      </c>
    </row>
    <row r="91" spans="1:24" x14ac:dyDescent="0.25">
      <c r="A91">
        <v>2023</v>
      </c>
      <c r="B91" s="1">
        <v>44857</v>
      </c>
      <c r="C91">
        <v>0</v>
      </c>
      <c r="D91">
        <v>0</v>
      </c>
      <c r="E91" t="s">
        <v>24</v>
      </c>
      <c r="G91" t="s">
        <v>75</v>
      </c>
      <c r="H91" t="s">
        <v>74</v>
      </c>
      <c r="I91" t="s">
        <v>77</v>
      </c>
      <c r="J91" t="s">
        <v>76</v>
      </c>
      <c r="K91">
        <v>1556.3007211020399</v>
      </c>
      <c r="L91">
        <v>1504.0257791945301</v>
      </c>
      <c r="M91">
        <v>0.64307642515934105</v>
      </c>
      <c r="N91">
        <v>0.35692357484065901</v>
      </c>
      <c r="O91">
        <v>0.22651477136044501</v>
      </c>
      <c r="P91">
        <v>1.3670013122668701</v>
      </c>
      <c r="Q91">
        <v>0.85951345909357801</v>
      </c>
      <c r="R91">
        <v>3</v>
      </c>
      <c r="S91">
        <v>2</v>
      </c>
      <c r="T91">
        <v>1557.94233327505</v>
      </c>
      <c r="U91">
        <v>1502.3841670215199</v>
      </c>
      <c r="V91">
        <v>78</v>
      </c>
      <c r="W91">
        <v>48</v>
      </c>
      <c r="X91">
        <v>63</v>
      </c>
    </row>
    <row r="92" spans="1:24" x14ac:dyDescent="0.25">
      <c r="A92">
        <v>2023</v>
      </c>
      <c r="B92" s="1">
        <v>44857</v>
      </c>
      <c r="C92">
        <v>0</v>
      </c>
      <c r="D92">
        <v>0</v>
      </c>
      <c r="E92" t="s">
        <v>24</v>
      </c>
      <c r="G92" t="s">
        <v>70</v>
      </c>
      <c r="H92" t="s">
        <v>26</v>
      </c>
      <c r="I92" t="s">
        <v>72</v>
      </c>
      <c r="J92" t="s">
        <v>28</v>
      </c>
      <c r="K92">
        <v>1451.4911654119201</v>
      </c>
      <c r="L92">
        <v>1436.24136067324</v>
      </c>
      <c r="M92">
        <v>0.59281338744748902</v>
      </c>
      <c r="N92">
        <v>0.40718661255251098</v>
      </c>
      <c r="O92">
        <v>0.232768387513616</v>
      </c>
      <c r="P92">
        <v>1.28040694611596</v>
      </c>
      <c r="Q92">
        <v>0.95236144139765799</v>
      </c>
      <c r="R92">
        <v>0</v>
      </c>
      <c r="S92">
        <v>3</v>
      </c>
      <c r="T92">
        <v>1445.8359440622901</v>
      </c>
      <c r="U92">
        <v>1441.89658202287</v>
      </c>
      <c r="V92">
        <v>1</v>
      </c>
      <c r="W92">
        <v>13</v>
      </c>
      <c r="X92">
        <v>7</v>
      </c>
    </row>
    <row r="93" spans="1:24" x14ac:dyDescent="0.25">
      <c r="A93">
        <v>2023</v>
      </c>
      <c r="B93" s="1">
        <v>44858</v>
      </c>
      <c r="C93">
        <v>0</v>
      </c>
      <c r="D93">
        <v>0</v>
      </c>
      <c r="E93" t="s">
        <v>24</v>
      </c>
      <c r="G93" t="s">
        <v>71</v>
      </c>
      <c r="H93" t="s">
        <v>41</v>
      </c>
      <c r="I93" t="s">
        <v>73</v>
      </c>
      <c r="J93" t="s">
        <v>43</v>
      </c>
      <c r="K93">
        <v>1447.2086486584001</v>
      </c>
      <c r="L93">
        <v>1521.7107890667301</v>
      </c>
      <c r="M93">
        <v>0.46479692659690203</v>
      </c>
      <c r="N93">
        <v>0.53520307340309803</v>
      </c>
      <c r="O93">
        <v>0.23978858304474601</v>
      </c>
      <c r="P93">
        <v>1.0579294398063299</v>
      </c>
      <c r="Q93">
        <v>1.18185914323842</v>
      </c>
      <c r="R93">
        <v>3</v>
      </c>
      <c r="S93">
        <v>6</v>
      </c>
      <c r="T93">
        <v>1442.9664908596401</v>
      </c>
      <c r="U93">
        <v>1525.95294686549</v>
      </c>
      <c r="V93">
        <v>20</v>
      </c>
      <c r="W93">
        <v>42</v>
      </c>
      <c r="X93">
        <v>31</v>
      </c>
    </row>
    <row r="94" spans="1:24" x14ac:dyDescent="0.25">
      <c r="A94">
        <v>2023</v>
      </c>
      <c r="B94" s="1">
        <v>44858</v>
      </c>
      <c r="C94">
        <v>0</v>
      </c>
      <c r="D94">
        <v>0</v>
      </c>
      <c r="E94" t="s">
        <v>24</v>
      </c>
      <c r="G94" t="s">
        <v>63</v>
      </c>
      <c r="H94" t="s">
        <v>80</v>
      </c>
      <c r="I94" t="s">
        <v>65</v>
      </c>
      <c r="J94" t="s">
        <v>81</v>
      </c>
      <c r="K94">
        <v>1478.9500581682901</v>
      </c>
      <c r="L94">
        <v>1525.5391160499901</v>
      </c>
      <c r="M94">
        <v>0.50490858259649496</v>
      </c>
      <c r="N94">
        <v>0.49509141740350499</v>
      </c>
      <c r="O94">
        <v>0.243478728903262</v>
      </c>
      <c r="P94">
        <v>1.1303613941933099</v>
      </c>
      <c r="Q94">
        <v>1.1131173347099499</v>
      </c>
      <c r="R94">
        <v>4</v>
      </c>
      <c r="S94">
        <v>2</v>
      </c>
      <c r="T94">
        <v>1482.7111632654201</v>
      </c>
      <c r="U94">
        <v>1521.7780109528601</v>
      </c>
      <c r="V94">
        <v>43</v>
      </c>
      <c r="W94">
        <v>41</v>
      </c>
      <c r="X94">
        <v>42</v>
      </c>
    </row>
    <row r="95" spans="1:24" x14ac:dyDescent="0.25">
      <c r="A95">
        <v>2023</v>
      </c>
      <c r="B95" s="1">
        <v>44858</v>
      </c>
      <c r="C95">
        <v>0</v>
      </c>
      <c r="D95">
        <v>0</v>
      </c>
      <c r="E95" t="s">
        <v>24</v>
      </c>
      <c r="G95" t="s">
        <v>86</v>
      </c>
      <c r="H95" t="s">
        <v>88</v>
      </c>
      <c r="I95" t="s">
        <v>87</v>
      </c>
      <c r="J95" t="s">
        <v>89</v>
      </c>
      <c r="K95">
        <v>1499.87019390407</v>
      </c>
      <c r="L95">
        <v>1558.37108096782</v>
      </c>
      <c r="M95">
        <v>0.48776868080728403</v>
      </c>
      <c r="N95">
        <v>0.51223131919271603</v>
      </c>
      <c r="O95">
        <v>0.24258467082933999</v>
      </c>
      <c r="P95">
        <v>1.0997968275694101</v>
      </c>
      <c r="Q95">
        <v>1.1427878432599301</v>
      </c>
      <c r="R95">
        <v>4</v>
      </c>
      <c r="S95">
        <v>0</v>
      </c>
      <c r="T95">
        <v>1505.2144687560001</v>
      </c>
      <c r="U95">
        <v>1553.0268061158899</v>
      </c>
      <c r="V95">
        <v>77</v>
      </c>
      <c r="W95">
        <v>42</v>
      </c>
      <c r="X95">
        <v>59</v>
      </c>
    </row>
    <row r="96" spans="1:24" x14ac:dyDescent="0.25">
      <c r="A96">
        <v>2023</v>
      </c>
      <c r="B96" s="1">
        <v>44858</v>
      </c>
      <c r="C96">
        <v>0</v>
      </c>
      <c r="D96">
        <v>0</v>
      </c>
      <c r="E96" t="s">
        <v>24</v>
      </c>
      <c r="G96" t="s">
        <v>58</v>
      </c>
      <c r="H96" t="s">
        <v>66</v>
      </c>
      <c r="I96" t="s">
        <v>60</v>
      </c>
      <c r="J96" t="s">
        <v>68</v>
      </c>
      <c r="K96">
        <v>1534.7502582191401</v>
      </c>
      <c r="L96">
        <v>1548.14280276677</v>
      </c>
      <c r="M96">
        <v>0.55248827007596701</v>
      </c>
      <c r="N96">
        <v>0.44751172992403299</v>
      </c>
      <c r="O96">
        <v>0.23768798785098399</v>
      </c>
      <c r="P96">
        <v>1.2113447027772899</v>
      </c>
      <c r="Q96">
        <v>1.02634328507369</v>
      </c>
      <c r="R96">
        <v>6</v>
      </c>
      <c r="S96">
        <v>3</v>
      </c>
      <c r="T96">
        <v>1538.8109602935001</v>
      </c>
      <c r="U96">
        <v>1544.08210069241</v>
      </c>
      <c r="V96">
        <v>89</v>
      </c>
      <c r="W96">
        <v>28</v>
      </c>
      <c r="X96">
        <v>58</v>
      </c>
    </row>
    <row r="97" spans="1:24" x14ac:dyDescent="0.25">
      <c r="A97">
        <v>2023</v>
      </c>
      <c r="B97" s="1">
        <v>44858</v>
      </c>
      <c r="C97">
        <v>0</v>
      </c>
      <c r="D97">
        <v>0</v>
      </c>
      <c r="E97" t="s">
        <v>24</v>
      </c>
      <c r="G97" t="s">
        <v>34</v>
      </c>
      <c r="H97" t="s">
        <v>46</v>
      </c>
      <c r="I97" t="s">
        <v>36</v>
      </c>
      <c r="J97" t="s">
        <v>48</v>
      </c>
      <c r="K97">
        <v>1534.42897672867</v>
      </c>
      <c r="L97">
        <v>1555.1742049639699</v>
      </c>
      <c r="M97">
        <v>0.542001783844555</v>
      </c>
      <c r="N97">
        <v>0.457998216155445</v>
      </c>
      <c r="O97">
        <v>0.23896236214663499</v>
      </c>
      <c r="P97">
        <v>1.1934479032805601</v>
      </c>
      <c r="Q97">
        <v>1.0455144588660701</v>
      </c>
      <c r="R97">
        <v>3</v>
      </c>
      <c r="S97">
        <v>1</v>
      </c>
      <c r="T97">
        <v>1537.86504688893</v>
      </c>
      <c r="U97">
        <v>1551.73813480371</v>
      </c>
      <c r="V97">
        <v>91</v>
      </c>
      <c r="W97">
        <v>31</v>
      </c>
      <c r="X97">
        <v>61</v>
      </c>
    </row>
    <row r="98" spans="1:24" x14ac:dyDescent="0.25">
      <c r="A98">
        <v>2023</v>
      </c>
      <c r="B98" s="1">
        <v>44858</v>
      </c>
      <c r="C98">
        <v>0</v>
      </c>
      <c r="D98">
        <v>0</v>
      </c>
      <c r="E98" t="s">
        <v>24</v>
      </c>
      <c r="G98" t="s">
        <v>59</v>
      </c>
      <c r="H98" t="s">
        <v>37</v>
      </c>
      <c r="I98" t="s">
        <v>61</v>
      </c>
      <c r="J98" t="s">
        <v>39</v>
      </c>
      <c r="K98">
        <v>1490.21216879997</v>
      </c>
      <c r="L98">
        <v>1557.9871867546699</v>
      </c>
      <c r="M98">
        <v>0.47444198758948603</v>
      </c>
      <c r="N98">
        <v>0.52555801241051403</v>
      </c>
      <c r="O98">
        <v>0.240961398292037</v>
      </c>
      <c r="P98">
        <v>1.07552316873299</v>
      </c>
      <c r="Q98">
        <v>1.16543822955904</v>
      </c>
      <c r="R98">
        <v>2</v>
      </c>
      <c r="S98">
        <v>3</v>
      </c>
      <c r="T98">
        <v>1487.94087711105</v>
      </c>
      <c r="U98">
        <v>1560.2584784435901</v>
      </c>
      <c r="V98">
        <v>71</v>
      </c>
      <c r="W98">
        <v>43</v>
      </c>
      <c r="X98">
        <v>57</v>
      </c>
    </row>
    <row r="99" spans="1:24" x14ac:dyDescent="0.25">
      <c r="A99">
        <v>2023</v>
      </c>
      <c r="B99" s="1">
        <v>44859</v>
      </c>
      <c r="C99">
        <v>0</v>
      </c>
      <c r="D99">
        <v>0</v>
      </c>
      <c r="E99" t="s">
        <v>24</v>
      </c>
      <c r="G99" t="s">
        <v>42</v>
      </c>
      <c r="H99" t="s">
        <v>80</v>
      </c>
      <c r="I99" t="s">
        <v>44</v>
      </c>
      <c r="J99" t="s">
        <v>81</v>
      </c>
      <c r="K99">
        <v>1556.6628845120899</v>
      </c>
      <c r="L99">
        <v>1521.7780109528601</v>
      </c>
      <c r="M99">
        <v>0.61978520022968797</v>
      </c>
      <c r="N99">
        <v>0.38021479977031197</v>
      </c>
      <c r="O99">
        <v>0.22943709851389499</v>
      </c>
      <c r="P99">
        <v>1.3268057809307201</v>
      </c>
      <c r="Q99">
        <v>0.90263131758317705</v>
      </c>
      <c r="R99">
        <v>3</v>
      </c>
      <c r="S99">
        <v>1</v>
      </c>
      <c r="T99">
        <v>1559.4410652822801</v>
      </c>
      <c r="U99">
        <v>1518.9998301826699</v>
      </c>
      <c r="V99">
        <v>87</v>
      </c>
      <c r="W99">
        <v>30</v>
      </c>
      <c r="X99">
        <v>58</v>
      </c>
    </row>
    <row r="100" spans="1:24" x14ac:dyDescent="0.25">
      <c r="A100">
        <v>2023</v>
      </c>
      <c r="B100" s="1">
        <v>44859</v>
      </c>
      <c r="C100">
        <v>0</v>
      </c>
      <c r="D100">
        <v>0</v>
      </c>
      <c r="E100" t="s">
        <v>24</v>
      </c>
      <c r="G100" t="s">
        <v>84</v>
      </c>
      <c r="H100" t="s">
        <v>71</v>
      </c>
      <c r="I100" t="s">
        <v>85</v>
      </c>
      <c r="J100" t="s">
        <v>73</v>
      </c>
      <c r="K100">
        <v>1454.2092954791599</v>
      </c>
      <c r="L100">
        <v>1442.9664908596401</v>
      </c>
      <c r="M100">
        <v>0.58723385246381299</v>
      </c>
      <c r="N100">
        <v>0.41276614753618701</v>
      </c>
      <c r="O100">
        <v>0.23345234006017901</v>
      </c>
      <c r="P100">
        <v>1.27082892796757</v>
      </c>
      <c r="Q100">
        <v>0.96262341209260605</v>
      </c>
      <c r="R100">
        <v>2</v>
      </c>
      <c r="S100">
        <v>6</v>
      </c>
      <c r="T100">
        <v>1447.9200119787099</v>
      </c>
      <c r="U100">
        <v>1449.2557743600901</v>
      </c>
      <c r="V100">
        <v>1</v>
      </c>
      <c r="W100">
        <v>16</v>
      </c>
      <c r="X100">
        <v>8</v>
      </c>
    </row>
    <row r="101" spans="1:24" x14ac:dyDescent="0.25">
      <c r="A101">
        <v>2023</v>
      </c>
      <c r="B101" s="1">
        <v>44859</v>
      </c>
      <c r="C101">
        <v>0</v>
      </c>
      <c r="D101">
        <v>0</v>
      </c>
      <c r="E101" t="s">
        <v>24</v>
      </c>
      <c r="G101" t="s">
        <v>38</v>
      </c>
      <c r="H101" t="s">
        <v>67</v>
      </c>
      <c r="I101" t="s">
        <v>40</v>
      </c>
      <c r="J101" t="s">
        <v>69</v>
      </c>
      <c r="K101">
        <v>1474.028561931</v>
      </c>
      <c r="L101">
        <v>1432.3356120418</v>
      </c>
      <c r="M101">
        <v>0.62897616317855498</v>
      </c>
      <c r="N101">
        <v>0.37102383682144502</v>
      </c>
      <c r="O101">
        <v>0.22828988595705499</v>
      </c>
      <c r="P101">
        <v>1.3426533157524301</v>
      </c>
      <c r="Q101">
        <v>0.88563657020462805</v>
      </c>
      <c r="R101">
        <v>3</v>
      </c>
      <c r="S101">
        <v>6</v>
      </c>
      <c r="T101">
        <v>1467.9473399256501</v>
      </c>
      <c r="U101">
        <v>1438.4168340471499</v>
      </c>
      <c r="V101">
        <v>2</v>
      </c>
      <c r="W101">
        <v>13</v>
      </c>
      <c r="X101">
        <v>7</v>
      </c>
    </row>
    <row r="102" spans="1:24" x14ac:dyDescent="0.25">
      <c r="A102">
        <v>2023</v>
      </c>
      <c r="B102" s="1">
        <v>44859</v>
      </c>
      <c r="C102">
        <v>0</v>
      </c>
      <c r="D102">
        <v>0</v>
      </c>
      <c r="E102" t="s">
        <v>24</v>
      </c>
      <c r="G102" t="s">
        <v>45</v>
      </c>
      <c r="H102" t="s">
        <v>78</v>
      </c>
      <c r="I102" t="s">
        <v>47</v>
      </c>
      <c r="J102" t="s">
        <v>79</v>
      </c>
      <c r="K102">
        <v>1439.22292267424</v>
      </c>
      <c r="L102">
        <v>1530.41479563025</v>
      </c>
      <c r="M102">
        <v>0.44099633085281398</v>
      </c>
      <c r="N102">
        <v>0.55900366914718602</v>
      </c>
      <c r="O102">
        <v>0.236895782978089</v>
      </c>
      <c r="P102">
        <v>1.01441827359588</v>
      </c>
      <c r="Q102">
        <v>1.22247750938221</v>
      </c>
      <c r="R102">
        <v>1</v>
      </c>
      <c r="S102">
        <v>3</v>
      </c>
      <c r="T102">
        <v>1435.93329279968</v>
      </c>
      <c r="U102">
        <v>1533.7044255048099</v>
      </c>
      <c r="V102">
        <v>20</v>
      </c>
      <c r="W102">
        <v>25</v>
      </c>
      <c r="X102">
        <v>22</v>
      </c>
    </row>
    <row r="103" spans="1:24" x14ac:dyDescent="0.25">
      <c r="A103">
        <v>2023</v>
      </c>
      <c r="B103" s="1">
        <v>44859</v>
      </c>
      <c r="C103">
        <v>0</v>
      </c>
      <c r="D103">
        <v>0</v>
      </c>
      <c r="E103" t="s">
        <v>24</v>
      </c>
      <c r="F103" t="s">
        <v>90</v>
      </c>
      <c r="G103" t="s">
        <v>29</v>
      </c>
      <c r="H103" t="s">
        <v>49</v>
      </c>
      <c r="I103" t="s">
        <v>31</v>
      </c>
      <c r="J103" t="s">
        <v>51</v>
      </c>
      <c r="K103">
        <v>1545.7298927782299</v>
      </c>
      <c r="L103">
        <v>1592.10410330481</v>
      </c>
      <c r="M103">
        <v>0.50521774107975503</v>
      </c>
      <c r="N103">
        <v>0.49478225892024502</v>
      </c>
      <c r="O103">
        <v>0.24344094544226699</v>
      </c>
      <c r="P103">
        <v>1.1308857430591199</v>
      </c>
      <c r="Q103">
        <v>1.11255520238315</v>
      </c>
      <c r="R103">
        <v>2</v>
      </c>
      <c r="S103">
        <v>3</v>
      </c>
      <c r="T103">
        <v>1543.2859748467299</v>
      </c>
      <c r="U103">
        <v>1594.54802123631</v>
      </c>
      <c r="V103">
        <v>99</v>
      </c>
      <c r="W103">
        <v>21</v>
      </c>
      <c r="X103">
        <v>60</v>
      </c>
    </row>
    <row r="104" spans="1:24" x14ac:dyDescent="0.25">
      <c r="A104">
        <v>2023</v>
      </c>
      <c r="B104" s="1">
        <v>44859</v>
      </c>
      <c r="C104">
        <v>0</v>
      </c>
      <c r="D104">
        <v>0</v>
      </c>
      <c r="E104" t="s">
        <v>24</v>
      </c>
      <c r="G104" t="s">
        <v>50</v>
      </c>
      <c r="H104" t="s">
        <v>75</v>
      </c>
      <c r="I104" t="s">
        <v>52</v>
      </c>
      <c r="J104" t="s">
        <v>77</v>
      </c>
      <c r="K104">
        <v>1453.26255632471</v>
      </c>
      <c r="L104">
        <v>1557.94233327505</v>
      </c>
      <c r="M104">
        <v>0.421952792332352</v>
      </c>
      <c r="N104">
        <v>0.57804720766764806</v>
      </c>
      <c r="O104">
        <v>0.234575595729825</v>
      </c>
      <c r="P104">
        <v>0.97950135276330497</v>
      </c>
      <c r="Q104">
        <v>1.25507424296652</v>
      </c>
      <c r="R104">
        <v>4</v>
      </c>
      <c r="S104">
        <v>2</v>
      </c>
      <c r="T104">
        <v>1457.78170518006</v>
      </c>
      <c r="U104">
        <v>1553.4231844197</v>
      </c>
      <c r="V104">
        <v>45</v>
      </c>
      <c r="W104">
        <v>30</v>
      </c>
      <c r="X104">
        <v>37</v>
      </c>
    </row>
    <row r="105" spans="1:24" x14ac:dyDescent="0.25">
      <c r="A105">
        <v>2023</v>
      </c>
      <c r="B105" s="1">
        <v>44859</v>
      </c>
      <c r="C105">
        <v>0</v>
      </c>
      <c r="D105">
        <v>0</v>
      </c>
      <c r="E105" t="s">
        <v>24</v>
      </c>
      <c r="G105" t="s">
        <v>82</v>
      </c>
      <c r="H105" t="s">
        <v>66</v>
      </c>
      <c r="I105" t="s">
        <v>83</v>
      </c>
      <c r="J105" t="s">
        <v>68</v>
      </c>
      <c r="K105">
        <v>1542.67921564676</v>
      </c>
      <c r="L105">
        <v>1544.08210069241</v>
      </c>
      <c r="M105">
        <v>0.56948431448979797</v>
      </c>
      <c r="N105">
        <v>0.43051568551020197</v>
      </c>
      <c r="O105">
        <v>0.23561997920448399</v>
      </c>
      <c r="P105">
        <v>1.24040672584671</v>
      </c>
      <c r="Q105">
        <v>0.995213253357771</v>
      </c>
      <c r="R105">
        <v>4</v>
      </c>
      <c r="S105">
        <v>1</v>
      </c>
      <c r="T105">
        <v>1546.56337792871</v>
      </c>
      <c r="U105">
        <v>1540.19793841046</v>
      </c>
      <c r="V105">
        <v>90</v>
      </c>
      <c r="W105">
        <v>24</v>
      </c>
      <c r="X105">
        <v>57</v>
      </c>
    </row>
    <row r="106" spans="1:24" x14ac:dyDescent="0.25">
      <c r="A106">
        <v>2023</v>
      </c>
      <c r="B106" s="1">
        <v>44859</v>
      </c>
      <c r="C106">
        <v>0</v>
      </c>
      <c r="D106">
        <v>0</v>
      </c>
      <c r="E106" t="s">
        <v>24</v>
      </c>
      <c r="G106" t="s">
        <v>55</v>
      </c>
      <c r="H106" t="s">
        <v>62</v>
      </c>
      <c r="I106" t="s">
        <v>57</v>
      </c>
      <c r="J106" t="s">
        <v>64</v>
      </c>
      <c r="K106">
        <v>1448.6053457232299</v>
      </c>
      <c r="L106">
        <v>1485.11997700441</v>
      </c>
      <c r="M106">
        <v>0.51939726575622103</v>
      </c>
      <c r="N106">
        <v>0.48060273424377897</v>
      </c>
      <c r="O106">
        <v>0.24171130274939601</v>
      </c>
      <c r="P106">
        <v>1.1549616445114299</v>
      </c>
      <c r="Q106">
        <v>1.0867496582379701</v>
      </c>
      <c r="R106">
        <v>5</v>
      </c>
      <c r="S106">
        <v>1</v>
      </c>
      <c r="T106">
        <v>1453.56620257696</v>
      </c>
      <c r="U106">
        <v>1480.1591201506801</v>
      </c>
      <c r="V106">
        <v>8</v>
      </c>
      <c r="W106">
        <v>45</v>
      </c>
      <c r="X106">
        <v>26</v>
      </c>
    </row>
    <row r="107" spans="1:24" x14ac:dyDescent="0.25">
      <c r="A107">
        <v>2023</v>
      </c>
      <c r="B107" s="1">
        <v>44859</v>
      </c>
      <c r="C107">
        <v>0</v>
      </c>
      <c r="D107">
        <v>0</v>
      </c>
      <c r="E107" t="s">
        <v>24</v>
      </c>
      <c r="G107" t="s">
        <v>33</v>
      </c>
      <c r="H107" t="s">
        <v>30</v>
      </c>
      <c r="I107" t="s">
        <v>35</v>
      </c>
      <c r="J107" t="s">
        <v>32</v>
      </c>
      <c r="K107">
        <v>1495.0154383966601</v>
      </c>
      <c r="L107">
        <v>1568.1874793172401</v>
      </c>
      <c r="M107">
        <v>0.46670210926709599</v>
      </c>
      <c r="N107">
        <v>0.53329789073290401</v>
      </c>
      <c r="O107">
        <v>0.24002016403630599</v>
      </c>
      <c r="P107">
        <v>1.0614064657481199</v>
      </c>
      <c r="Q107">
        <v>1.1786136982881901</v>
      </c>
      <c r="R107">
        <v>4</v>
      </c>
      <c r="S107">
        <v>2</v>
      </c>
      <c r="T107">
        <v>1499.1199257589001</v>
      </c>
      <c r="U107">
        <v>1564.0829919549999</v>
      </c>
      <c r="V107">
        <v>79</v>
      </c>
      <c r="W107">
        <v>53</v>
      </c>
      <c r="X107">
        <v>66</v>
      </c>
    </row>
    <row r="108" spans="1:24" x14ac:dyDescent="0.25">
      <c r="A108">
        <v>2023</v>
      </c>
      <c r="B108" s="1">
        <v>44859</v>
      </c>
      <c r="C108">
        <v>0</v>
      </c>
      <c r="D108">
        <v>0</v>
      </c>
      <c r="E108" t="s">
        <v>24</v>
      </c>
      <c r="G108" t="s">
        <v>26</v>
      </c>
      <c r="H108" t="s">
        <v>34</v>
      </c>
      <c r="I108" t="s">
        <v>28</v>
      </c>
      <c r="J108" t="s">
        <v>36</v>
      </c>
      <c r="K108">
        <v>1441.89658202287</v>
      </c>
      <c r="L108">
        <v>1537.86504688893</v>
      </c>
      <c r="M108">
        <v>0.43422939384293902</v>
      </c>
      <c r="N108">
        <v>0.56577060615706098</v>
      </c>
      <c r="O108">
        <v>0.236072308455542</v>
      </c>
      <c r="P108">
        <v>1.0020215607376699</v>
      </c>
      <c r="Q108">
        <v>1.2340507477178799</v>
      </c>
      <c r="R108">
        <v>2</v>
      </c>
      <c r="S108">
        <v>4</v>
      </c>
      <c r="T108">
        <v>1438.6648122280001</v>
      </c>
      <c r="U108">
        <v>1541.0968166837999</v>
      </c>
      <c r="V108">
        <v>25</v>
      </c>
      <c r="W108">
        <v>20</v>
      </c>
      <c r="X108">
        <v>22</v>
      </c>
    </row>
    <row r="109" spans="1:24" x14ac:dyDescent="0.25">
      <c r="A109">
        <v>2023</v>
      </c>
      <c r="B109" s="1">
        <v>44860</v>
      </c>
      <c r="C109">
        <v>0</v>
      </c>
      <c r="D109">
        <v>0</v>
      </c>
      <c r="E109" t="s">
        <v>24</v>
      </c>
      <c r="G109" t="s">
        <v>74</v>
      </c>
      <c r="H109" t="s">
        <v>29</v>
      </c>
      <c r="I109" t="s">
        <v>76</v>
      </c>
      <c r="J109" t="s">
        <v>31</v>
      </c>
      <c r="K109">
        <v>1502.3841670215199</v>
      </c>
      <c r="L109">
        <v>1543.2859748467299</v>
      </c>
      <c r="M109">
        <v>0.51309035897463096</v>
      </c>
      <c r="N109">
        <v>0.48690964102536899</v>
      </c>
      <c r="O109">
        <v>0.242479899532002</v>
      </c>
      <c r="P109">
        <v>1.14424651878626</v>
      </c>
      <c r="Q109">
        <v>1.0982333807457501</v>
      </c>
      <c r="R109">
        <v>3</v>
      </c>
      <c r="S109">
        <v>0</v>
      </c>
      <c r="T109">
        <v>1506.8613905294801</v>
      </c>
      <c r="U109">
        <v>1538.80875133877</v>
      </c>
      <c r="V109">
        <v>70</v>
      </c>
      <c r="W109">
        <v>67</v>
      </c>
      <c r="X109">
        <v>68</v>
      </c>
    </row>
    <row r="110" spans="1:24" x14ac:dyDescent="0.25">
      <c r="A110">
        <v>2023</v>
      </c>
      <c r="B110" s="1">
        <v>44860</v>
      </c>
      <c r="C110">
        <v>0</v>
      </c>
      <c r="D110">
        <v>0</v>
      </c>
      <c r="E110" t="s">
        <v>24</v>
      </c>
      <c r="G110" t="s">
        <v>88</v>
      </c>
      <c r="H110" t="s">
        <v>58</v>
      </c>
      <c r="I110" t="s">
        <v>89</v>
      </c>
      <c r="J110" t="s">
        <v>60</v>
      </c>
      <c r="K110">
        <v>1553.0268061158899</v>
      </c>
      <c r="L110">
        <v>1538.8109602935001</v>
      </c>
      <c r="M110">
        <v>0.59137588308881806</v>
      </c>
      <c r="N110">
        <v>0.408624116911182</v>
      </c>
      <c r="O110">
        <v>0.23294473965368001</v>
      </c>
      <c r="P110">
        <v>1.2779386047077299</v>
      </c>
      <c r="Q110">
        <v>0.95500613494595399</v>
      </c>
      <c r="R110">
        <v>1</v>
      </c>
      <c r="S110">
        <v>3</v>
      </c>
      <c r="T110">
        <v>1548.38125212255</v>
      </c>
      <c r="U110">
        <v>1543.45651428684</v>
      </c>
      <c r="V110">
        <v>92</v>
      </c>
      <c r="W110">
        <v>28</v>
      </c>
      <c r="X110">
        <v>60</v>
      </c>
    </row>
    <row r="111" spans="1:24" x14ac:dyDescent="0.25">
      <c r="A111">
        <v>2023</v>
      </c>
      <c r="B111" s="1">
        <v>44860</v>
      </c>
      <c r="C111">
        <v>0</v>
      </c>
      <c r="D111">
        <v>0</v>
      </c>
      <c r="E111" t="s">
        <v>24</v>
      </c>
      <c r="G111" t="s">
        <v>54</v>
      </c>
      <c r="H111" t="s">
        <v>30</v>
      </c>
      <c r="I111" t="s">
        <v>56</v>
      </c>
      <c r="J111" t="s">
        <v>32</v>
      </c>
      <c r="K111">
        <v>1437.9965047061501</v>
      </c>
      <c r="L111">
        <v>1564.0829919549999</v>
      </c>
      <c r="M111">
        <v>0.39222024773620101</v>
      </c>
      <c r="N111">
        <v>0.60777975226379899</v>
      </c>
      <c r="O111">
        <v>0.23092568082597201</v>
      </c>
      <c r="P111">
        <v>0.92479244855616005</v>
      </c>
      <c r="Q111">
        <v>1.30613323226981</v>
      </c>
      <c r="R111">
        <v>2</v>
      </c>
      <c r="S111">
        <v>4</v>
      </c>
      <c r="T111">
        <v>1435.1187416976099</v>
      </c>
      <c r="U111">
        <v>1566.96075496354</v>
      </c>
      <c r="V111">
        <v>38</v>
      </c>
      <c r="W111">
        <v>17</v>
      </c>
      <c r="X111">
        <v>27</v>
      </c>
    </row>
    <row r="112" spans="1:24" x14ac:dyDescent="0.25">
      <c r="A112">
        <v>2023</v>
      </c>
      <c r="B112" s="1">
        <v>44861</v>
      </c>
      <c r="C112">
        <v>0</v>
      </c>
      <c r="D112">
        <v>0</v>
      </c>
      <c r="E112" t="s">
        <v>24</v>
      </c>
      <c r="G112" t="s">
        <v>42</v>
      </c>
      <c r="H112" t="s">
        <v>84</v>
      </c>
      <c r="I112" t="s">
        <v>44</v>
      </c>
      <c r="J112" t="s">
        <v>85</v>
      </c>
      <c r="K112">
        <v>1559.4410652822801</v>
      </c>
      <c r="L112">
        <v>1447.9200119787099</v>
      </c>
      <c r="M112">
        <v>0.71703266365375895</v>
      </c>
      <c r="N112">
        <v>0.28296733634624099</v>
      </c>
      <c r="O112">
        <v>0.216757251360991</v>
      </c>
      <c r="P112">
        <v>1.49540054935887</v>
      </c>
      <c r="Q112">
        <v>0.72135670200211999</v>
      </c>
      <c r="R112">
        <v>5</v>
      </c>
      <c r="S112">
        <v>1</v>
      </c>
      <c r="T112">
        <v>1562.1663826300901</v>
      </c>
      <c r="U112">
        <v>1445.1946946308999</v>
      </c>
      <c r="V112">
        <v>42</v>
      </c>
      <c r="W112">
        <v>15</v>
      </c>
      <c r="X112">
        <v>28</v>
      </c>
    </row>
    <row r="113" spans="1:24" x14ac:dyDescent="0.25">
      <c r="A113">
        <v>2023</v>
      </c>
      <c r="B113" s="1">
        <v>44861</v>
      </c>
      <c r="C113">
        <v>0</v>
      </c>
      <c r="D113">
        <v>0</v>
      </c>
      <c r="E113" t="s">
        <v>24</v>
      </c>
      <c r="G113" t="s">
        <v>63</v>
      </c>
      <c r="H113" t="s">
        <v>78</v>
      </c>
      <c r="I113" t="s">
        <v>65</v>
      </c>
      <c r="J113" t="s">
        <v>79</v>
      </c>
      <c r="K113">
        <v>1482.7111632654201</v>
      </c>
      <c r="L113">
        <v>1533.7044255048099</v>
      </c>
      <c r="M113">
        <v>0.49857058462802401</v>
      </c>
      <c r="N113">
        <v>0.50142941537197605</v>
      </c>
      <c r="O113">
        <v>0.24390418076478901</v>
      </c>
      <c r="P113">
        <v>1.1194419000237199</v>
      </c>
      <c r="Q113">
        <v>1.12446228074107</v>
      </c>
      <c r="R113">
        <v>2</v>
      </c>
      <c r="S113">
        <v>4</v>
      </c>
      <c r="T113">
        <v>1478.9191629787899</v>
      </c>
      <c r="U113">
        <v>1537.4964257914401</v>
      </c>
      <c r="V113">
        <v>51</v>
      </c>
      <c r="W113">
        <v>59</v>
      </c>
      <c r="X113">
        <v>55</v>
      </c>
    </row>
    <row r="114" spans="1:24" x14ac:dyDescent="0.25">
      <c r="A114">
        <v>2023</v>
      </c>
      <c r="B114" s="1">
        <v>44861</v>
      </c>
      <c r="C114">
        <v>0</v>
      </c>
      <c r="D114">
        <v>0</v>
      </c>
      <c r="E114" t="s">
        <v>24</v>
      </c>
      <c r="G114" t="s">
        <v>62</v>
      </c>
      <c r="H114" t="s">
        <v>45</v>
      </c>
      <c r="I114" t="s">
        <v>64</v>
      </c>
      <c r="J114" t="s">
        <v>47</v>
      </c>
      <c r="K114">
        <v>1480.1591201506801</v>
      </c>
      <c r="L114">
        <v>1435.93329279968</v>
      </c>
      <c r="M114">
        <v>0.63237227719092304</v>
      </c>
      <c r="N114">
        <v>0.36762772280907702</v>
      </c>
      <c r="O114">
        <v>0.22786410919016301</v>
      </c>
      <c r="P114">
        <v>1.34851371795334</v>
      </c>
      <c r="Q114">
        <v>0.87935039123681902</v>
      </c>
      <c r="R114">
        <v>2</v>
      </c>
      <c r="S114">
        <v>3</v>
      </c>
      <c r="T114">
        <v>1476.95840375185</v>
      </c>
      <c r="U114">
        <v>1439.1340091985101</v>
      </c>
      <c r="V114">
        <v>4</v>
      </c>
      <c r="W114">
        <v>23</v>
      </c>
      <c r="X114">
        <v>13</v>
      </c>
    </row>
    <row r="115" spans="1:24" x14ac:dyDescent="0.25">
      <c r="A115">
        <v>2023</v>
      </c>
      <c r="B115" s="1">
        <v>44861</v>
      </c>
      <c r="C115">
        <v>0</v>
      </c>
      <c r="D115">
        <v>0</v>
      </c>
      <c r="E115" t="s">
        <v>24</v>
      </c>
      <c r="G115" t="s">
        <v>70</v>
      </c>
      <c r="H115" t="s">
        <v>75</v>
      </c>
      <c r="I115" t="s">
        <v>72</v>
      </c>
      <c r="J115" t="s">
        <v>77</v>
      </c>
      <c r="K115">
        <v>1445.8359440622901</v>
      </c>
      <c r="L115">
        <v>1553.4231844197</v>
      </c>
      <c r="M115">
        <v>0.41787598605545301</v>
      </c>
      <c r="N115">
        <v>0.58212401394454705</v>
      </c>
      <c r="O115">
        <v>0.234077524291116</v>
      </c>
      <c r="P115">
        <v>0.97201412012545396</v>
      </c>
      <c r="Q115">
        <v>1.26206340416566</v>
      </c>
      <c r="R115">
        <v>4</v>
      </c>
      <c r="S115">
        <v>3</v>
      </c>
      <c r="T115">
        <v>1448.7281504442799</v>
      </c>
      <c r="U115">
        <v>1550.5309780377099</v>
      </c>
      <c r="V115">
        <v>37</v>
      </c>
      <c r="W115">
        <v>32</v>
      </c>
      <c r="X115">
        <v>34</v>
      </c>
    </row>
    <row r="116" spans="1:24" x14ac:dyDescent="0.25">
      <c r="A116">
        <v>2023</v>
      </c>
      <c r="B116" s="1">
        <v>44861</v>
      </c>
      <c r="C116">
        <v>0</v>
      </c>
      <c r="D116">
        <v>0</v>
      </c>
      <c r="E116" t="s">
        <v>24</v>
      </c>
      <c r="G116" t="s">
        <v>25</v>
      </c>
      <c r="H116" t="s">
        <v>88</v>
      </c>
      <c r="I116" t="s">
        <v>27</v>
      </c>
      <c r="J116" t="s">
        <v>89</v>
      </c>
      <c r="K116">
        <v>1490.75459833126</v>
      </c>
      <c r="L116">
        <v>1548.38125212255</v>
      </c>
      <c r="M116">
        <v>0.48902612548060798</v>
      </c>
      <c r="N116">
        <v>0.51097387451939202</v>
      </c>
      <c r="O116">
        <v>0.24273807264053199</v>
      </c>
      <c r="P116">
        <v>1.1020850644317199</v>
      </c>
      <c r="Q116">
        <v>1.14065300820881</v>
      </c>
      <c r="R116">
        <v>6</v>
      </c>
      <c r="S116">
        <v>2</v>
      </c>
      <c r="T116">
        <v>1496.0834718676299</v>
      </c>
      <c r="U116">
        <v>1543.0523785861801</v>
      </c>
      <c r="V116">
        <v>65</v>
      </c>
      <c r="W116">
        <v>56</v>
      </c>
      <c r="X116">
        <v>60</v>
      </c>
    </row>
    <row r="117" spans="1:24" x14ac:dyDescent="0.25">
      <c r="A117">
        <v>2023</v>
      </c>
      <c r="B117" s="1">
        <v>44861</v>
      </c>
      <c r="C117">
        <v>0</v>
      </c>
      <c r="D117">
        <v>0</v>
      </c>
      <c r="E117" t="s">
        <v>24</v>
      </c>
      <c r="G117" t="s">
        <v>50</v>
      </c>
      <c r="H117" t="s">
        <v>58</v>
      </c>
      <c r="I117" t="s">
        <v>52</v>
      </c>
      <c r="J117" t="s">
        <v>60</v>
      </c>
      <c r="K117">
        <v>1457.78170518006</v>
      </c>
      <c r="L117">
        <v>1543.45651428684</v>
      </c>
      <c r="M117">
        <v>0.44883949588796801</v>
      </c>
      <c r="N117">
        <v>0.55116050411203199</v>
      </c>
      <c r="O117">
        <v>0.23784937569838899</v>
      </c>
      <c r="P117">
        <v>1.02877217358859</v>
      </c>
      <c r="Q117">
        <v>1.2090772021098</v>
      </c>
      <c r="R117">
        <v>5</v>
      </c>
      <c r="S117">
        <v>6</v>
      </c>
      <c r="T117">
        <v>1455.6514209651</v>
      </c>
      <c r="U117">
        <v>1545.5867985018001</v>
      </c>
      <c r="V117">
        <v>39</v>
      </c>
      <c r="W117">
        <v>45</v>
      </c>
      <c r="X117">
        <v>42</v>
      </c>
    </row>
    <row r="118" spans="1:24" x14ac:dyDescent="0.25">
      <c r="A118">
        <v>2023</v>
      </c>
      <c r="B118" s="1">
        <v>44861</v>
      </c>
      <c r="C118">
        <v>0</v>
      </c>
      <c r="D118">
        <v>0</v>
      </c>
      <c r="E118" t="s">
        <v>24</v>
      </c>
      <c r="G118" t="s">
        <v>80</v>
      </c>
      <c r="H118" t="s">
        <v>41</v>
      </c>
      <c r="I118" t="s">
        <v>81</v>
      </c>
      <c r="J118" t="s">
        <v>43</v>
      </c>
      <c r="K118">
        <v>1518.9998301826699</v>
      </c>
      <c r="L118">
        <v>1525.95294686549</v>
      </c>
      <c r="M118">
        <v>0.56163438536822896</v>
      </c>
      <c r="N118">
        <v>0.43836561463177098</v>
      </c>
      <c r="O118">
        <v>0.23657574797154901</v>
      </c>
      <c r="P118">
        <v>1.2269754439029801</v>
      </c>
      <c r="Q118">
        <v>1.0096003040685699</v>
      </c>
      <c r="R118">
        <v>2</v>
      </c>
      <c r="S118">
        <v>0</v>
      </c>
      <c r="T118">
        <v>1522.26693800666</v>
      </c>
      <c r="U118">
        <v>1522.6858390415</v>
      </c>
      <c r="V118">
        <v>70</v>
      </c>
      <c r="W118">
        <v>58</v>
      </c>
      <c r="X118">
        <v>64</v>
      </c>
    </row>
    <row r="119" spans="1:24" x14ac:dyDescent="0.25">
      <c r="A119">
        <v>2023</v>
      </c>
      <c r="B119" s="1">
        <v>44861</v>
      </c>
      <c r="C119">
        <v>0</v>
      </c>
      <c r="D119">
        <v>0</v>
      </c>
      <c r="E119" t="s">
        <v>24</v>
      </c>
      <c r="G119" t="s">
        <v>55</v>
      </c>
      <c r="H119" t="s">
        <v>59</v>
      </c>
      <c r="I119" t="s">
        <v>57</v>
      </c>
      <c r="J119" t="s">
        <v>61</v>
      </c>
      <c r="K119">
        <v>1453.56620257696</v>
      </c>
      <c r="L119">
        <v>1487.94087711105</v>
      </c>
      <c r="M119">
        <v>0.52247150270308595</v>
      </c>
      <c r="N119">
        <v>0.47752849729691399</v>
      </c>
      <c r="O119">
        <v>0.241337002892658</v>
      </c>
      <c r="P119">
        <v>1.1601883017396399</v>
      </c>
      <c r="Q119">
        <v>1.0811487011530101</v>
      </c>
      <c r="R119">
        <v>4</v>
      </c>
      <c r="S119">
        <v>5</v>
      </c>
      <c r="T119">
        <v>1451.0239145860301</v>
      </c>
      <c r="U119">
        <v>1490.4831651019799</v>
      </c>
      <c r="V119">
        <v>10</v>
      </c>
      <c r="W119">
        <v>45</v>
      </c>
      <c r="X119">
        <v>27</v>
      </c>
    </row>
    <row r="120" spans="1:24" x14ac:dyDescent="0.25">
      <c r="A120">
        <v>2023</v>
      </c>
      <c r="B120" s="1">
        <v>44861</v>
      </c>
      <c r="C120">
        <v>0</v>
      </c>
      <c r="D120">
        <v>0</v>
      </c>
      <c r="E120" t="s">
        <v>24</v>
      </c>
      <c r="G120" t="s">
        <v>33</v>
      </c>
      <c r="H120" t="s">
        <v>86</v>
      </c>
      <c r="I120" t="s">
        <v>35</v>
      </c>
      <c r="J120" t="s">
        <v>87</v>
      </c>
      <c r="K120">
        <v>1499.1199257589001</v>
      </c>
      <c r="L120">
        <v>1505.2144687560001</v>
      </c>
      <c r="M120">
        <v>0.56285082422164501</v>
      </c>
      <c r="N120">
        <v>0.43714917577835499</v>
      </c>
      <c r="O120">
        <v>0.236427723895241</v>
      </c>
      <c r="P120">
        <v>1.2290558330752499</v>
      </c>
      <c r="Q120">
        <v>1.00737189081999</v>
      </c>
      <c r="R120">
        <v>4</v>
      </c>
      <c r="S120">
        <v>6</v>
      </c>
      <c r="T120">
        <v>1494.74321493351</v>
      </c>
      <c r="U120">
        <v>1509.59117958139</v>
      </c>
      <c r="V120">
        <v>43</v>
      </c>
      <c r="W120">
        <v>84</v>
      </c>
      <c r="X120">
        <v>63</v>
      </c>
    </row>
    <row r="121" spans="1:24" x14ac:dyDescent="0.25">
      <c r="A121">
        <v>2023</v>
      </c>
      <c r="B121" s="1">
        <v>44861</v>
      </c>
      <c r="C121">
        <v>0</v>
      </c>
      <c r="D121">
        <v>0</v>
      </c>
      <c r="E121" t="s">
        <v>24</v>
      </c>
      <c r="F121" t="s">
        <v>53</v>
      </c>
      <c r="G121" t="s">
        <v>26</v>
      </c>
      <c r="H121" t="s">
        <v>46</v>
      </c>
      <c r="I121" t="s">
        <v>28</v>
      </c>
      <c r="J121" t="s">
        <v>48</v>
      </c>
      <c r="K121">
        <v>1438.6648122280001</v>
      </c>
      <c r="L121">
        <v>1551.73813480371</v>
      </c>
      <c r="M121">
        <v>0.41021437589253001</v>
      </c>
      <c r="N121">
        <v>0.58978562410747004</v>
      </c>
      <c r="O121">
        <v>0.23313971671137901</v>
      </c>
      <c r="P121">
        <v>0.95793120510992003</v>
      </c>
      <c r="Q121">
        <v>1.27520851160146</v>
      </c>
      <c r="R121">
        <v>4</v>
      </c>
      <c r="S121">
        <v>3</v>
      </c>
      <c r="T121">
        <v>1441.60317505276</v>
      </c>
      <c r="U121">
        <v>1548.79977197895</v>
      </c>
      <c r="V121">
        <v>31</v>
      </c>
      <c r="W121">
        <v>17</v>
      </c>
      <c r="X121">
        <v>24</v>
      </c>
    </row>
    <row r="122" spans="1:24" x14ac:dyDescent="0.25">
      <c r="A122">
        <v>2023</v>
      </c>
      <c r="B122" s="1">
        <v>44862</v>
      </c>
      <c r="C122">
        <v>0</v>
      </c>
      <c r="D122">
        <v>0</v>
      </c>
      <c r="E122" t="s">
        <v>24</v>
      </c>
      <c r="G122" t="s">
        <v>34</v>
      </c>
      <c r="H122" t="s">
        <v>54</v>
      </c>
      <c r="I122" t="s">
        <v>36</v>
      </c>
      <c r="J122" t="s">
        <v>56</v>
      </c>
      <c r="K122">
        <v>1541.0968166837999</v>
      </c>
      <c r="L122">
        <v>1435.1187416976099</v>
      </c>
      <c r="M122">
        <v>0.71051405359501496</v>
      </c>
      <c r="N122">
        <v>0.28948594640498498</v>
      </c>
      <c r="O122">
        <v>0.21765711376579699</v>
      </c>
      <c r="P122">
        <v>1.4840367827603</v>
      </c>
      <c r="Q122">
        <v>0.73362033100549695</v>
      </c>
      <c r="R122">
        <v>4</v>
      </c>
      <c r="S122">
        <v>0</v>
      </c>
      <c r="T122">
        <v>1543.89192180188</v>
      </c>
      <c r="U122">
        <v>1432.3236365795301</v>
      </c>
      <c r="V122">
        <v>23</v>
      </c>
      <c r="W122">
        <v>11</v>
      </c>
      <c r="X122">
        <v>17</v>
      </c>
    </row>
    <row r="123" spans="1:24" x14ac:dyDescent="0.25">
      <c r="A123">
        <v>2023</v>
      </c>
      <c r="B123" s="1">
        <v>44862</v>
      </c>
      <c r="C123">
        <v>0</v>
      </c>
      <c r="D123">
        <v>0</v>
      </c>
      <c r="E123" t="s">
        <v>24</v>
      </c>
      <c r="G123" t="s">
        <v>71</v>
      </c>
      <c r="H123" t="s">
        <v>49</v>
      </c>
      <c r="I123" t="s">
        <v>73</v>
      </c>
      <c r="J123" t="s">
        <v>51</v>
      </c>
      <c r="K123">
        <v>1449.2557743600901</v>
      </c>
      <c r="L123">
        <v>1594.54802123631</v>
      </c>
      <c r="M123">
        <v>0.36620175168352498</v>
      </c>
      <c r="N123">
        <v>0.63379824831647502</v>
      </c>
      <c r="O123">
        <v>0.227685011575225</v>
      </c>
      <c r="P123">
        <v>0.87670986487134395</v>
      </c>
      <c r="Q123">
        <v>1.35097514670388</v>
      </c>
      <c r="R123">
        <v>1</v>
      </c>
      <c r="S123">
        <v>0</v>
      </c>
      <c r="T123">
        <v>1452.4654583663</v>
      </c>
      <c r="U123">
        <v>1591.3383372301</v>
      </c>
      <c r="V123">
        <v>65</v>
      </c>
      <c r="W123">
        <v>11</v>
      </c>
      <c r="X123">
        <v>38</v>
      </c>
    </row>
    <row r="124" spans="1:24" x14ac:dyDescent="0.25">
      <c r="A124">
        <v>2023</v>
      </c>
      <c r="B124" s="1">
        <v>44862</v>
      </c>
      <c r="C124">
        <v>0</v>
      </c>
      <c r="D124">
        <v>0</v>
      </c>
      <c r="E124" t="s">
        <v>24</v>
      </c>
      <c r="G124" t="s">
        <v>38</v>
      </c>
      <c r="H124" t="s">
        <v>42</v>
      </c>
      <c r="I124" t="s">
        <v>40</v>
      </c>
      <c r="J124" t="s">
        <v>44</v>
      </c>
      <c r="K124">
        <v>1467.9473399256501</v>
      </c>
      <c r="L124">
        <v>1562.1663826300901</v>
      </c>
      <c r="M124">
        <v>0.43670507091224597</v>
      </c>
      <c r="N124">
        <v>0.56329492908775403</v>
      </c>
      <c r="O124">
        <v>0.236373675483007</v>
      </c>
      <c r="P124">
        <v>1.0065582345938999</v>
      </c>
      <c r="Q124">
        <v>1.2298154408891</v>
      </c>
      <c r="R124">
        <v>0</v>
      </c>
      <c r="S124">
        <v>4</v>
      </c>
      <c r="T124">
        <v>1463.50575487488</v>
      </c>
      <c r="U124">
        <v>1566.6079676808599</v>
      </c>
      <c r="V124">
        <v>58</v>
      </c>
      <c r="W124">
        <v>18</v>
      </c>
      <c r="X124">
        <v>38</v>
      </c>
    </row>
    <row r="125" spans="1:24" x14ac:dyDescent="0.25">
      <c r="A125">
        <v>2023</v>
      </c>
      <c r="B125" s="1">
        <v>44862</v>
      </c>
      <c r="C125">
        <v>0</v>
      </c>
      <c r="D125">
        <v>0</v>
      </c>
      <c r="E125" t="s">
        <v>24</v>
      </c>
      <c r="G125" t="s">
        <v>37</v>
      </c>
      <c r="H125" t="s">
        <v>74</v>
      </c>
      <c r="I125" t="s">
        <v>39</v>
      </c>
      <c r="J125" t="s">
        <v>76</v>
      </c>
      <c r="K125">
        <v>1560.2584784435901</v>
      </c>
      <c r="L125">
        <v>1506.8613905294801</v>
      </c>
      <c r="M125">
        <v>0.64455771547543395</v>
      </c>
      <c r="N125">
        <v>0.355442284524566</v>
      </c>
      <c r="O125">
        <v>0.22632710646041501</v>
      </c>
      <c r="P125">
        <v>1.3695616547209899</v>
      </c>
      <c r="Q125">
        <v>0.85676545173942298</v>
      </c>
      <c r="R125">
        <v>2</v>
      </c>
      <c r="S125">
        <v>6</v>
      </c>
      <c r="T125">
        <v>1553.2057640866799</v>
      </c>
      <c r="U125">
        <v>1513.9141048863901</v>
      </c>
      <c r="V125">
        <v>81</v>
      </c>
      <c r="W125">
        <v>46</v>
      </c>
      <c r="X125">
        <v>63</v>
      </c>
    </row>
    <row r="126" spans="1:24" x14ac:dyDescent="0.25">
      <c r="A126">
        <v>2023</v>
      </c>
      <c r="B126" s="1">
        <v>44862</v>
      </c>
      <c r="C126">
        <v>0</v>
      </c>
      <c r="D126">
        <v>0</v>
      </c>
      <c r="E126" t="s">
        <v>24</v>
      </c>
      <c r="G126" t="s">
        <v>59</v>
      </c>
      <c r="H126" t="s">
        <v>66</v>
      </c>
      <c r="I126" t="s">
        <v>61</v>
      </c>
      <c r="J126" t="s">
        <v>68</v>
      </c>
      <c r="K126">
        <v>1490.4831651019799</v>
      </c>
      <c r="L126">
        <v>1540.19793841046</v>
      </c>
      <c r="M126">
        <v>0.50041047411279704</v>
      </c>
      <c r="N126">
        <v>0.49958952588720301</v>
      </c>
      <c r="O126">
        <v>0.244028872805645</v>
      </c>
      <c r="P126">
        <v>1.12273521709336</v>
      </c>
      <c r="Q126">
        <v>1.1212936557122899</v>
      </c>
      <c r="R126">
        <v>5</v>
      </c>
      <c r="S126">
        <v>1</v>
      </c>
      <c r="T126">
        <v>1495.6732073651001</v>
      </c>
      <c r="U126">
        <v>1535.00789614734</v>
      </c>
      <c r="V126">
        <v>60</v>
      </c>
      <c r="W126">
        <v>53</v>
      </c>
      <c r="X126">
        <v>56</v>
      </c>
    </row>
    <row r="127" spans="1:24" x14ac:dyDescent="0.25">
      <c r="A127">
        <v>2023</v>
      </c>
      <c r="B127" s="1">
        <v>44862</v>
      </c>
      <c r="C127">
        <v>0</v>
      </c>
      <c r="D127">
        <v>0</v>
      </c>
      <c r="E127" t="s">
        <v>24</v>
      </c>
      <c r="F127" t="s">
        <v>53</v>
      </c>
      <c r="G127" t="s">
        <v>67</v>
      </c>
      <c r="H127" t="s">
        <v>86</v>
      </c>
      <c r="I127" t="s">
        <v>69</v>
      </c>
      <c r="J127" t="s">
        <v>87</v>
      </c>
      <c r="K127">
        <v>1438.4168340471499</v>
      </c>
      <c r="L127">
        <v>1509.59117958139</v>
      </c>
      <c r="M127">
        <v>0.46956533860463301</v>
      </c>
      <c r="N127">
        <v>0.53043466139536699</v>
      </c>
      <c r="O127">
        <v>0.24036826622725899</v>
      </c>
      <c r="P127">
        <v>1.06663033711571</v>
      </c>
      <c r="Q127">
        <v>1.17373792911154</v>
      </c>
      <c r="R127">
        <v>2</v>
      </c>
      <c r="S127">
        <v>3</v>
      </c>
      <c r="T127">
        <v>1436.1725777490301</v>
      </c>
      <c r="U127">
        <v>1511.83543587951</v>
      </c>
      <c r="V127">
        <v>12</v>
      </c>
      <c r="W127">
        <v>38</v>
      </c>
      <c r="X127">
        <v>25</v>
      </c>
    </row>
    <row r="128" spans="1:24" x14ac:dyDescent="0.25">
      <c r="A128">
        <v>2023</v>
      </c>
      <c r="B128" s="1">
        <v>44863</v>
      </c>
      <c r="C128">
        <v>0</v>
      </c>
      <c r="D128">
        <v>0</v>
      </c>
      <c r="E128" t="s">
        <v>24</v>
      </c>
      <c r="G128" t="s">
        <v>80</v>
      </c>
      <c r="H128" t="s">
        <v>29</v>
      </c>
      <c r="I128" t="s">
        <v>81</v>
      </c>
      <c r="J128" t="s">
        <v>31</v>
      </c>
      <c r="K128">
        <v>1522.26693800666</v>
      </c>
      <c r="L128">
        <v>1538.80875133877</v>
      </c>
      <c r="M128">
        <v>0.54800190664779003</v>
      </c>
      <c r="N128">
        <v>0.45199809335220997</v>
      </c>
      <c r="O128">
        <v>0.23823324892463399</v>
      </c>
      <c r="P128">
        <v>1.20368478758262</v>
      </c>
      <c r="Q128">
        <v>1.0345484613420199</v>
      </c>
      <c r="R128">
        <v>3</v>
      </c>
      <c r="S128">
        <v>6</v>
      </c>
      <c r="T128">
        <v>1517.1216191087599</v>
      </c>
      <c r="U128">
        <v>1543.9540702366701</v>
      </c>
      <c r="V128">
        <v>79</v>
      </c>
      <c r="W128">
        <v>50</v>
      </c>
      <c r="X128">
        <v>64</v>
      </c>
    </row>
    <row r="129" spans="1:24" x14ac:dyDescent="0.25">
      <c r="A129">
        <v>2023</v>
      </c>
      <c r="B129" s="1">
        <v>44863</v>
      </c>
      <c r="C129">
        <v>0</v>
      </c>
      <c r="D129">
        <v>0</v>
      </c>
      <c r="E129" t="s">
        <v>24</v>
      </c>
      <c r="G129" t="s">
        <v>75</v>
      </c>
      <c r="H129" t="s">
        <v>63</v>
      </c>
      <c r="I129" t="s">
        <v>77</v>
      </c>
      <c r="J129" t="s">
        <v>65</v>
      </c>
      <c r="K129">
        <v>1550.5309780377099</v>
      </c>
      <c r="L129">
        <v>1478.9191629787899</v>
      </c>
      <c r="M129">
        <v>0.66819971821924296</v>
      </c>
      <c r="N129">
        <v>0.33180028178075699</v>
      </c>
      <c r="O129">
        <v>0.22329631544759601</v>
      </c>
      <c r="P129">
        <v>1.4104892168245999</v>
      </c>
      <c r="Q129">
        <v>0.81280709862299305</v>
      </c>
      <c r="R129">
        <v>5</v>
      </c>
      <c r="S129">
        <v>3</v>
      </c>
      <c r="T129">
        <v>1552.9143975914899</v>
      </c>
      <c r="U129">
        <v>1476.53574342501</v>
      </c>
      <c r="V129">
        <v>59</v>
      </c>
      <c r="W129">
        <v>51</v>
      </c>
      <c r="X129">
        <v>55</v>
      </c>
    </row>
    <row r="130" spans="1:24" x14ac:dyDescent="0.25">
      <c r="A130">
        <v>2023</v>
      </c>
      <c r="B130" s="1">
        <v>44863</v>
      </c>
      <c r="C130">
        <v>0</v>
      </c>
      <c r="D130">
        <v>0</v>
      </c>
      <c r="E130" t="s">
        <v>24</v>
      </c>
      <c r="G130" t="s">
        <v>26</v>
      </c>
      <c r="H130" t="s">
        <v>30</v>
      </c>
      <c r="I130" t="s">
        <v>28</v>
      </c>
      <c r="J130" t="s">
        <v>32</v>
      </c>
      <c r="K130">
        <v>1441.60317505276</v>
      </c>
      <c r="L130">
        <v>1566.96075496354</v>
      </c>
      <c r="M130">
        <v>0.393220938906582</v>
      </c>
      <c r="N130">
        <v>0.60677906109341795</v>
      </c>
      <c r="O130">
        <v>0.23104930590818801</v>
      </c>
      <c r="P130">
        <v>0.92663775871841902</v>
      </c>
      <c r="Q130">
        <v>1.3044115471897699</v>
      </c>
      <c r="R130">
        <v>3</v>
      </c>
      <c r="S130">
        <v>4</v>
      </c>
      <c r="T130">
        <v>1439.7717139189399</v>
      </c>
      <c r="U130">
        <v>1568.7922160973601</v>
      </c>
      <c r="V130">
        <v>42</v>
      </c>
      <c r="W130">
        <v>13</v>
      </c>
      <c r="X130">
        <v>27</v>
      </c>
    </row>
    <row r="131" spans="1:24" x14ac:dyDescent="0.25">
      <c r="A131">
        <v>2023</v>
      </c>
      <c r="B131" s="1">
        <v>44863</v>
      </c>
      <c r="C131">
        <v>0</v>
      </c>
      <c r="D131">
        <v>0</v>
      </c>
      <c r="E131" t="s">
        <v>24</v>
      </c>
      <c r="G131" t="s">
        <v>88</v>
      </c>
      <c r="H131" t="s">
        <v>45</v>
      </c>
      <c r="I131" t="s">
        <v>89</v>
      </c>
      <c r="J131" t="s">
        <v>47</v>
      </c>
      <c r="K131">
        <v>1543.0523785861801</v>
      </c>
      <c r="L131">
        <v>1439.1340091985101</v>
      </c>
      <c r="M131">
        <v>0.70806926533513403</v>
      </c>
      <c r="N131">
        <v>0.29193073466486602</v>
      </c>
      <c r="O131">
        <v>0.217992178434714</v>
      </c>
      <c r="P131">
        <v>1.4797771474719099</v>
      </c>
      <c r="Q131">
        <v>0.73821503096280605</v>
      </c>
      <c r="R131">
        <v>4</v>
      </c>
      <c r="S131">
        <v>7</v>
      </c>
      <c r="T131">
        <v>1535.9817801679401</v>
      </c>
      <c r="U131">
        <v>1446.2046076167501</v>
      </c>
      <c r="V131">
        <v>27</v>
      </c>
      <c r="W131">
        <v>17</v>
      </c>
      <c r="X131">
        <v>22</v>
      </c>
    </row>
    <row r="132" spans="1:24" x14ac:dyDescent="0.25">
      <c r="A132">
        <v>2023</v>
      </c>
      <c r="B132" s="1">
        <v>44863</v>
      </c>
      <c r="C132">
        <v>0</v>
      </c>
      <c r="D132">
        <v>0</v>
      </c>
      <c r="E132" t="s">
        <v>24</v>
      </c>
      <c r="F132" t="s">
        <v>53</v>
      </c>
      <c r="G132" t="s">
        <v>62</v>
      </c>
      <c r="H132" t="s">
        <v>50</v>
      </c>
      <c r="I132" t="s">
        <v>64</v>
      </c>
      <c r="J132" t="s">
        <v>52</v>
      </c>
      <c r="K132">
        <v>1476.95840375185</v>
      </c>
      <c r="L132">
        <v>1455.6514209651</v>
      </c>
      <c r="M132">
        <v>0.60120200658246403</v>
      </c>
      <c r="N132">
        <v>0.39879799341753602</v>
      </c>
      <c r="O132">
        <v>0.23173714373387699</v>
      </c>
      <c r="P132">
        <v>1.2948203210863101</v>
      </c>
      <c r="Q132">
        <v>0.93691682264756904</v>
      </c>
      <c r="R132">
        <v>4</v>
      </c>
      <c r="S132">
        <v>3</v>
      </c>
      <c r="T132">
        <v>1478.8193872496599</v>
      </c>
      <c r="U132">
        <v>1453.7904374672901</v>
      </c>
      <c r="V132">
        <v>7</v>
      </c>
      <c r="W132">
        <v>40</v>
      </c>
      <c r="X132">
        <v>23</v>
      </c>
    </row>
    <row r="133" spans="1:24" x14ac:dyDescent="0.25">
      <c r="A133">
        <v>2023</v>
      </c>
      <c r="B133" s="1">
        <v>44863</v>
      </c>
      <c r="C133">
        <v>0</v>
      </c>
      <c r="D133">
        <v>0</v>
      </c>
      <c r="E133" t="s">
        <v>24</v>
      </c>
      <c r="G133" t="s">
        <v>84</v>
      </c>
      <c r="H133" t="s">
        <v>78</v>
      </c>
      <c r="I133" t="s">
        <v>85</v>
      </c>
      <c r="J133" t="s">
        <v>79</v>
      </c>
      <c r="K133">
        <v>1445.1946946308999</v>
      </c>
      <c r="L133">
        <v>1537.4964257914401</v>
      </c>
      <c r="M133">
        <v>0.43942195772376502</v>
      </c>
      <c r="N133">
        <v>0.56057804227623498</v>
      </c>
      <c r="O133">
        <v>0.236704269218761</v>
      </c>
      <c r="P133">
        <v>1.0115351312846099</v>
      </c>
      <c r="Q133">
        <v>1.2251691379341501</v>
      </c>
      <c r="R133">
        <v>2</v>
      </c>
      <c r="S133">
        <v>1</v>
      </c>
      <c r="T133">
        <v>1447.9586480345299</v>
      </c>
      <c r="U133">
        <v>1534.73247238781</v>
      </c>
      <c r="V133">
        <v>27</v>
      </c>
      <c r="W133">
        <v>30</v>
      </c>
      <c r="X133">
        <v>28</v>
      </c>
    </row>
    <row r="134" spans="1:24" x14ac:dyDescent="0.25">
      <c r="A134">
        <v>2023</v>
      </c>
      <c r="B134" s="1">
        <v>44863</v>
      </c>
      <c r="C134">
        <v>0</v>
      </c>
      <c r="D134">
        <v>0</v>
      </c>
      <c r="E134" t="s">
        <v>24</v>
      </c>
      <c r="G134" t="s">
        <v>33</v>
      </c>
      <c r="H134" t="s">
        <v>46</v>
      </c>
      <c r="I134" t="s">
        <v>35</v>
      </c>
      <c r="J134" t="s">
        <v>48</v>
      </c>
      <c r="K134">
        <v>1494.74321493351</v>
      </c>
      <c r="L134">
        <v>1548.79977197895</v>
      </c>
      <c r="M134">
        <v>0.494162410398368</v>
      </c>
      <c r="N134">
        <v>0.50583758960163205</v>
      </c>
      <c r="O134">
        <v>0.24336520182518101</v>
      </c>
      <c r="P134">
        <v>1.1114280878809</v>
      </c>
      <c r="Q134">
        <v>1.13193711394428</v>
      </c>
      <c r="R134">
        <v>4</v>
      </c>
      <c r="S134">
        <v>2</v>
      </c>
      <c r="T134">
        <v>1498.5999820761101</v>
      </c>
      <c r="U134">
        <v>1544.9430048363499</v>
      </c>
      <c r="V134">
        <v>68</v>
      </c>
      <c r="W134">
        <v>60</v>
      </c>
      <c r="X134">
        <v>64</v>
      </c>
    </row>
    <row r="135" spans="1:24" x14ac:dyDescent="0.25">
      <c r="A135">
        <v>2023</v>
      </c>
      <c r="B135" s="1">
        <v>44863</v>
      </c>
      <c r="C135">
        <v>0</v>
      </c>
      <c r="D135">
        <v>0</v>
      </c>
      <c r="E135" t="s">
        <v>24</v>
      </c>
      <c r="F135" t="s">
        <v>53</v>
      </c>
      <c r="G135" t="s">
        <v>70</v>
      </c>
      <c r="H135" t="s">
        <v>37</v>
      </c>
      <c r="I135" t="s">
        <v>72</v>
      </c>
      <c r="J135" t="s">
        <v>39</v>
      </c>
      <c r="K135">
        <v>1448.7281504442799</v>
      </c>
      <c r="L135">
        <v>1553.2057640866799</v>
      </c>
      <c r="M135">
        <v>0.42223666566992102</v>
      </c>
      <c r="N135">
        <v>0.57776333433007898</v>
      </c>
      <c r="O135">
        <v>0.234610255216641</v>
      </c>
      <c r="P135">
        <v>0.98002253466183997</v>
      </c>
      <c r="Q135">
        <v>1.2545877205547999</v>
      </c>
      <c r="R135">
        <v>3</v>
      </c>
      <c r="S135">
        <v>4</v>
      </c>
      <c r="T135">
        <v>1446.74203397726</v>
      </c>
      <c r="U135">
        <v>1555.1918805537</v>
      </c>
      <c r="V135">
        <v>39</v>
      </c>
      <c r="W135">
        <v>36</v>
      </c>
      <c r="X135">
        <v>37</v>
      </c>
    </row>
    <row r="136" spans="1:24" x14ac:dyDescent="0.25">
      <c r="A136">
        <v>2023</v>
      </c>
      <c r="B136" s="1">
        <v>44863</v>
      </c>
      <c r="C136">
        <v>0</v>
      </c>
      <c r="D136">
        <v>0</v>
      </c>
      <c r="E136" t="s">
        <v>24</v>
      </c>
      <c r="G136" t="s">
        <v>74</v>
      </c>
      <c r="H136" t="s">
        <v>49</v>
      </c>
      <c r="I136" t="s">
        <v>76</v>
      </c>
      <c r="J136" t="s">
        <v>51</v>
      </c>
      <c r="K136">
        <v>1513.9141048863901</v>
      </c>
      <c r="L136">
        <v>1591.3383372301</v>
      </c>
      <c r="M136">
        <v>0.46061511853860798</v>
      </c>
      <c r="N136">
        <v>0.53938488146139196</v>
      </c>
      <c r="O136">
        <v>0.23928036074982001</v>
      </c>
      <c r="P136">
        <v>1.0502944460963</v>
      </c>
      <c r="Q136">
        <v>1.18898591465352</v>
      </c>
      <c r="R136">
        <v>5</v>
      </c>
      <c r="S136">
        <v>4</v>
      </c>
      <c r="T136">
        <v>1516.5540022896701</v>
      </c>
      <c r="U136">
        <v>1588.69843982682</v>
      </c>
      <c r="V136">
        <v>95</v>
      </c>
      <c r="W136">
        <v>32</v>
      </c>
      <c r="X136">
        <v>63</v>
      </c>
    </row>
    <row r="137" spans="1:24" x14ac:dyDescent="0.25">
      <c r="A137">
        <v>2023</v>
      </c>
      <c r="B137" s="1">
        <v>44863</v>
      </c>
      <c r="C137">
        <v>0</v>
      </c>
      <c r="D137">
        <v>0</v>
      </c>
      <c r="E137" t="s">
        <v>24</v>
      </c>
      <c r="G137" t="s">
        <v>25</v>
      </c>
      <c r="H137" t="s">
        <v>41</v>
      </c>
      <c r="I137" t="s">
        <v>27</v>
      </c>
      <c r="J137" t="s">
        <v>43</v>
      </c>
      <c r="K137">
        <v>1496.0834718676299</v>
      </c>
      <c r="L137">
        <v>1522.6858390415</v>
      </c>
      <c r="M137">
        <v>0.533621089726519</v>
      </c>
      <c r="N137">
        <v>0.466378910273481</v>
      </c>
      <c r="O137">
        <v>0.23998087590251699</v>
      </c>
      <c r="P137">
        <v>1.17916419884293</v>
      </c>
      <c r="Q137">
        <v>1.0608166770595899</v>
      </c>
      <c r="R137">
        <v>0</v>
      </c>
      <c r="S137">
        <v>3</v>
      </c>
      <c r="T137">
        <v>1491.0980501798599</v>
      </c>
      <c r="U137">
        <v>1527.67126072927</v>
      </c>
      <c r="V137">
        <v>53</v>
      </c>
      <c r="W137">
        <v>69</v>
      </c>
      <c r="X137">
        <v>61</v>
      </c>
    </row>
    <row r="138" spans="1:24" x14ac:dyDescent="0.25">
      <c r="A138">
        <v>2023</v>
      </c>
      <c r="B138" s="1">
        <v>44863</v>
      </c>
      <c r="C138">
        <v>0</v>
      </c>
      <c r="D138">
        <v>0</v>
      </c>
      <c r="E138" t="s">
        <v>24</v>
      </c>
      <c r="G138" t="s">
        <v>55</v>
      </c>
      <c r="H138" t="s">
        <v>66</v>
      </c>
      <c r="I138" t="s">
        <v>57</v>
      </c>
      <c r="J138" t="s">
        <v>68</v>
      </c>
      <c r="K138">
        <v>1451.0239145860301</v>
      </c>
      <c r="L138">
        <v>1535.00789614734</v>
      </c>
      <c r="M138">
        <v>0.45124849726867899</v>
      </c>
      <c r="N138">
        <v>0.54875150273132101</v>
      </c>
      <c r="O138">
        <v>0.238142153601064</v>
      </c>
      <c r="P138">
        <v>1.0331778591896099</v>
      </c>
      <c r="Q138">
        <v>1.20496429441145</v>
      </c>
      <c r="R138">
        <v>3</v>
      </c>
      <c r="S138">
        <v>1</v>
      </c>
      <c r="T138">
        <v>1455.2699898439701</v>
      </c>
      <c r="U138">
        <v>1530.7618208894</v>
      </c>
      <c r="V138">
        <v>30</v>
      </c>
      <c r="W138">
        <v>32</v>
      </c>
      <c r="X138">
        <v>31</v>
      </c>
    </row>
    <row r="139" spans="1:24" x14ac:dyDescent="0.25">
      <c r="A139">
        <v>2023</v>
      </c>
      <c r="B139" s="1">
        <v>44863</v>
      </c>
      <c r="C139">
        <v>0</v>
      </c>
      <c r="D139">
        <v>0</v>
      </c>
      <c r="E139" t="s">
        <v>24</v>
      </c>
      <c r="G139" t="s">
        <v>82</v>
      </c>
      <c r="H139" t="s">
        <v>58</v>
      </c>
      <c r="I139" t="s">
        <v>83</v>
      </c>
      <c r="J139" t="s">
        <v>60</v>
      </c>
      <c r="K139">
        <v>1546.56337792871</v>
      </c>
      <c r="L139">
        <v>1545.5867985018001</v>
      </c>
      <c r="M139">
        <v>0.57283926209799196</v>
      </c>
      <c r="N139">
        <v>0.42716073790200798</v>
      </c>
      <c r="O139">
        <v>0.23521104625131001</v>
      </c>
      <c r="P139">
        <v>1.2461514482753999</v>
      </c>
      <c r="Q139">
        <v>0.98905959797591303</v>
      </c>
      <c r="R139">
        <v>2</v>
      </c>
      <c r="S139">
        <v>3</v>
      </c>
      <c r="T139">
        <v>1543.7267134300801</v>
      </c>
      <c r="U139">
        <v>1548.42346300043</v>
      </c>
      <c r="V139">
        <v>92</v>
      </c>
      <c r="W139">
        <v>19</v>
      </c>
      <c r="X139">
        <v>55</v>
      </c>
    </row>
    <row r="140" spans="1:24" x14ac:dyDescent="0.25">
      <c r="A140">
        <v>2023</v>
      </c>
      <c r="B140" s="1">
        <v>44864</v>
      </c>
      <c r="C140">
        <v>0</v>
      </c>
      <c r="D140">
        <v>0</v>
      </c>
      <c r="E140" t="s">
        <v>24</v>
      </c>
      <c r="G140" t="s">
        <v>71</v>
      </c>
      <c r="H140" t="s">
        <v>38</v>
      </c>
      <c r="I140" t="s">
        <v>73</v>
      </c>
      <c r="J140" t="s">
        <v>40</v>
      </c>
      <c r="K140">
        <v>1452.4654583663</v>
      </c>
      <c r="L140">
        <v>1463.50575487488</v>
      </c>
      <c r="M140">
        <v>0.55583369365043001</v>
      </c>
      <c r="N140">
        <v>0.44416630634956999</v>
      </c>
      <c r="O140">
        <v>0.237281282807243</v>
      </c>
      <c r="P140">
        <v>1.21705973825124</v>
      </c>
      <c r="Q140">
        <v>1.0202215445559999</v>
      </c>
      <c r="R140">
        <v>7</v>
      </c>
      <c r="S140">
        <v>1</v>
      </c>
      <c r="T140">
        <v>1457.7032934429301</v>
      </c>
      <c r="U140">
        <v>1458.26791979825</v>
      </c>
      <c r="V140">
        <v>4</v>
      </c>
      <c r="W140">
        <v>22</v>
      </c>
      <c r="X140">
        <v>13</v>
      </c>
    </row>
    <row r="141" spans="1:24" x14ac:dyDescent="0.25">
      <c r="A141">
        <v>2023</v>
      </c>
      <c r="B141" s="1">
        <v>44864</v>
      </c>
      <c r="C141">
        <v>0</v>
      </c>
      <c r="D141">
        <v>0</v>
      </c>
      <c r="E141" t="s">
        <v>24</v>
      </c>
      <c r="F141" t="s">
        <v>90</v>
      </c>
      <c r="G141" t="s">
        <v>50</v>
      </c>
      <c r="H141" t="s">
        <v>78</v>
      </c>
      <c r="I141" t="s">
        <v>52</v>
      </c>
      <c r="J141" t="s">
        <v>79</v>
      </c>
      <c r="K141">
        <v>1453.7904374672901</v>
      </c>
      <c r="L141">
        <v>1534.73247238781</v>
      </c>
      <c r="M141">
        <v>0.45558818600344603</v>
      </c>
      <c r="N141">
        <v>0.54441181399655403</v>
      </c>
      <c r="O141">
        <v>0.238669510155051</v>
      </c>
      <c r="P141">
        <v>1.0411108729760701</v>
      </c>
      <c r="Q141">
        <v>1.1975586371789799</v>
      </c>
      <c r="R141">
        <v>3</v>
      </c>
      <c r="S141">
        <v>4</v>
      </c>
      <c r="T141">
        <v>1451.62320474235</v>
      </c>
      <c r="U141">
        <v>1536.8997051127501</v>
      </c>
      <c r="V141">
        <v>31</v>
      </c>
      <c r="W141">
        <v>54</v>
      </c>
      <c r="X141">
        <v>42</v>
      </c>
    </row>
    <row r="142" spans="1:24" x14ac:dyDescent="0.25">
      <c r="A142">
        <v>2023</v>
      </c>
      <c r="B142" s="1">
        <v>44864</v>
      </c>
      <c r="C142">
        <v>0</v>
      </c>
      <c r="D142">
        <v>0</v>
      </c>
      <c r="E142" t="s">
        <v>24</v>
      </c>
      <c r="F142" t="s">
        <v>53</v>
      </c>
      <c r="G142" t="s">
        <v>54</v>
      </c>
      <c r="H142" t="s">
        <v>46</v>
      </c>
      <c r="I142" t="s">
        <v>56</v>
      </c>
      <c r="J142" t="s">
        <v>48</v>
      </c>
      <c r="K142">
        <v>1432.3236365795301</v>
      </c>
      <c r="L142">
        <v>1544.9430048363499</v>
      </c>
      <c r="M142">
        <v>0.41084675071348198</v>
      </c>
      <c r="N142">
        <v>0.58915324928651802</v>
      </c>
      <c r="O142">
        <v>0.23321721771066301</v>
      </c>
      <c r="P142">
        <v>0.95909418303076199</v>
      </c>
      <c r="Q142">
        <v>1.2741230346799</v>
      </c>
      <c r="R142">
        <v>4</v>
      </c>
      <c r="S142">
        <v>3</v>
      </c>
      <c r="T142">
        <v>1435.2581784019001</v>
      </c>
      <c r="U142">
        <v>1542.00846301398</v>
      </c>
      <c r="V142">
        <v>24</v>
      </c>
      <c r="W142">
        <v>19</v>
      </c>
      <c r="X142">
        <v>21</v>
      </c>
    </row>
    <row r="143" spans="1:24" x14ac:dyDescent="0.25">
      <c r="A143">
        <v>2023</v>
      </c>
      <c r="B143" s="1">
        <v>44864</v>
      </c>
      <c r="C143">
        <v>0</v>
      </c>
      <c r="D143">
        <v>0</v>
      </c>
      <c r="E143" t="s">
        <v>24</v>
      </c>
      <c r="F143" t="s">
        <v>53</v>
      </c>
      <c r="G143" t="s">
        <v>34</v>
      </c>
      <c r="H143" t="s">
        <v>86</v>
      </c>
      <c r="I143" t="s">
        <v>36</v>
      </c>
      <c r="J143" t="s">
        <v>87</v>
      </c>
      <c r="K143">
        <v>1543.89192180188</v>
      </c>
      <c r="L143">
        <v>1511.83543587951</v>
      </c>
      <c r="M143">
        <v>0.61594102603647105</v>
      </c>
      <c r="N143">
        <v>0.384058973963529</v>
      </c>
      <c r="O143">
        <v>0.22991489203370799</v>
      </c>
      <c r="P143">
        <v>1.3201829296063401</v>
      </c>
      <c r="Q143">
        <v>0.90973196242736398</v>
      </c>
      <c r="R143">
        <v>2</v>
      </c>
      <c r="S143">
        <v>1</v>
      </c>
      <c r="T143">
        <v>1545.67508991714</v>
      </c>
      <c r="U143">
        <v>1510.05226776425</v>
      </c>
      <c r="V143">
        <v>76</v>
      </c>
      <c r="W143">
        <v>32</v>
      </c>
      <c r="X143">
        <v>54</v>
      </c>
    </row>
    <row r="144" spans="1:24" x14ac:dyDescent="0.25">
      <c r="A144">
        <v>2023</v>
      </c>
      <c r="B144" s="1">
        <v>44864</v>
      </c>
      <c r="C144">
        <v>0</v>
      </c>
      <c r="D144">
        <v>0</v>
      </c>
      <c r="E144" t="s">
        <v>24</v>
      </c>
      <c r="G144" t="s">
        <v>67</v>
      </c>
      <c r="H144" t="s">
        <v>29</v>
      </c>
      <c r="I144" t="s">
        <v>69</v>
      </c>
      <c r="J144" t="s">
        <v>31</v>
      </c>
      <c r="K144">
        <v>1436.1725777490301</v>
      </c>
      <c r="L144">
        <v>1543.9540702366701</v>
      </c>
      <c r="M144">
        <v>0.41760400134445502</v>
      </c>
      <c r="N144">
        <v>0.58239599865554503</v>
      </c>
      <c r="O144">
        <v>0.23404427355155899</v>
      </c>
      <c r="P144">
        <v>0.97151445111358103</v>
      </c>
      <c r="Q144">
        <v>1.26252982243798</v>
      </c>
      <c r="R144">
        <v>2</v>
      </c>
      <c r="S144">
        <v>3</v>
      </c>
      <c r="T144">
        <v>1434.2113314205101</v>
      </c>
      <c r="U144">
        <v>1545.9153165651901</v>
      </c>
      <c r="V144">
        <v>25</v>
      </c>
      <c r="W144">
        <v>26</v>
      </c>
      <c r="X144">
        <v>25</v>
      </c>
    </row>
    <row r="145" spans="1:24" x14ac:dyDescent="0.25">
      <c r="A145">
        <v>2023</v>
      </c>
      <c r="B145" s="1">
        <v>44865</v>
      </c>
      <c r="C145">
        <v>0</v>
      </c>
      <c r="D145">
        <v>0</v>
      </c>
      <c r="E145" t="s">
        <v>24</v>
      </c>
      <c r="F145" t="s">
        <v>90</v>
      </c>
      <c r="G145" t="s">
        <v>37</v>
      </c>
      <c r="H145" t="s">
        <v>41</v>
      </c>
      <c r="I145" t="s">
        <v>39</v>
      </c>
      <c r="J145" t="s">
        <v>43</v>
      </c>
      <c r="K145">
        <v>1555.1918805537</v>
      </c>
      <c r="L145">
        <v>1527.67126072927</v>
      </c>
      <c r="M145">
        <v>0.60974597410860398</v>
      </c>
      <c r="N145">
        <v>0.39025402589139602</v>
      </c>
      <c r="O145">
        <v>0.230682582369718</v>
      </c>
      <c r="P145">
        <v>1.3095167546900099</v>
      </c>
      <c r="Q145">
        <v>0.92116582767970301</v>
      </c>
      <c r="R145">
        <v>3</v>
      </c>
      <c r="S145">
        <v>2</v>
      </c>
      <c r="T145">
        <v>1557.0076750407</v>
      </c>
      <c r="U145">
        <v>1525.85546624227</v>
      </c>
      <c r="V145">
        <v>88</v>
      </c>
      <c r="W145">
        <v>45</v>
      </c>
      <c r="X145">
        <v>66</v>
      </c>
    </row>
    <row r="146" spans="1:24" x14ac:dyDescent="0.25">
      <c r="A146">
        <v>2023</v>
      </c>
      <c r="B146" s="1">
        <v>44865</v>
      </c>
      <c r="C146">
        <v>0</v>
      </c>
      <c r="D146">
        <v>0</v>
      </c>
      <c r="E146" t="s">
        <v>24</v>
      </c>
      <c r="G146" t="s">
        <v>62</v>
      </c>
      <c r="H146" t="s">
        <v>84</v>
      </c>
      <c r="I146" t="s">
        <v>64</v>
      </c>
      <c r="J146" t="s">
        <v>85</v>
      </c>
      <c r="K146">
        <v>1478.8193872496599</v>
      </c>
      <c r="L146">
        <v>1447.9586480345299</v>
      </c>
      <c r="M146">
        <v>0.61431144128190296</v>
      </c>
      <c r="N146">
        <v>0.38568855871809699</v>
      </c>
      <c r="O146">
        <v>0.23011709676907</v>
      </c>
      <c r="P146">
        <v>1.3173764139530599</v>
      </c>
      <c r="Q146">
        <v>0.91274068281600895</v>
      </c>
      <c r="R146">
        <v>8</v>
      </c>
      <c r="S146">
        <v>3</v>
      </c>
      <c r="T146">
        <v>1483.00679856844</v>
      </c>
      <c r="U146">
        <v>1443.7712367157501</v>
      </c>
      <c r="V146">
        <v>6</v>
      </c>
      <c r="W146">
        <v>40</v>
      </c>
      <c r="X146">
        <v>23</v>
      </c>
    </row>
    <row r="147" spans="1:24" x14ac:dyDescent="0.25">
      <c r="A147">
        <v>2023</v>
      </c>
      <c r="B147" s="1">
        <v>44865</v>
      </c>
      <c r="C147">
        <v>0</v>
      </c>
      <c r="D147">
        <v>0</v>
      </c>
      <c r="E147" t="s">
        <v>24</v>
      </c>
      <c r="G147" t="s">
        <v>88</v>
      </c>
      <c r="H147" t="s">
        <v>33</v>
      </c>
      <c r="I147" t="s">
        <v>89</v>
      </c>
      <c r="J147" t="s">
        <v>35</v>
      </c>
      <c r="K147">
        <v>1535.9817801679401</v>
      </c>
      <c r="L147">
        <v>1498.5999820761101</v>
      </c>
      <c r="M147">
        <v>0.62316644628200302</v>
      </c>
      <c r="N147">
        <v>0.37683355371799698</v>
      </c>
      <c r="O147">
        <v>0.229015878194989</v>
      </c>
      <c r="P147">
        <v>1.3326337598020701</v>
      </c>
      <c r="Q147">
        <v>0.89638211839291704</v>
      </c>
      <c r="R147">
        <v>1</v>
      </c>
      <c r="S147">
        <v>5</v>
      </c>
      <c r="T147">
        <v>1529.2187692111299</v>
      </c>
      <c r="U147">
        <v>1505.36299303292</v>
      </c>
      <c r="V147">
        <v>63</v>
      </c>
      <c r="W147">
        <v>67</v>
      </c>
      <c r="X147">
        <v>65</v>
      </c>
    </row>
    <row r="148" spans="1:24" x14ac:dyDescent="0.25">
      <c r="A148">
        <v>2023</v>
      </c>
      <c r="B148" s="1">
        <v>44866</v>
      </c>
      <c r="C148">
        <v>0</v>
      </c>
      <c r="D148">
        <v>0</v>
      </c>
      <c r="E148" t="s">
        <v>24</v>
      </c>
      <c r="F148" t="s">
        <v>53</v>
      </c>
      <c r="G148" t="s">
        <v>41</v>
      </c>
      <c r="H148" t="s">
        <v>34</v>
      </c>
      <c r="I148" t="s">
        <v>43</v>
      </c>
      <c r="J148" t="s">
        <v>36</v>
      </c>
      <c r="K148">
        <v>1525.85546624227</v>
      </c>
      <c r="L148">
        <v>1545.67508991714</v>
      </c>
      <c r="M148">
        <v>0.54332413706275096</v>
      </c>
      <c r="N148">
        <v>0.45667586293724899</v>
      </c>
      <c r="O148">
        <v>0.23880167789017501</v>
      </c>
      <c r="P148">
        <v>1.1957032364468601</v>
      </c>
      <c r="Q148">
        <v>1.04309844144331</v>
      </c>
      <c r="R148">
        <v>2</v>
      </c>
      <c r="S148">
        <v>3</v>
      </c>
      <c r="T148">
        <v>1523.1926604636201</v>
      </c>
      <c r="U148">
        <v>1548.3378956957899</v>
      </c>
      <c r="V148">
        <v>84</v>
      </c>
      <c r="W148">
        <v>32</v>
      </c>
      <c r="X148">
        <v>58</v>
      </c>
    </row>
    <row r="149" spans="1:24" x14ac:dyDescent="0.25">
      <c r="A149">
        <v>2023</v>
      </c>
      <c r="B149" s="1">
        <v>44866</v>
      </c>
      <c r="C149">
        <v>0</v>
      </c>
      <c r="D149">
        <v>0</v>
      </c>
      <c r="E149" t="s">
        <v>24</v>
      </c>
      <c r="F149" t="s">
        <v>53</v>
      </c>
      <c r="G149" t="s">
        <v>29</v>
      </c>
      <c r="H149" t="s">
        <v>70</v>
      </c>
      <c r="I149" t="s">
        <v>31</v>
      </c>
      <c r="J149" t="s">
        <v>72</v>
      </c>
      <c r="K149">
        <v>1545.9153165651901</v>
      </c>
      <c r="L149">
        <v>1446.74203397726</v>
      </c>
      <c r="M149">
        <v>0.70239115830646803</v>
      </c>
      <c r="N149">
        <v>0.29760884169353202</v>
      </c>
      <c r="O149">
        <v>0.21876550525855801</v>
      </c>
      <c r="P149">
        <v>1.46988886523544</v>
      </c>
      <c r="Q149">
        <v>0.74887664002312304</v>
      </c>
      <c r="R149">
        <v>1</v>
      </c>
      <c r="S149">
        <v>0</v>
      </c>
      <c r="T149">
        <v>1547.2549298878901</v>
      </c>
      <c r="U149">
        <v>1445.40242065456</v>
      </c>
      <c r="V149">
        <v>33</v>
      </c>
      <c r="W149">
        <v>33</v>
      </c>
      <c r="X149">
        <v>33</v>
      </c>
    </row>
    <row r="150" spans="1:24" x14ac:dyDescent="0.25">
      <c r="A150">
        <v>2023</v>
      </c>
      <c r="B150" s="1">
        <v>44866</v>
      </c>
      <c r="C150">
        <v>0</v>
      </c>
      <c r="D150">
        <v>0</v>
      </c>
      <c r="E150" t="s">
        <v>24</v>
      </c>
      <c r="G150" t="s">
        <v>30</v>
      </c>
      <c r="H150" t="s">
        <v>63</v>
      </c>
      <c r="I150" t="s">
        <v>32</v>
      </c>
      <c r="J150" t="s">
        <v>65</v>
      </c>
      <c r="K150">
        <v>1568.7922160973601</v>
      </c>
      <c r="L150">
        <v>1476.53574342501</v>
      </c>
      <c r="M150">
        <v>0.69400153429350497</v>
      </c>
      <c r="N150">
        <v>0.30599846570649503</v>
      </c>
      <c r="O150">
        <v>0.219896301349673</v>
      </c>
      <c r="P150">
        <v>1.45529099941454</v>
      </c>
      <c r="Q150">
        <v>0.76460530193512999</v>
      </c>
      <c r="R150">
        <v>4</v>
      </c>
      <c r="S150">
        <v>3</v>
      </c>
      <c r="T150">
        <v>1570.17393903431</v>
      </c>
      <c r="U150">
        <v>1475.15402048806</v>
      </c>
      <c r="V150">
        <v>68</v>
      </c>
      <c r="W150">
        <v>28</v>
      </c>
      <c r="X150">
        <v>48</v>
      </c>
    </row>
    <row r="151" spans="1:24" x14ac:dyDescent="0.25">
      <c r="A151">
        <v>2023</v>
      </c>
      <c r="B151" s="1">
        <v>44866</v>
      </c>
      <c r="C151">
        <v>0</v>
      </c>
      <c r="D151">
        <v>0</v>
      </c>
      <c r="E151" t="s">
        <v>24</v>
      </c>
      <c r="G151" t="s">
        <v>78</v>
      </c>
      <c r="H151" t="s">
        <v>45</v>
      </c>
      <c r="I151" t="s">
        <v>79</v>
      </c>
      <c r="J151" t="s">
        <v>47</v>
      </c>
      <c r="K151">
        <v>1536.8997051127501</v>
      </c>
      <c r="L151">
        <v>1446.2046076167501</v>
      </c>
      <c r="M151">
        <v>0.69208949130428998</v>
      </c>
      <c r="N151">
        <v>0.30791050869571002</v>
      </c>
      <c r="O151">
        <v>0.22015214300241301</v>
      </c>
      <c r="P151">
        <v>1.4519661409508999</v>
      </c>
      <c r="Q151">
        <v>0.768186002051509</v>
      </c>
      <c r="R151">
        <v>4</v>
      </c>
      <c r="S151">
        <v>1</v>
      </c>
      <c r="T151">
        <v>1539.56092054789</v>
      </c>
      <c r="U151">
        <v>1443.54339218161</v>
      </c>
      <c r="V151">
        <v>28</v>
      </c>
      <c r="W151">
        <v>23</v>
      </c>
      <c r="X151">
        <v>25</v>
      </c>
    </row>
    <row r="152" spans="1:24" x14ac:dyDescent="0.25">
      <c r="A152">
        <v>2023</v>
      </c>
      <c r="B152" s="1">
        <v>44866</v>
      </c>
      <c r="C152">
        <v>0</v>
      </c>
      <c r="D152">
        <v>0</v>
      </c>
      <c r="E152" t="s">
        <v>24</v>
      </c>
      <c r="F152" t="s">
        <v>53</v>
      </c>
      <c r="G152" t="s">
        <v>66</v>
      </c>
      <c r="H152" t="s">
        <v>42</v>
      </c>
      <c r="I152" t="s">
        <v>68</v>
      </c>
      <c r="J152" t="s">
        <v>44</v>
      </c>
      <c r="K152">
        <v>1530.7618208894</v>
      </c>
      <c r="L152">
        <v>1566.6079676808599</v>
      </c>
      <c r="M152">
        <v>0.52035777152428297</v>
      </c>
      <c r="N152">
        <v>0.47964222847571703</v>
      </c>
      <c r="O152">
        <v>0.241594335660408</v>
      </c>
      <c r="P152">
        <v>1.1565943885918299</v>
      </c>
      <c r="Q152">
        <v>1.0849999470685701</v>
      </c>
      <c r="R152">
        <v>5</v>
      </c>
      <c r="S152">
        <v>6</v>
      </c>
      <c r="T152">
        <v>1528.2316481635501</v>
      </c>
      <c r="U152">
        <v>1569.1381404067099</v>
      </c>
      <c r="V152">
        <v>93</v>
      </c>
      <c r="W152">
        <v>29</v>
      </c>
      <c r="X152">
        <v>61</v>
      </c>
    </row>
    <row r="153" spans="1:24" x14ac:dyDescent="0.25">
      <c r="A153">
        <v>2023</v>
      </c>
      <c r="B153" s="1">
        <v>44866</v>
      </c>
      <c r="C153">
        <v>0</v>
      </c>
      <c r="D153">
        <v>0</v>
      </c>
      <c r="E153" t="s">
        <v>24</v>
      </c>
      <c r="G153" t="s">
        <v>80</v>
      </c>
      <c r="H153" t="s">
        <v>33</v>
      </c>
      <c r="I153" t="s">
        <v>81</v>
      </c>
      <c r="J153" t="s">
        <v>35</v>
      </c>
      <c r="K153">
        <v>1517.1216191087599</v>
      </c>
      <c r="L153">
        <v>1505.36299303292</v>
      </c>
      <c r="M153">
        <v>0.58795339663428203</v>
      </c>
      <c r="N153">
        <v>0.41204660336571802</v>
      </c>
      <c r="O153">
        <v>0.233364216468464</v>
      </c>
      <c r="P153">
        <v>1.2720637260115</v>
      </c>
      <c r="Q153">
        <v>0.96130049045696697</v>
      </c>
      <c r="R153">
        <v>5</v>
      </c>
      <c r="S153">
        <v>2</v>
      </c>
      <c r="T153">
        <v>1520.8159817210101</v>
      </c>
      <c r="U153">
        <v>1501.6686304206701</v>
      </c>
      <c r="V153">
        <v>55</v>
      </c>
      <c r="W153">
        <v>83</v>
      </c>
      <c r="X153">
        <v>69</v>
      </c>
    </row>
    <row r="154" spans="1:24" x14ac:dyDescent="0.25">
      <c r="A154">
        <v>2023</v>
      </c>
      <c r="B154" s="1">
        <v>44866</v>
      </c>
      <c r="C154">
        <v>0</v>
      </c>
      <c r="D154">
        <v>0</v>
      </c>
      <c r="E154" t="s">
        <v>24</v>
      </c>
      <c r="G154" t="s">
        <v>50</v>
      </c>
      <c r="H154" t="s">
        <v>74</v>
      </c>
      <c r="I154" t="s">
        <v>52</v>
      </c>
      <c r="J154" t="s">
        <v>76</v>
      </c>
      <c r="K154">
        <v>1451.62320474235</v>
      </c>
      <c r="L154">
        <v>1516.5540022896701</v>
      </c>
      <c r="M154">
        <v>0.47852607273596098</v>
      </c>
      <c r="N154">
        <v>0.52147392726403896</v>
      </c>
      <c r="O154">
        <v>0.241458439442608</v>
      </c>
      <c r="P154">
        <v>1.0829664261591001</v>
      </c>
      <c r="Q154">
        <v>1.1584920132834999</v>
      </c>
      <c r="R154">
        <v>1</v>
      </c>
      <c r="S154">
        <v>3</v>
      </c>
      <c r="T154">
        <v>1448.0082235076</v>
      </c>
      <c r="U154">
        <v>1520.1689835244199</v>
      </c>
      <c r="V154">
        <v>20</v>
      </c>
      <c r="W154">
        <v>51</v>
      </c>
      <c r="X154">
        <v>35</v>
      </c>
    </row>
    <row r="155" spans="1:24" x14ac:dyDescent="0.25">
      <c r="A155">
        <v>2023</v>
      </c>
      <c r="B155" s="1">
        <v>44866</v>
      </c>
      <c r="C155">
        <v>0</v>
      </c>
      <c r="D155">
        <v>0</v>
      </c>
      <c r="E155" t="s">
        <v>24</v>
      </c>
      <c r="G155" t="s">
        <v>82</v>
      </c>
      <c r="H155" t="s">
        <v>55</v>
      </c>
      <c r="I155" t="s">
        <v>83</v>
      </c>
      <c r="J155" t="s">
        <v>57</v>
      </c>
      <c r="K155">
        <v>1543.7267134300801</v>
      </c>
      <c r="L155">
        <v>1455.2699898439701</v>
      </c>
      <c r="M155">
        <v>0.68933687721904202</v>
      </c>
      <c r="N155">
        <v>0.31066312278095798</v>
      </c>
      <c r="O155">
        <v>0.22051928790731401</v>
      </c>
      <c r="P155">
        <v>1.4471809650528</v>
      </c>
      <c r="Q155">
        <v>0.77333832285451098</v>
      </c>
      <c r="R155">
        <v>4</v>
      </c>
      <c r="S155">
        <v>5</v>
      </c>
      <c r="T155">
        <v>1540.1569416099701</v>
      </c>
      <c r="U155">
        <v>1458.83976166408</v>
      </c>
      <c r="V155">
        <v>38</v>
      </c>
      <c r="W155">
        <v>21</v>
      </c>
      <c r="X155">
        <v>29</v>
      </c>
    </row>
    <row r="156" spans="1:24" x14ac:dyDescent="0.25">
      <c r="A156">
        <v>2023</v>
      </c>
      <c r="B156" s="1">
        <v>44866</v>
      </c>
      <c r="C156">
        <v>0</v>
      </c>
      <c r="D156">
        <v>0</v>
      </c>
      <c r="E156" t="s">
        <v>24</v>
      </c>
      <c r="G156" t="s">
        <v>58</v>
      </c>
      <c r="H156" t="s">
        <v>25</v>
      </c>
      <c r="I156" t="s">
        <v>60</v>
      </c>
      <c r="J156" t="s">
        <v>27</v>
      </c>
      <c r="K156">
        <v>1548.42346300043</v>
      </c>
      <c r="L156">
        <v>1491.0980501798599</v>
      </c>
      <c r="M156">
        <v>0.64972138210520702</v>
      </c>
      <c r="N156">
        <v>0.35027861789479298</v>
      </c>
      <c r="O156">
        <v>0.22567101001116499</v>
      </c>
      <c r="P156">
        <v>1.37849049369605</v>
      </c>
      <c r="Q156">
        <v>0.84718051631511704</v>
      </c>
      <c r="R156">
        <v>7</v>
      </c>
      <c r="S156">
        <v>4</v>
      </c>
      <c r="T156">
        <v>1551.4976864210901</v>
      </c>
      <c r="U156">
        <v>1488.0238267591999</v>
      </c>
      <c r="V156">
        <v>66</v>
      </c>
      <c r="W156">
        <v>33</v>
      </c>
      <c r="X156">
        <v>49</v>
      </c>
    </row>
    <row r="157" spans="1:24" x14ac:dyDescent="0.25">
      <c r="A157">
        <v>2023</v>
      </c>
      <c r="B157" s="1">
        <v>44866</v>
      </c>
      <c r="C157">
        <v>0</v>
      </c>
      <c r="D157">
        <v>0</v>
      </c>
      <c r="E157" t="s">
        <v>24</v>
      </c>
      <c r="G157" t="s">
        <v>67</v>
      </c>
      <c r="H157" t="s">
        <v>75</v>
      </c>
      <c r="I157" t="s">
        <v>69</v>
      </c>
      <c r="J157" t="s">
        <v>77</v>
      </c>
      <c r="K157">
        <v>1434.2113314205101</v>
      </c>
      <c r="L157">
        <v>1552.9143975914899</v>
      </c>
      <c r="M157">
        <v>0.40239720449310701</v>
      </c>
      <c r="N157">
        <v>0.59760279550689299</v>
      </c>
      <c r="O157">
        <v>0.23218007312515901</v>
      </c>
      <c r="P157">
        <v>0.94354586974680399</v>
      </c>
      <c r="Q157">
        <v>1.28863420337835</v>
      </c>
      <c r="R157">
        <v>3</v>
      </c>
      <c r="S157">
        <v>1</v>
      </c>
      <c r="T157">
        <v>1438.9164329171001</v>
      </c>
      <c r="U157">
        <v>1548.2092960949001</v>
      </c>
      <c r="V157">
        <v>29</v>
      </c>
      <c r="W157">
        <v>15</v>
      </c>
      <c r="X157">
        <v>22</v>
      </c>
    </row>
    <row r="158" spans="1:24" x14ac:dyDescent="0.25">
      <c r="A158">
        <v>2023</v>
      </c>
      <c r="B158" s="1">
        <v>44866</v>
      </c>
      <c r="C158">
        <v>0</v>
      </c>
      <c r="D158">
        <v>0</v>
      </c>
      <c r="E158" t="s">
        <v>24</v>
      </c>
      <c r="G158" t="s">
        <v>59</v>
      </c>
      <c r="H158" t="s">
        <v>71</v>
      </c>
      <c r="I158" t="s">
        <v>61</v>
      </c>
      <c r="J158" t="s">
        <v>73</v>
      </c>
      <c r="K158">
        <v>1495.6732073651001</v>
      </c>
      <c r="L158">
        <v>1457.7032934429301</v>
      </c>
      <c r="M158">
        <v>0.62396112343417798</v>
      </c>
      <c r="N158">
        <v>0.37603887656582202</v>
      </c>
      <c r="O158">
        <v>0.228916744745955</v>
      </c>
      <c r="P158">
        <v>1.33400384238973</v>
      </c>
      <c r="Q158">
        <v>0.894912902356225</v>
      </c>
      <c r="R158">
        <v>2</v>
      </c>
      <c r="S158">
        <v>5</v>
      </c>
      <c r="T158">
        <v>1489.65192037156</v>
      </c>
      <c r="U158">
        <v>1463.72458043647</v>
      </c>
      <c r="V158">
        <v>15</v>
      </c>
      <c r="W158">
        <v>43</v>
      </c>
      <c r="X158">
        <v>29</v>
      </c>
    </row>
    <row r="159" spans="1:24" x14ac:dyDescent="0.25">
      <c r="A159">
        <v>2023</v>
      </c>
      <c r="B159" s="1">
        <v>44866</v>
      </c>
      <c r="C159">
        <v>0</v>
      </c>
      <c r="D159">
        <v>0</v>
      </c>
      <c r="E159" t="s">
        <v>24</v>
      </c>
      <c r="F159" t="s">
        <v>90</v>
      </c>
      <c r="G159" t="s">
        <v>26</v>
      </c>
      <c r="H159" t="s">
        <v>54</v>
      </c>
      <c r="I159" t="s">
        <v>28</v>
      </c>
      <c r="J159" t="s">
        <v>56</v>
      </c>
      <c r="K159">
        <v>1439.7717139189399</v>
      </c>
      <c r="L159">
        <v>1435.2581784019001</v>
      </c>
      <c r="M159">
        <v>0.57781377880735596</v>
      </c>
      <c r="N159">
        <v>0.42218622119264398</v>
      </c>
      <c r="O159">
        <v>0.23460409640274499</v>
      </c>
      <c r="P159">
        <v>1.2546741745512999</v>
      </c>
      <c r="Q159">
        <v>0.97992992185144301</v>
      </c>
      <c r="R159">
        <v>5</v>
      </c>
      <c r="S159">
        <v>6</v>
      </c>
      <c r="T159">
        <v>1436.9053443339899</v>
      </c>
      <c r="U159">
        <v>1438.1245479868501</v>
      </c>
      <c r="V159">
        <v>0</v>
      </c>
      <c r="W159">
        <v>7</v>
      </c>
      <c r="X159">
        <v>3</v>
      </c>
    </row>
    <row r="160" spans="1:24" x14ac:dyDescent="0.25">
      <c r="A160">
        <v>2023</v>
      </c>
      <c r="B160" s="1">
        <v>44867</v>
      </c>
      <c r="C160">
        <v>0</v>
      </c>
      <c r="D160">
        <v>0</v>
      </c>
      <c r="E160" t="s">
        <v>24</v>
      </c>
      <c r="G160" t="s">
        <v>46</v>
      </c>
      <c r="H160" t="s">
        <v>70</v>
      </c>
      <c r="I160" t="s">
        <v>48</v>
      </c>
      <c r="J160" t="s">
        <v>72</v>
      </c>
      <c r="K160">
        <v>1542.00846301398</v>
      </c>
      <c r="L160">
        <v>1445.40242065456</v>
      </c>
      <c r="M160">
        <v>0.69929273994141505</v>
      </c>
      <c r="N160">
        <v>0.300707260058585</v>
      </c>
      <c r="O160">
        <v>0.21918472183461801</v>
      </c>
      <c r="P160">
        <v>1.4644959170324201</v>
      </c>
      <c r="Q160">
        <v>0.75468880480219702</v>
      </c>
      <c r="R160">
        <v>5</v>
      </c>
      <c r="S160">
        <v>2</v>
      </c>
      <c r="T160">
        <v>1544.60042840551</v>
      </c>
      <c r="U160">
        <v>1442.81045526303</v>
      </c>
      <c r="V160">
        <v>30</v>
      </c>
      <c r="W160">
        <v>43</v>
      </c>
      <c r="X160">
        <v>36</v>
      </c>
    </row>
    <row r="161" spans="1:24" x14ac:dyDescent="0.25">
      <c r="A161">
        <v>2023</v>
      </c>
      <c r="B161" s="1">
        <v>44867</v>
      </c>
      <c r="C161">
        <v>0</v>
      </c>
      <c r="D161">
        <v>0</v>
      </c>
      <c r="E161" t="s">
        <v>24</v>
      </c>
      <c r="G161" t="s">
        <v>62</v>
      </c>
      <c r="H161" t="s">
        <v>66</v>
      </c>
      <c r="I161" t="s">
        <v>64</v>
      </c>
      <c r="J161" t="s">
        <v>68</v>
      </c>
      <c r="K161">
        <v>1483.00679856844</v>
      </c>
      <c r="L161">
        <v>1528.2316481635501</v>
      </c>
      <c r="M161">
        <v>0.50687156116950705</v>
      </c>
      <c r="N161">
        <v>0.49312843883049301</v>
      </c>
      <c r="O161">
        <v>0.24323888420953099</v>
      </c>
      <c r="P161">
        <v>1.13369113357213</v>
      </c>
      <c r="Q161">
        <v>1.1095477506374001</v>
      </c>
      <c r="R161">
        <v>6</v>
      </c>
      <c r="S161">
        <v>3</v>
      </c>
      <c r="T161">
        <v>1487.55074500206</v>
      </c>
      <c r="U161">
        <v>1523.68770172993</v>
      </c>
      <c r="V161">
        <v>47</v>
      </c>
      <c r="W161">
        <v>78</v>
      </c>
      <c r="X161">
        <v>62</v>
      </c>
    </row>
    <row r="162" spans="1:24" x14ac:dyDescent="0.25">
      <c r="A162">
        <v>2023</v>
      </c>
      <c r="B162" s="1">
        <v>44868</v>
      </c>
      <c r="C162">
        <v>0</v>
      </c>
      <c r="D162">
        <v>0</v>
      </c>
      <c r="E162" t="s">
        <v>24</v>
      </c>
      <c r="F162" t="s">
        <v>90</v>
      </c>
      <c r="G162" t="s">
        <v>30</v>
      </c>
      <c r="H162" t="s">
        <v>37</v>
      </c>
      <c r="I162" t="s">
        <v>32</v>
      </c>
      <c r="J162" t="s">
        <v>39</v>
      </c>
      <c r="K162">
        <v>1570.17393903431</v>
      </c>
      <c r="L162">
        <v>1557.0076750407</v>
      </c>
      <c r="M162">
        <v>0.58991505834741498</v>
      </c>
      <c r="N162">
        <v>0.41008494165258502</v>
      </c>
      <c r="O162">
        <v>0.23312385157063101</v>
      </c>
      <c r="P162">
        <v>1.275430697764</v>
      </c>
      <c r="Q162">
        <v>0.957693153806633</v>
      </c>
      <c r="R162">
        <v>3</v>
      </c>
      <c r="S162">
        <v>4</v>
      </c>
      <c r="T162">
        <v>1567.23479387417</v>
      </c>
      <c r="U162">
        <v>1559.94682020084</v>
      </c>
      <c r="V162">
        <v>98</v>
      </c>
      <c r="W162">
        <v>20</v>
      </c>
      <c r="X162">
        <v>59</v>
      </c>
    </row>
    <row r="163" spans="1:24" x14ac:dyDescent="0.25">
      <c r="A163">
        <v>2023</v>
      </c>
      <c r="B163" s="1">
        <v>44868</v>
      </c>
      <c r="C163">
        <v>0</v>
      </c>
      <c r="D163">
        <v>0</v>
      </c>
      <c r="E163" t="s">
        <v>24</v>
      </c>
      <c r="G163" t="s">
        <v>84</v>
      </c>
      <c r="H163" t="s">
        <v>41</v>
      </c>
      <c r="I163" t="s">
        <v>85</v>
      </c>
      <c r="J163" t="s">
        <v>43</v>
      </c>
      <c r="K163">
        <v>1443.7712367157501</v>
      </c>
      <c r="L163">
        <v>1523.1926604636201</v>
      </c>
      <c r="M163">
        <v>0.457760086680843</v>
      </c>
      <c r="N163">
        <v>0.542239913319157</v>
      </c>
      <c r="O163">
        <v>0.23893342601340101</v>
      </c>
      <c r="P163">
        <v>1.0450794135722401</v>
      </c>
      <c r="Q163">
        <v>1.1938540124411601</v>
      </c>
      <c r="R163">
        <v>3</v>
      </c>
      <c r="S163">
        <v>1</v>
      </c>
      <c r="T163">
        <v>1447.9574531803601</v>
      </c>
      <c r="U163">
        <v>1519.0064439990099</v>
      </c>
      <c r="V163">
        <v>20</v>
      </c>
      <c r="W163">
        <v>40</v>
      </c>
      <c r="X163">
        <v>30</v>
      </c>
    </row>
    <row r="164" spans="1:24" x14ac:dyDescent="0.25">
      <c r="A164">
        <v>2023</v>
      </c>
      <c r="B164" s="1">
        <v>44868</v>
      </c>
      <c r="C164">
        <v>0</v>
      </c>
      <c r="D164">
        <v>0</v>
      </c>
      <c r="E164" t="s">
        <v>24</v>
      </c>
      <c r="G164" t="s">
        <v>63</v>
      </c>
      <c r="H164" t="s">
        <v>34</v>
      </c>
      <c r="I164" t="s">
        <v>65</v>
      </c>
      <c r="J164" t="s">
        <v>36</v>
      </c>
      <c r="K164">
        <v>1475.15402048806</v>
      </c>
      <c r="L164">
        <v>1548.3378956957899</v>
      </c>
      <c r="M164">
        <v>0.46668515392937399</v>
      </c>
      <c r="N164">
        <v>0.53331484607062696</v>
      </c>
      <c r="O164">
        <v>0.24001810291745601</v>
      </c>
      <c r="P164">
        <v>1.0613755254703301</v>
      </c>
      <c r="Q164">
        <v>1.1786425774471201</v>
      </c>
      <c r="R164">
        <v>4</v>
      </c>
      <c r="S164">
        <v>5</v>
      </c>
      <c r="T164">
        <v>1472.9256918475601</v>
      </c>
      <c r="U164">
        <v>1550.5662243362899</v>
      </c>
      <c r="V164">
        <v>55</v>
      </c>
      <c r="W164">
        <v>18</v>
      </c>
      <c r="X164">
        <v>36</v>
      </c>
    </row>
    <row r="165" spans="1:24" x14ac:dyDescent="0.25">
      <c r="A165">
        <v>2023</v>
      </c>
      <c r="B165" s="1">
        <v>44868</v>
      </c>
      <c r="C165">
        <v>0</v>
      </c>
      <c r="D165">
        <v>0</v>
      </c>
      <c r="E165" t="s">
        <v>24</v>
      </c>
      <c r="G165" t="s">
        <v>29</v>
      </c>
      <c r="H165" t="s">
        <v>42</v>
      </c>
      <c r="I165" t="s">
        <v>31</v>
      </c>
      <c r="J165" t="s">
        <v>44</v>
      </c>
      <c r="K165">
        <v>1547.2549298878901</v>
      </c>
      <c r="L165">
        <v>1569.1381404067099</v>
      </c>
      <c r="M165">
        <v>0.54037521047834403</v>
      </c>
      <c r="N165">
        <v>0.45962478952165597</v>
      </c>
      <c r="O165">
        <v>0.239160016645075</v>
      </c>
      <c r="P165">
        <v>1.1906742932691801</v>
      </c>
      <c r="Q165">
        <v>1.0484857233759</v>
      </c>
      <c r="R165">
        <v>2</v>
      </c>
      <c r="S165">
        <v>5</v>
      </c>
      <c r="T165">
        <v>1542.19462352799</v>
      </c>
      <c r="U165">
        <v>1574.19844676661</v>
      </c>
      <c r="V165">
        <v>97</v>
      </c>
      <c r="W165">
        <v>18</v>
      </c>
      <c r="X165">
        <v>57</v>
      </c>
    </row>
    <row r="166" spans="1:24" x14ac:dyDescent="0.25">
      <c r="A166">
        <v>2023</v>
      </c>
      <c r="B166" s="1">
        <v>44868</v>
      </c>
      <c r="C166">
        <v>0</v>
      </c>
      <c r="D166">
        <v>0</v>
      </c>
      <c r="E166" t="s">
        <v>24</v>
      </c>
      <c r="F166" t="s">
        <v>53</v>
      </c>
      <c r="G166" t="s">
        <v>86</v>
      </c>
      <c r="H166" t="s">
        <v>45</v>
      </c>
      <c r="I166" t="s">
        <v>87</v>
      </c>
      <c r="J166" t="s">
        <v>47</v>
      </c>
      <c r="K166">
        <v>1510.05226776425</v>
      </c>
      <c r="L166">
        <v>1443.54339218161</v>
      </c>
      <c r="M166">
        <v>0.66165518205165996</v>
      </c>
      <c r="N166">
        <v>0.33834481794833998</v>
      </c>
      <c r="O166">
        <v>0.22414247992965899</v>
      </c>
      <c r="P166">
        <v>1.39914781066961</v>
      </c>
      <c r="Q166">
        <v>0.82499466926004905</v>
      </c>
      <c r="R166">
        <v>3</v>
      </c>
      <c r="S166">
        <v>2</v>
      </c>
      <c r="T166">
        <v>1511.5982059897599</v>
      </c>
      <c r="U166">
        <v>1441.9974539560999</v>
      </c>
      <c r="V166">
        <v>14</v>
      </c>
      <c r="W166">
        <v>25</v>
      </c>
      <c r="X166">
        <v>19</v>
      </c>
    </row>
    <row r="167" spans="1:24" x14ac:dyDescent="0.25">
      <c r="A167">
        <v>2023</v>
      </c>
      <c r="B167" s="1">
        <v>44868</v>
      </c>
      <c r="C167">
        <v>0</v>
      </c>
      <c r="D167">
        <v>0</v>
      </c>
      <c r="E167" t="s">
        <v>24</v>
      </c>
      <c r="G167" t="s">
        <v>78</v>
      </c>
      <c r="H167" t="s">
        <v>55</v>
      </c>
      <c r="I167" t="s">
        <v>79</v>
      </c>
      <c r="J167" t="s">
        <v>57</v>
      </c>
      <c r="K167">
        <v>1539.56092054789</v>
      </c>
      <c r="L167">
        <v>1458.83976166408</v>
      </c>
      <c r="M167">
        <v>0.67972133755185404</v>
      </c>
      <c r="N167">
        <v>0.32027866244814601</v>
      </c>
      <c r="O167">
        <v>0.22179147743461</v>
      </c>
      <c r="P167">
        <v>1.4304777528388599</v>
      </c>
      <c r="Q167">
        <v>0.791313724595747</v>
      </c>
      <c r="R167">
        <v>0</v>
      </c>
      <c r="S167">
        <v>4</v>
      </c>
      <c r="T167">
        <v>1532.0175632318101</v>
      </c>
      <c r="U167">
        <v>1466.3831189801599</v>
      </c>
      <c r="V167">
        <v>38</v>
      </c>
      <c r="W167">
        <v>41</v>
      </c>
      <c r="X167">
        <v>39</v>
      </c>
    </row>
    <row r="168" spans="1:24" x14ac:dyDescent="0.25">
      <c r="A168">
        <v>2023</v>
      </c>
      <c r="B168" s="1">
        <v>44868</v>
      </c>
      <c r="C168">
        <v>0</v>
      </c>
      <c r="D168">
        <v>0</v>
      </c>
      <c r="E168" t="s">
        <v>24</v>
      </c>
      <c r="G168" t="s">
        <v>88</v>
      </c>
      <c r="H168" t="s">
        <v>74</v>
      </c>
      <c r="I168" t="s">
        <v>89</v>
      </c>
      <c r="J168" t="s">
        <v>76</v>
      </c>
      <c r="K168">
        <v>1529.2187692111299</v>
      </c>
      <c r="L168">
        <v>1520.1689835244199</v>
      </c>
      <c r="M168">
        <v>0.58417057745881296</v>
      </c>
      <c r="N168">
        <v>0.41582942254118699</v>
      </c>
      <c r="O168">
        <v>0.233827256499371</v>
      </c>
      <c r="P168">
        <v>1.2655734079621499</v>
      </c>
      <c r="Q168">
        <v>0.96825384853722196</v>
      </c>
      <c r="R168">
        <v>2</v>
      </c>
      <c r="S168">
        <v>5</v>
      </c>
      <c r="T168">
        <v>1523.66335125761</v>
      </c>
      <c r="U168">
        <v>1525.7244014779401</v>
      </c>
      <c r="V168">
        <v>72</v>
      </c>
      <c r="W168">
        <v>69</v>
      </c>
      <c r="X168">
        <v>70</v>
      </c>
    </row>
    <row r="169" spans="1:24" x14ac:dyDescent="0.25">
      <c r="A169">
        <v>2023</v>
      </c>
      <c r="B169" s="1">
        <v>44868</v>
      </c>
      <c r="C169">
        <v>0</v>
      </c>
      <c r="D169">
        <v>0</v>
      </c>
      <c r="E169" t="s">
        <v>24</v>
      </c>
      <c r="F169" t="s">
        <v>53</v>
      </c>
      <c r="G169" t="s">
        <v>50</v>
      </c>
      <c r="H169" t="s">
        <v>33</v>
      </c>
      <c r="I169" t="s">
        <v>52</v>
      </c>
      <c r="J169" t="s">
        <v>35</v>
      </c>
      <c r="K169">
        <v>1448.0082235076</v>
      </c>
      <c r="L169">
        <v>1501.6686304206701</v>
      </c>
      <c r="M169">
        <v>0.49473244589709198</v>
      </c>
      <c r="N169">
        <v>0.50526755410290802</v>
      </c>
      <c r="O169">
        <v>0.24343485792605801</v>
      </c>
      <c r="P169">
        <v>1.1124646270418701</v>
      </c>
      <c r="Q169">
        <v>1.13097023088419</v>
      </c>
      <c r="R169">
        <v>2</v>
      </c>
      <c r="S169">
        <v>1</v>
      </c>
      <c r="T169">
        <v>1450.4524237496601</v>
      </c>
      <c r="U169">
        <v>1499.22443017861</v>
      </c>
      <c r="V169">
        <v>13</v>
      </c>
      <c r="W169">
        <v>52</v>
      </c>
      <c r="X169">
        <v>32</v>
      </c>
    </row>
    <row r="170" spans="1:24" x14ac:dyDescent="0.25">
      <c r="A170">
        <v>2023</v>
      </c>
      <c r="B170" s="1">
        <v>44868</v>
      </c>
      <c r="C170">
        <v>0</v>
      </c>
      <c r="D170">
        <v>0</v>
      </c>
      <c r="E170" t="s">
        <v>24</v>
      </c>
      <c r="G170" t="s">
        <v>82</v>
      </c>
      <c r="H170" t="s">
        <v>25</v>
      </c>
      <c r="I170" t="s">
        <v>83</v>
      </c>
      <c r="J170" t="s">
        <v>27</v>
      </c>
      <c r="K170">
        <v>1540.1569416099701</v>
      </c>
      <c r="L170">
        <v>1488.0238267591999</v>
      </c>
      <c r="M170">
        <v>0.64288901060274695</v>
      </c>
      <c r="N170">
        <v>0.357110989397253</v>
      </c>
      <c r="O170">
        <v>0.22653849799475601</v>
      </c>
      <c r="P170">
        <v>1.3666774083609701</v>
      </c>
      <c r="Q170">
        <v>0.85986108963378705</v>
      </c>
      <c r="R170">
        <v>1</v>
      </c>
      <c r="S170">
        <v>4</v>
      </c>
      <c r="T170">
        <v>1533.9078889197101</v>
      </c>
      <c r="U170">
        <v>1494.2728794494601</v>
      </c>
      <c r="V170">
        <v>58</v>
      </c>
      <c r="W170">
        <v>40</v>
      </c>
      <c r="X170">
        <v>49</v>
      </c>
    </row>
    <row r="171" spans="1:24" x14ac:dyDescent="0.25">
      <c r="A171">
        <v>2023</v>
      </c>
      <c r="B171" s="1">
        <v>44868</v>
      </c>
      <c r="C171">
        <v>0</v>
      </c>
      <c r="D171">
        <v>0</v>
      </c>
      <c r="E171" t="s">
        <v>24</v>
      </c>
      <c r="G171" t="s">
        <v>58</v>
      </c>
      <c r="H171" t="s">
        <v>71</v>
      </c>
      <c r="I171" t="s">
        <v>60</v>
      </c>
      <c r="J171" t="s">
        <v>73</v>
      </c>
      <c r="K171">
        <v>1551.4976864210901</v>
      </c>
      <c r="L171">
        <v>1463.72458043647</v>
      </c>
      <c r="M171">
        <v>0.68849351664543501</v>
      </c>
      <c r="N171">
        <v>0.31150648335456499</v>
      </c>
      <c r="O171">
        <v>0.22063150443285501</v>
      </c>
      <c r="P171">
        <v>1.44571517735398</v>
      </c>
      <c r="Q171">
        <v>0.77491632707887903</v>
      </c>
      <c r="R171">
        <v>3</v>
      </c>
      <c r="S171">
        <v>4</v>
      </c>
      <c r="T171">
        <v>1547.9335566191601</v>
      </c>
      <c r="U171">
        <v>1467.2887102384</v>
      </c>
      <c r="V171">
        <v>49</v>
      </c>
      <c r="W171">
        <v>21</v>
      </c>
      <c r="X171">
        <v>35</v>
      </c>
    </row>
    <row r="172" spans="1:24" x14ac:dyDescent="0.25">
      <c r="A172">
        <v>2023</v>
      </c>
      <c r="B172" s="1">
        <v>44868</v>
      </c>
      <c r="C172">
        <v>0</v>
      </c>
      <c r="D172">
        <v>0</v>
      </c>
      <c r="E172" t="s">
        <v>24</v>
      </c>
      <c r="G172" t="s">
        <v>67</v>
      </c>
      <c r="H172" t="s">
        <v>80</v>
      </c>
      <c r="I172" t="s">
        <v>69</v>
      </c>
      <c r="J172" t="s">
        <v>81</v>
      </c>
      <c r="K172">
        <v>1438.9164329171001</v>
      </c>
      <c r="L172">
        <v>1520.8159817210101</v>
      </c>
      <c r="M172">
        <v>0.45422142250027397</v>
      </c>
      <c r="N172">
        <v>0.54577857749972603</v>
      </c>
      <c r="O172">
        <v>0.23850342765399499</v>
      </c>
      <c r="P172">
        <v>1.0386129064743499</v>
      </c>
      <c r="Q172">
        <v>1.19989052117964</v>
      </c>
      <c r="R172">
        <v>2</v>
      </c>
      <c r="S172">
        <v>7</v>
      </c>
      <c r="T172">
        <v>1433.86898581278</v>
      </c>
      <c r="U172">
        <v>1525.8634288253299</v>
      </c>
      <c r="V172">
        <v>16</v>
      </c>
      <c r="W172">
        <v>33</v>
      </c>
      <c r="X172">
        <v>24</v>
      </c>
    </row>
    <row r="173" spans="1:24" x14ac:dyDescent="0.25">
      <c r="A173">
        <v>2023</v>
      </c>
      <c r="B173" s="1">
        <v>44868</v>
      </c>
      <c r="C173">
        <v>0</v>
      </c>
      <c r="D173">
        <v>0</v>
      </c>
      <c r="E173" t="s">
        <v>24</v>
      </c>
      <c r="G173" t="s">
        <v>59</v>
      </c>
      <c r="H173" t="s">
        <v>54</v>
      </c>
      <c r="I173" t="s">
        <v>61</v>
      </c>
      <c r="J173" t="s">
        <v>56</v>
      </c>
      <c r="K173">
        <v>1489.65192037156</v>
      </c>
      <c r="L173">
        <v>1438.1245479868501</v>
      </c>
      <c r="M173">
        <v>0.64208807253770706</v>
      </c>
      <c r="N173">
        <v>0.357911927462293</v>
      </c>
      <c r="O173">
        <v>0.22663985408086901</v>
      </c>
      <c r="P173">
        <v>1.36529325208927</v>
      </c>
      <c r="Q173">
        <v>0.86134660199159896</v>
      </c>
      <c r="R173">
        <v>8</v>
      </c>
      <c r="S173">
        <v>5</v>
      </c>
      <c r="T173">
        <v>1492.8016027065901</v>
      </c>
      <c r="U173">
        <v>1434.97486565182</v>
      </c>
      <c r="V173">
        <v>6</v>
      </c>
      <c r="W173">
        <v>22</v>
      </c>
      <c r="X173">
        <v>14</v>
      </c>
    </row>
    <row r="174" spans="1:24" x14ac:dyDescent="0.25">
      <c r="A174">
        <v>2023</v>
      </c>
      <c r="B174" s="1">
        <v>44868</v>
      </c>
      <c r="C174">
        <v>0</v>
      </c>
      <c r="D174">
        <v>0</v>
      </c>
      <c r="E174" t="s">
        <v>24</v>
      </c>
      <c r="F174" t="s">
        <v>90</v>
      </c>
      <c r="G174" t="s">
        <v>26</v>
      </c>
      <c r="H174" t="s">
        <v>75</v>
      </c>
      <c r="I174" t="s">
        <v>28</v>
      </c>
      <c r="J174" t="s">
        <v>77</v>
      </c>
      <c r="K174">
        <v>1436.9053443339899</v>
      </c>
      <c r="L174">
        <v>1548.2092960949001</v>
      </c>
      <c r="M174">
        <v>0.41268083091019803</v>
      </c>
      <c r="N174">
        <v>0.58731916908980197</v>
      </c>
      <c r="O174">
        <v>0.23344189239600699</v>
      </c>
      <c r="P174">
        <v>0.96246656009317</v>
      </c>
      <c r="Q174">
        <v>1.2709753323028401</v>
      </c>
      <c r="R174">
        <v>3</v>
      </c>
      <c r="S174">
        <v>4</v>
      </c>
      <c r="T174">
        <v>1434.9704528423999</v>
      </c>
      <c r="U174">
        <v>1550.14418758649</v>
      </c>
      <c r="V174">
        <v>28</v>
      </c>
      <c r="W174">
        <v>17</v>
      </c>
      <c r="X174">
        <v>22</v>
      </c>
    </row>
    <row r="175" spans="1:24" x14ac:dyDescent="0.25">
      <c r="A175">
        <v>2023</v>
      </c>
      <c r="B175" s="1">
        <v>44869</v>
      </c>
      <c r="C175">
        <v>0</v>
      </c>
      <c r="D175">
        <v>1</v>
      </c>
      <c r="E175" t="s">
        <v>24</v>
      </c>
      <c r="G175" t="s">
        <v>49</v>
      </c>
      <c r="H175" t="s">
        <v>38</v>
      </c>
      <c r="I175" t="s">
        <v>51</v>
      </c>
      <c r="J175" t="s">
        <v>40</v>
      </c>
      <c r="K175">
        <v>1588.69843982682</v>
      </c>
      <c r="L175">
        <v>1458.26791979825</v>
      </c>
      <c r="M175">
        <v>0.679357004321538</v>
      </c>
      <c r="N175">
        <v>0.320642995678462</v>
      </c>
      <c r="O175">
        <v>0.22183937797894801</v>
      </c>
      <c r="P175">
        <v>1.42984525135769</v>
      </c>
      <c r="Q175">
        <v>0.79199412662125501</v>
      </c>
      <c r="R175">
        <v>6</v>
      </c>
      <c r="S175">
        <v>3</v>
      </c>
      <c r="T175">
        <v>1591.4827458307</v>
      </c>
      <c r="U175">
        <v>1455.4836137943701</v>
      </c>
      <c r="V175">
        <v>68</v>
      </c>
      <c r="W175">
        <v>8</v>
      </c>
      <c r="X175">
        <v>38</v>
      </c>
    </row>
    <row r="176" spans="1:24" x14ac:dyDescent="0.25">
      <c r="A176">
        <v>2023</v>
      </c>
      <c r="B176" s="1">
        <v>44869</v>
      </c>
      <c r="C176">
        <v>0</v>
      </c>
      <c r="D176">
        <v>0</v>
      </c>
      <c r="E176" t="s">
        <v>24</v>
      </c>
      <c r="G176" t="s">
        <v>37</v>
      </c>
      <c r="H176" t="s">
        <v>62</v>
      </c>
      <c r="I176" t="s">
        <v>39</v>
      </c>
      <c r="J176" t="s">
        <v>64</v>
      </c>
      <c r="K176">
        <v>1559.94682020084</v>
      </c>
      <c r="L176">
        <v>1487.55074500206</v>
      </c>
      <c r="M176">
        <v>0.66919987592601005</v>
      </c>
      <c r="N176">
        <v>0.33080012407399001</v>
      </c>
      <c r="O176">
        <v>0.223166472167275</v>
      </c>
      <c r="P176">
        <v>1.41222324853411</v>
      </c>
      <c r="Q176">
        <v>0.81094322363316595</v>
      </c>
      <c r="R176">
        <v>5</v>
      </c>
      <c r="S176">
        <v>3</v>
      </c>
      <c r="T176">
        <v>1562.32219747762</v>
      </c>
      <c r="U176">
        <v>1485.17536772528</v>
      </c>
      <c r="V176">
        <v>70</v>
      </c>
      <c r="W176">
        <v>38</v>
      </c>
      <c r="X176">
        <v>54</v>
      </c>
    </row>
    <row r="177" spans="1:24" x14ac:dyDescent="0.25">
      <c r="A177">
        <v>2023</v>
      </c>
      <c r="B177" s="1">
        <v>44870</v>
      </c>
      <c r="C177">
        <v>0</v>
      </c>
      <c r="D177">
        <v>0</v>
      </c>
      <c r="E177" t="s">
        <v>24</v>
      </c>
      <c r="G177" t="s">
        <v>84</v>
      </c>
      <c r="H177" t="s">
        <v>74</v>
      </c>
      <c r="I177" t="s">
        <v>85</v>
      </c>
      <c r="J177" t="s">
        <v>76</v>
      </c>
      <c r="K177">
        <v>1447.9574531803601</v>
      </c>
      <c r="L177">
        <v>1525.7244014779401</v>
      </c>
      <c r="M177">
        <v>0.460125009069901</v>
      </c>
      <c r="N177">
        <v>0.53987499093009905</v>
      </c>
      <c r="O177">
        <v>0.239220802577533</v>
      </c>
      <c r="P177">
        <v>1.04939934676164</v>
      </c>
      <c r="Q177">
        <v>1.1898214558158999</v>
      </c>
      <c r="R177">
        <v>3</v>
      </c>
      <c r="S177">
        <v>0</v>
      </c>
      <c r="T177">
        <v>1453.01220065904</v>
      </c>
      <c r="U177">
        <v>1520.6696539992599</v>
      </c>
      <c r="V177">
        <v>23</v>
      </c>
      <c r="W177">
        <v>41</v>
      </c>
      <c r="X177">
        <v>32</v>
      </c>
    </row>
    <row r="178" spans="1:24" x14ac:dyDescent="0.25">
      <c r="A178">
        <v>2023</v>
      </c>
      <c r="B178" s="1">
        <v>44870</v>
      </c>
      <c r="C178">
        <v>0</v>
      </c>
      <c r="D178">
        <v>1</v>
      </c>
      <c r="E178" t="s">
        <v>24</v>
      </c>
      <c r="G178" t="s">
        <v>38</v>
      </c>
      <c r="H178" t="s">
        <v>49</v>
      </c>
      <c r="I178" t="s">
        <v>40</v>
      </c>
      <c r="J178" t="s">
        <v>51</v>
      </c>
      <c r="K178">
        <v>1455.4836137943701</v>
      </c>
      <c r="L178">
        <v>1591.4827458307</v>
      </c>
      <c r="M178">
        <v>0.31370081800381899</v>
      </c>
      <c r="N178">
        <v>0.68629918199618101</v>
      </c>
      <c r="O178">
        <v>0.22092289498741699</v>
      </c>
      <c r="P178">
        <v>0.77902083812172995</v>
      </c>
      <c r="Q178">
        <v>1.44190205686569</v>
      </c>
      <c r="R178">
        <v>1</v>
      </c>
      <c r="S178">
        <v>5</v>
      </c>
      <c r="T178">
        <v>1452.4270214703399</v>
      </c>
      <c r="U178">
        <v>1594.5393381547301</v>
      </c>
      <c r="V178">
        <v>67</v>
      </c>
      <c r="W178">
        <v>7</v>
      </c>
      <c r="X178">
        <v>37</v>
      </c>
    </row>
    <row r="179" spans="1:24" x14ac:dyDescent="0.25">
      <c r="A179">
        <v>2023</v>
      </c>
      <c r="B179" s="1">
        <v>44870</v>
      </c>
      <c r="C179">
        <v>0</v>
      </c>
      <c r="D179">
        <v>0</v>
      </c>
      <c r="E179" t="s">
        <v>24</v>
      </c>
      <c r="G179" t="s">
        <v>86</v>
      </c>
      <c r="H179" t="s">
        <v>50</v>
      </c>
      <c r="I179" t="s">
        <v>87</v>
      </c>
      <c r="J179" t="s">
        <v>52</v>
      </c>
      <c r="K179">
        <v>1511.5982059897599</v>
      </c>
      <c r="L179">
        <v>1450.4524237496601</v>
      </c>
      <c r="M179">
        <v>0.65470973041505798</v>
      </c>
      <c r="N179">
        <v>0.34529026958494202</v>
      </c>
      <c r="O179">
        <v>0.22503423763609301</v>
      </c>
      <c r="P179">
        <v>1.38712159340932</v>
      </c>
      <c r="Q179">
        <v>0.83791264422676903</v>
      </c>
      <c r="R179">
        <v>4</v>
      </c>
      <c r="S179">
        <v>0</v>
      </c>
      <c r="T179">
        <v>1515.0012857530201</v>
      </c>
      <c r="U179">
        <v>1447.0493439863999</v>
      </c>
      <c r="V179">
        <v>18</v>
      </c>
      <c r="W179">
        <v>49</v>
      </c>
      <c r="X179">
        <v>33</v>
      </c>
    </row>
    <row r="180" spans="1:24" x14ac:dyDescent="0.25">
      <c r="A180">
        <v>2023</v>
      </c>
      <c r="B180" s="1">
        <v>44870</v>
      </c>
      <c r="C180">
        <v>0</v>
      </c>
      <c r="D180">
        <v>0</v>
      </c>
      <c r="E180" t="s">
        <v>24</v>
      </c>
      <c r="G180" t="s">
        <v>58</v>
      </c>
      <c r="H180" t="s">
        <v>80</v>
      </c>
      <c r="I180" t="s">
        <v>60</v>
      </c>
      <c r="J180" t="s">
        <v>81</v>
      </c>
      <c r="K180">
        <v>1547.9335566191601</v>
      </c>
      <c r="L180">
        <v>1525.8634288253299</v>
      </c>
      <c r="M180">
        <v>0.60225479819349503</v>
      </c>
      <c r="N180">
        <v>0.39774520180650502</v>
      </c>
      <c r="O180">
        <v>0.23160744370839501</v>
      </c>
      <c r="P180">
        <v>1.29663034582468</v>
      </c>
      <c r="Q180">
        <v>0.93497709788371997</v>
      </c>
      <c r="R180">
        <v>2</v>
      </c>
      <c r="S180">
        <v>6</v>
      </c>
      <c r="T180">
        <v>1541.4480899556299</v>
      </c>
      <c r="U180">
        <v>1532.3488954888601</v>
      </c>
      <c r="V180">
        <v>85</v>
      </c>
      <c r="W180">
        <v>26</v>
      </c>
      <c r="X180">
        <v>55</v>
      </c>
    </row>
    <row r="181" spans="1:24" x14ac:dyDescent="0.25">
      <c r="A181">
        <v>2023</v>
      </c>
      <c r="B181" s="1">
        <v>44870</v>
      </c>
      <c r="C181">
        <v>0</v>
      </c>
      <c r="D181">
        <v>0</v>
      </c>
      <c r="E181" t="s">
        <v>24</v>
      </c>
      <c r="G181" t="s">
        <v>45</v>
      </c>
      <c r="H181" t="s">
        <v>34</v>
      </c>
      <c r="I181" t="s">
        <v>47</v>
      </c>
      <c r="J181" t="s">
        <v>36</v>
      </c>
      <c r="K181">
        <v>1441.9974539560999</v>
      </c>
      <c r="L181">
        <v>1550.5662243362899</v>
      </c>
      <c r="M181">
        <v>0.41650219846438802</v>
      </c>
      <c r="N181">
        <v>0.58349780153561204</v>
      </c>
      <c r="O181">
        <v>0.23390954634075101</v>
      </c>
      <c r="P181">
        <v>0.96949010297679705</v>
      </c>
      <c r="Q181">
        <v>1.26441944336395</v>
      </c>
      <c r="R181">
        <v>4</v>
      </c>
      <c r="S181">
        <v>6</v>
      </c>
      <c r="T181">
        <v>1438.9161434018799</v>
      </c>
      <c r="U181">
        <v>1553.6475348905101</v>
      </c>
      <c r="V181">
        <v>33</v>
      </c>
      <c r="W181">
        <v>9</v>
      </c>
      <c r="X181">
        <v>21</v>
      </c>
    </row>
    <row r="182" spans="1:24" x14ac:dyDescent="0.25">
      <c r="A182">
        <v>2023</v>
      </c>
      <c r="B182" s="1">
        <v>44870</v>
      </c>
      <c r="C182">
        <v>0</v>
      </c>
      <c r="D182">
        <v>0</v>
      </c>
      <c r="E182" t="s">
        <v>24</v>
      </c>
      <c r="G182" t="s">
        <v>41</v>
      </c>
      <c r="H182" t="s">
        <v>67</v>
      </c>
      <c r="I182" t="s">
        <v>43</v>
      </c>
      <c r="J182" t="s">
        <v>69</v>
      </c>
      <c r="K182">
        <v>1519.0064439990099</v>
      </c>
      <c r="L182">
        <v>1433.86898581278</v>
      </c>
      <c r="M182">
        <v>0.68523030345028002</v>
      </c>
      <c r="N182">
        <v>0.31476969654971998</v>
      </c>
      <c r="O182">
        <v>0.221064531815964</v>
      </c>
      <c r="P182">
        <v>1.44004502249818</v>
      </c>
      <c r="Q182">
        <v>0.78101950931778696</v>
      </c>
      <c r="R182">
        <v>2</v>
      </c>
      <c r="S182">
        <v>3</v>
      </c>
      <c r="T182">
        <v>1515.46408937305</v>
      </c>
      <c r="U182">
        <v>1437.4113404387399</v>
      </c>
      <c r="V182">
        <v>14</v>
      </c>
      <c r="W182">
        <v>22</v>
      </c>
      <c r="X182">
        <v>18</v>
      </c>
    </row>
    <row r="183" spans="1:24" x14ac:dyDescent="0.25">
      <c r="A183">
        <v>2023</v>
      </c>
      <c r="B183" s="1">
        <v>44870</v>
      </c>
      <c r="C183">
        <v>0</v>
      </c>
      <c r="D183">
        <v>0</v>
      </c>
      <c r="E183" t="s">
        <v>24</v>
      </c>
      <c r="G183" t="s">
        <v>66</v>
      </c>
      <c r="H183" t="s">
        <v>55</v>
      </c>
      <c r="I183" t="s">
        <v>68</v>
      </c>
      <c r="J183" t="s">
        <v>57</v>
      </c>
      <c r="K183">
        <v>1523.68770172993</v>
      </c>
      <c r="L183">
        <v>1466.3831189801599</v>
      </c>
      <c r="M183">
        <v>0.64969409263988598</v>
      </c>
      <c r="N183">
        <v>0.35030590736011402</v>
      </c>
      <c r="O183">
        <v>0.22567448542733701</v>
      </c>
      <c r="P183">
        <v>1.37844329066542</v>
      </c>
      <c r="Q183">
        <v>0.847231194761915</v>
      </c>
      <c r="R183">
        <v>2</v>
      </c>
      <c r="S183">
        <v>3</v>
      </c>
      <c r="T183">
        <v>1520.3771736081801</v>
      </c>
      <c r="U183">
        <v>1469.6936471019101</v>
      </c>
      <c r="V183">
        <v>33</v>
      </c>
      <c r="W183">
        <v>56</v>
      </c>
      <c r="X183">
        <v>44</v>
      </c>
    </row>
    <row r="184" spans="1:24" x14ac:dyDescent="0.25">
      <c r="A184">
        <v>2023</v>
      </c>
      <c r="B184" s="1">
        <v>44870</v>
      </c>
      <c r="C184">
        <v>0</v>
      </c>
      <c r="D184">
        <v>0</v>
      </c>
      <c r="E184" t="s">
        <v>24</v>
      </c>
      <c r="G184" t="s">
        <v>63</v>
      </c>
      <c r="H184" t="s">
        <v>70</v>
      </c>
      <c r="I184" t="s">
        <v>65</v>
      </c>
      <c r="J184" t="s">
        <v>72</v>
      </c>
      <c r="K184">
        <v>1472.9256918475601</v>
      </c>
      <c r="L184">
        <v>1442.81045526303</v>
      </c>
      <c r="M184">
        <v>0.61329415620980399</v>
      </c>
      <c r="N184">
        <v>0.38670584379019601</v>
      </c>
      <c r="O184">
        <v>0.23024322682015699</v>
      </c>
      <c r="P184">
        <v>1.31562471372407</v>
      </c>
      <c r="Q184">
        <v>0.914618513096083</v>
      </c>
      <c r="R184">
        <v>1</v>
      </c>
      <c r="S184">
        <v>2</v>
      </c>
      <c r="T184">
        <v>1469.8437738100999</v>
      </c>
      <c r="U184">
        <v>1445.8923733004899</v>
      </c>
      <c r="V184">
        <v>4</v>
      </c>
      <c r="W184">
        <v>24</v>
      </c>
      <c r="X184">
        <v>14</v>
      </c>
    </row>
    <row r="185" spans="1:24" x14ac:dyDescent="0.25">
      <c r="A185">
        <v>2023</v>
      </c>
      <c r="B185" s="1">
        <v>44870</v>
      </c>
      <c r="C185">
        <v>0</v>
      </c>
      <c r="D185">
        <v>0</v>
      </c>
      <c r="E185" t="s">
        <v>24</v>
      </c>
      <c r="G185" t="s">
        <v>46</v>
      </c>
      <c r="H185" t="s">
        <v>42</v>
      </c>
      <c r="I185" t="s">
        <v>48</v>
      </c>
      <c r="J185" t="s">
        <v>44</v>
      </c>
      <c r="K185">
        <v>1544.60042840551</v>
      </c>
      <c r="L185">
        <v>1574.19844676661</v>
      </c>
      <c r="M185">
        <v>0.52932711062472704</v>
      </c>
      <c r="N185">
        <v>0.47067288937527302</v>
      </c>
      <c r="O185">
        <v>0.24050294456442201</v>
      </c>
      <c r="P185">
        <v>1.1718524370708501</v>
      </c>
      <c r="Q185">
        <v>1.0686505074935699</v>
      </c>
      <c r="R185">
        <v>2</v>
      </c>
      <c r="S185">
        <v>1</v>
      </c>
      <c r="T185">
        <v>1546.85081736387</v>
      </c>
      <c r="U185">
        <v>1571.94805780825</v>
      </c>
      <c r="V185">
        <v>97</v>
      </c>
      <c r="W185">
        <v>21</v>
      </c>
      <c r="X185">
        <v>59</v>
      </c>
    </row>
    <row r="186" spans="1:24" x14ac:dyDescent="0.25">
      <c r="A186">
        <v>2023</v>
      </c>
      <c r="B186" s="1">
        <v>44870</v>
      </c>
      <c r="C186">
        <v>0</v>
      </c>
      <c r="D186">
        <v>0</v>
      </c>
      <c r="E186" t="s">
        <v>24</v>
      </c>
      <c r="G186" t="s">
        <v>30</v>
      </c>
      <c r="H186" t="s">
        <v>62</v>
      </c>
      <c r="I186" t="s">
        <v>32</v>
      </c>
      <c r="J186" t="s">
        <v>64</v>
      </c>
      <c r="K186">
        <v>1567.23479387417</v>
      </c>
      <c r="L186">
        <v>1485.17536772528</v>
      </c>
      <c r="M186">
        <v>0.68139610474462697</v>
      </c>
      <c r="N186">
        <v>0.31860389525537303</v>
      </c>
      <c r="O186">
        <v>0.22157101140368701</v>
      </c>
      <c r="P186">
        <v>1.4333855967981399</v>
      </c>
      <c r="Q186">
        <v>0.78818541460554503</v>
      </c>
      <c r="R186">
        <v>5</v>
      </c>
      <c r="S186">
        <v>3</v>
      </c>
      <c r="T186">
        <v>1569.5124620332001</v>
      </c>
      <c r="U186">
        <v>1482.8976995662499</v>
      </c>
      <c r="V186">
        <v>73</v>
      </c>
      <c r="W186">
        <v>42</v>
      </c>
      <c r="X186">
        <v>57</v>
      </c>
    </row>
    <row r="187" spans="1:24" x14ac:dyDescent="0.25">
      <c r="A187">
        <v>2023</v>
      </c>
      <c r="B187" s="1">
        <v>44870</v>
      </c>
      <c r="C187">
        <v>0</v>
      </c>
      <c r="D187">
        <v>0</v>
      </c>
      <c r="E187" t="s">
        <v>24</v>
      </c>
      <c r="F187" t="s">
        <v>53</v>
      </c>
      <c r="G187" t="s">
        <v>82</v>
      </c>
      <c r="H187" t="s">
        <v>71</v>
      </c>
      <c r="I187" t="s">
        <v>83</v>
      </c>
      <c r="J187" t="s">
        <v>73</v>
      </c>
      <c r="K187">
        <v>1533.9078889197101</v>
      </c>
      <c r="L187">
        <v>1467.2887102384</v>
      </c>
      <c r="M187">
        <v>0.66179731346277504</v>
      </c>
      <c r="N187">
        <v>0.33820268653722502</v>
      </c>
      <c r="O187">
        <v>0.2241241654893</v>
      </c>
      <c r="P187">
        <v>1.3993940218119401</v>
      </c>
      <c r="Q187">
        <v>0.82473014367735498</v>
      </c>
      <c r="R187">
        <v>3</v>
      </c>
      <c r="S187">
        <v>4</v>
      </c>
      <c r="T187">
        <v>1530.51944210901</v>
      </c>
      <c r="U187">
        <v>1470.6771570491001</v>
      </c>
      <c r="V187">
        <v>40</v>
      </c>
      <c r="W187">
        <v>47</v>
      </c>
      <c r="X187">
        <v>43</v>
      </c>
    </row>
    <row r="188" spans="1:24" x14ac:dyDescent="0.25">
      <c r="A188">
        <v>2023</v>
      </c>
      <c r="B188" s="1">
        <v>44870</v>
      </c>
      <c r="C188">
        <v>0</v>
      </c>
      <c r="D188">
        <v>0</v>
      </c>
      <c r="E188" t="s">
        <v>24</v>
      </c>
      <c r="F188" t="s">
        <v>90</v>
      </c>
      <c r="G188" t="s">
        <v>59</v>
      </c>
      <c r="H188" t="s">
        <v>25</v>
      </c>
      <c r="I188" t="s">
        <v>61</v>
      </c>
      <c r="J188" t="s">
        <v>27</v>
      </c>
      <c r="K188">
        <v>1492.8016027065901</v>
      </c>
      <c r="L188">
        <v>1494.2728794494601</v>
      </c>
      <c r="M188">
        <v>0.56938778906988297</v>
      </c>
      <c r="N188">
        <v>0.43061221093011698</v>
      </c>
      <c r="O188">
        <v>0.23563174021747499</v>
      </c>
      <c r="P188">
        <v>1.24024148276012</v>
      </c>
      <c r="Q188">
        <v>0.99539025745735099</v>
      </c>
      <c r="R188">
        <v>3</v>
      </c>
      <c r="S188">
        <v>4</v>
      </c>
      <c r="T188">
        <v>1489.9854781061499</v>
      </c>
      <c r="U188">
        <v>1497.0890040499</v>
      </c>
      <c r="V188">
        <v>32</v>
      </c>
      <c r="W188">
        <v>64</v>
      </c>
      <c r="X188">
        <v>48</v>
      </c>
    </row>
    <row r="189" spans="1:24" x14ac:dyDescent="0.25">
      <c r="A189">
        <v>2023</v>
      </c>
      <c r="B189" s="1">
        <v>44870</v>
      </c>
      <c r="C189">
        <v>0</v>
      </c>
      <c r="D189">
        <v>0</v>
      </c>
      <c r="E189" t="s">
        <v>24</v>
      </c>
      <c r="F189" t="s">
        <v>90</v>
      </c>
      <c r="G189" t="s">
        <v>26</v>
      </c>
      <c r="H189" t="s">
        <v>54</v>
      </c>
      <c r="I189" t="s">
        <v>28</v>
      </c>
      <c r="J189" t="s">
        <v>56</v>
      </c>
      <c r="K189">
        <v>1434.9704528423999</v>
      </c>
      <c r="L189">
        <v>1434.97486565182</v>
      </c>
      <c r="M189">
        <v>0.57145689658216303</v>
      </c>
      <c r="N189">
        <v>0.42854310341783702</v>
      </c>
      <c r="O189">
        <v>0.23537957926780401</v>
      </c>
      <c r="P189">
        <v>1.24378408854494</v>
      </c>
      <c r="Q189">
        <v>0.99159549072286801</v>
      </c>
      <c r="R189">
        <v>4</v>
      </c>
      <c r="S189">
        <v>5</v>
      </c>
      <c r="T189">
        <v>1432.1420217442901</v>
      </c>
      <c r="U189">
        <v>1437.80329674993</v>
      </c>
      <c r="V189">
        <v>0</v>
      </c>
      <c r="W189">
        <v>8</v>
      </c>
      <c r="X189">
        <v>4</v>
      </c>
    </row>
    <row r="190" spans="1:24" x14ac:dyDescent="0.25">
      <c r="A190">
        <v>2023</v>
      </c>
      <c r="B190" s="1">
        <v>44870</v>
      </c>
      <c r="C190">
        <v>0</v>
      </c>
      <c r="D190">
        <v>0</v>
      </c>
      <c r="E190" t="s">
        <v>24</v>
      </c>
      <c r="G190" t="s">
        <v>33</v>
      </c>
      <c r="H190" t="s">
        <v>75</v>
      </c>
      <c r="I190" t="s">
        <v>35</v>
      </c>
      <c r="J190" t="s">
        <v>77</v>
      </c>
      <c r="K190">
        <v>1499.22443017861</v>
      </c>
      <c r="L190">
        <v>1550.14418758649</v>
      </c>
      <c r="M190">
        <v>0.498676365781689</v>
      </c>
      <c r="N190">
        <v>0.50132363421831105</v>
      </c>
      <c r="O190">
        <v>0.243917123682312</v>
      </c>
      <c r="P190">
        <v>1.11963415045587</v>
      </c>
      <c r="Q190">
        <v>1.1242829732264401</v>
      </c>
      <c r="R190">
        <v>5</v>
      </c>
      <c r="S190">
        <v>4</v>
      </c>
      <c r="T190">
        <v>1501.6463083485901</v>
      </c>
      <c r="U190">
        <v>1547.7223094165099</v>
      </c>
      <c r="V190">
        <v>72</v>
      </c>
      <c r="W190">
        <v>64</v>
      </c>
      <c r="X190">
        <v>68</v>
      </c>
    </row>
    <row r="191" spans="1:24" x14ac:dyDescent="0.25">
      <c r="A191">
        <v>2023</v>
      </c>
      <c r="B191" s="1">
        <v>44871</v>
      </c>
      <c r="C191">
        <v>0</v>
      </c>
      <c r="D191">
        <v>0</v>
      </c>
      <c r="E191" t="s">
        <v>24</v>
      </c>
      <c r="G191" t="s">
        <v>37</v>
      </c>
      <c r="H191" t="s">
        <v>46</v>
      </c>
      <c r="I191" t="s">
        <v>39</v>
      </c>
      <c r="J191" t="s">
        <v>48</v>
      </c>
      <c r="K191">
        <v>1562.32219747762</v>
      </c>
      <c r="L191">
        <v>1546.85081736387</v>
      </c>
      <c r="M191">
        <v>0.59312123607049005</v>
      </c>
      <c r="N191">
        <v>0.40687876392951</v>
      </c>
      <c r="O191">
        <v>0.232730607697793</v>
      </c>
      <c r="P191">
        <v>1.28093561412962</v>
      </c>
      <c r="Q191">
        <v>0.95179499356817099</v>
      </c>
      <c r="R191">
        <v>1</v>
      </c>
      <c r="S191">
        <v>3</v>
      </c>
      <c r="T191">
        <v>1557.6599851257099</v>
      </c>
      <c r="U191">
        <v>1551.51302971578</v>
      </c>
      <c r="V191">
        <v>96</v>
      </c>
      <c r="W191">
        <v>22</v>
      </c>
      <c r="X191">
        <v>59</v>
      </c>
    </row>
    <row r="192" spans="1:24" x14ac:dyDescent="0.25">
      <c r="A192">
        <v>2023</v>
      </c>
      <c r="B192" s="1">
        <v>44871</v>
      </c>
      <c r="C192">
        <v>0</v>
      </c>
      <c r="D192">
        <v>0</v>
      </c>
      <c r="E192" t="s">
        <v>24</v>
      </c>
      <c r="F192" t="s">
        <v>53</v>
      </c>
      <c r="G192" t="s">
        <v>29</v>
      </c>
      <c r="H192" t="s">
        <v>84</v>
      </c>
      <c r="I192" t="s">
        <v>31</v>
      </c>
      <c r="J192" t="s">
        <v>85</v>
      </c>
      <c r="K192">
        <v>1542.19462352799</v>
      </c>
      <c r="L192">
        <v>1453.01220065904</v>
      </c>
      <c r="M192">
        <v>0.69023077859905801</v>
      </c>
      <c r="N192">
        <v>0.30976922140094199</v>
      </c>
      <c r="O192">
        <v>0.220400208422281</v>
      </c>
      <c r="P192">
        <v>1.4487347581576899</v>
      </c>
      <c r="Q192">
        <v>0.77166545026458999</v>
      </c>
      <c r="R192">
        <v>2</v>
      </c>
      <c r="S192">
        <v>3</v>
      </c>
      <c r="T192">
        <v>1538.6188650838801</v>
      </c>
      <c r="U192">
        <v>1456.5879591031501</v>
      </c>
      <c r="V192">
        <v>35</v>
      </c>
      <c r="W192">
        <v>39</v>
      </c>
      <c r="X192">
        <v>37</v>
      </c>
    </row>
    <row r="193" spans="1:24" x14ac:dyDescent="0.25">
      <c r="A193">
        <v>2023</v>
      </c>
      <c r="B193" s="1">
        <v>44871</v>
      </c>
      <c r="C193">
        <v>0</v>
      </c>
      <c r="D193">
        <v>0</v>
      </c>
      <c r="E193" t="s">
        <v>24</v>
      </c>
      <c r="G193" t="s">
        <v>54</v>
      </c>
      <c r="H193" t="s">
        <v>75</v>
      </c>
      <c r="I193" t="s">
        <v>56</v>
      </c>
      <c r="J193" t="s">
        <v>77</v>
      </c>
      <c r="K193">
        <v>1437.80329674993</v>
      </c>
      <c r="L193">
        <v>1547.7223094165099</v>
      </c>
      <c r="M193">
        <v>0.41461446804041902</v>
      </c>
      <c r="N193">
        <v>0.58538553195958098</v>
      </c>
      <c r="O193">
        <v>0.23367860424928499</v>
      </c>
      <c r="P193">
        <v>0.96602101013687802</v>
      </c>
      <c r="Q193">
        <v>1.26765759411241</v>
      </c>
      <c r="R193">
        <v>3</v>
      </c>
      <c r="S193">
        <v>5</v>
      </c>
      <c r="T193">
        <v>1434.7379146959399</v>
      </c>
      <c r="U193">
        <v>1550.7876914705</v>
      </c>
      <c r="V193">
        <v>28</v>
      </c>
      <c r="W193">
        <v>23</v>
      </c>
      <c r="X193">
        <v>25</v>
      </c>
    </row>
    <row r="194" spans="1:24" x14ac:dyDescent="0.25">
      <c r="A194">
        <v>2023</v>
      </c>
      <c r="B194" s="1">
        <v>44872</v>
      </c>
      <c r="C194">
        <v>0</v>
      </c>
      <c r="D194">
        <v>0</v>
      </c>
      <c r="E194" t="s">
        <v>24</v>
      </c>
      <c r="G194" t="s">
        <v>42</v>
      </c>
      <c r="H194" t="s">
        <v>88</v>
      </c>
      <c r="I194" t="s">
        <v>44</v>
      </c>
      <c r="J194" t="s">
        <v>89</v>
      </c>
      <c r="K194">
        <v>1571.94805780825</v>
      </c>
      <c r="L194">
        <v>1523.66335125761</v>
      </c>
      <c r="M194">
        <v>0.63778707281735803</v>
      </c>
      <c r="N194">
        <v>0.36221292718264197</v>
      </c>
      <c r="O194">
        <v>0.22718297939983501</v>
      </c>
      <c r="P194">
        <v>1.3578627576091999</v>
      </c>
      <c r="Q194">
        <v>0.86932022179063195</v>
      </c>
      <c r="R194">
        <v>3</v>
      </c>
      <c r="S194">
        <v>1</v>
      </c>
      <c r="T194">
        <v>1574.5781928808401</v>
      </c>
      <c r="U194">
        <v>1521.0332161850199</v>
      </c>
      <c r="V194">
        <v>92</v>
      </c>
      <c r="W194">
        <v>23</v>
      </c>
      <c r="X194">
        <v>57</v>
      </c>
    </row>
    <row r="195" spans="1:24" x14ac:dyDescent="0.25">
      <c r="A195">
        <v>2023</v>
      </c>
      <c r="B195" s="1">
        <v>44872</v>
      </c>
      <c r="C195">
        <v>0</v>
      </c>
      <c r="D195">
        <v>0</v>
      </c>
      <c r="E195" t="s">
        <v>24</v>
      </c>
      <c r="F195" t="s">
        <v>53</v>
      </c>
      <c r="G195" t="s">
        <v>74</v>
      </c>
      <c r="H195" t="s">
        <v>82</v>
      </c>
      <c r="I195" t="s">
        <v>76</v>
      </c>
      <c r="J195" t="s">
        <v>83</v>
      </c>
      <c r="K195">
        <v>1520.6696539992599</v>
      </c>
      <c r="L195">
        <v>1530.51944210901</v>
      </c>
      <c r="M195">
        <v>0.55752495528635104</v>
      </c>
      <c r="N195">
        <v>0.44247504471364901</v>
      </c>
      <c r="O195">
        <v>0.237075626024152</v>
      </c>
      <c r="P195">
        <v>1.2199499587982601</v>
      </c>
      <c r="Q195">
        <v>1.0171256672258999</v>
      </c>
      <c r="R195">
        <v>4</v>
      </c>
      <c r="S195">
        <v>3</v>
      </c>
      <c r="T195">
        <v>1522.7652345664901</v>
      </c>
      <c r="U195">
        <v>1528.4238615417801</v>
      </c>
      <c r="V195">
        <v>73</v>
      </c>
      <c r="W195">
        <v>61</v>
      </c>
      <c r="X195">
        <v>67</v>
      </c>
    </row>
    <row r="196" spans="1:24" x14ac:dyDescent="0.25">
      <c r="A196">
        <v>2023</v>
      </c>
      <c r="B196" s="1">
        <v>44872</v>
      </c>
      <c r="C196">
        <v>0</v>
      </c>
      <c r="D196">
        <v>0</v>
      </c>
      <c r="E196" t="s">
        <v>24</v>
      </c>
      <c r="G196" t="s">
        <v>41</v>
      </c>
      <c r="H196" t="s">
        <v>58</v>
      </c>
      <c r="I196" t="s">
        <v>43</v>
      </c>
      <c r="J196" t="s">
        <v>60</v>
      </c>
      <c r="K196">
        <v>1515.46408937305</v>
      </c>
      <c r="L196">
        <v>1541.4480899556299</v>
      </c>
      <c r="M196">
        <v>0.53450686014648796</v>
      </c>
      <c r="N196">
        <v>0.46549313985351198</v>
      </c>
      <c r="O196">
        <v>0.2398732063514</v>
      </c>
      <c r="P196">
        <v>1.1806730522842199</v>
      </c>
      <c r="Q196">
        <v>1.05920015406718</v>
      </c>
      <c r="R196">
        <v>5</v>
      </c>
      <c r="S196">
        <v>4</v>
      </c>
      <c r="T196">
        <v>1517.6858346307699</v>
      </c>
      <c r="U196">
        <v>1539.22634469791</v>
      </c>
      <c r="V196">
        <v>77</v>
      </c>
      <c r="W196">
        <v>53</v>
      </c>
      <c r="X196">
        <v>65</v>
      </c>
    </row>
    <row r="197" spans="1:24" x14ac:dyDescent="0.25">
      <c r="A197">
        <v>2023</v>
      </c>
      <c r="B197" s="1">
        <v>44873</v>
      </c>
      <c r="C197">
        <v>0</v>
      </c>
      <c r="D197">
        <v>0</v>
      </c>
      <c r="E197" t="s">
        <v>24</v>
      </c>
      <c r="G197" t="s">
        <v>62</v>
      </c>
      <c r="H197" t="s">
        <v>67</v>
      </c>
      <c r="I197" t="s">
        <v>64</v>
      </c>
      <c r="J197" t="s">
        <v>69</v>
      </c>
      <c r="K197">
        <v>1482.8976995662499</v>
      </c>
      <c r="L197">
        <v>1437.4113404387399</v>
      </c>
      <c r="M197">
        <v>0.63405755584492896</v>
      </c>
      <c r="N197">
        <v>0.36594244415507099</v>
      </c>
      <c r="O197">
        <v>0.22765242247705</v>
      </c>
      <c r="P197">
        <v>1.35142279558893</v>
      </c>
      <c r="Q197">
        <v>0.87622962688811801</v>
      </c>
      <c r="R197">
        <v>1</v>
      </c>
      <c r="S197">
        <v>4</v>
      </c>
      <c r="T197">
        <v>1476.7554503255899</v>
      </c>
      <c r="U197">
        <v>1443.5535896793999</v>
      </c>
      <c r="V197">
        <v>4</v>
      </c>
      <c r="W197">
        <v>28</v>
      </c>
      <c r="X197">
        <v>16</v>
      </c>
    </row>
    <row r="198" spans="1:24" x14ac:dyDescent="0.25">
      <c r="A198">
        <v>2023</v>
      </c>
      <c r="B198" s="1">
        <v>44873</v>
      </c>
      <c r="C198">
        <v>0</v>
      </c>
      <c r="D198">
        <v>0</v>
      </c>
      <c r="E198" t="s">
        <v>24</v>
      </c>
      <c r="F198" t="s">
        <v>53</v>
      </c>
      <c r="G198" t="s">
        <v>46</v>
      </c>
      <c r="H198" t="s">
        <v>34</v>
      </c>
      <c r="I198" t="s">
        <v>48</v>
      </c>
      <c r="J198" t="s">
        <v>36</v>
      </c>
      <c r="K198">
        <v>1551.51302971578</v>
      </c>
      <c r="L198">
        <v>1553.6475348905101</v>
      </c>
      <c r="M198">
        <v>0.56845146139345504</v>
      </c>
      <c r="N198">
        <v>0.43154853860654502</v>
      </c>
      <c r="O198">
        <v>0.235745813694379</v>
      </c>
      <c r="P198">
        <v>1.23863868416933</v>
      </c>
      <c r="Q198">
        <v>0.99710712952504899</v>
      </c>
      <c r="R198">
        <v>3</v>
      </c>
      <c r="S198">
        <v>4</v>
      </c>
      <c r="T198">
        <v>1548.70246741847</v>
      </c>
      <c r="U198">
        <v>1556.4580971878199</v>
      </c>
      <c r="V198">
        <v>95</v>
      </c>
      <c r="W198">
        <v>14</v>
      </c>
      <c r="X198">
        <v>54</v>
      </c>
    </row>
    <row r="199" spans="1:24" x14ac:dyDescent="0.25">
      <c r="A199">
        <v>2023</v>
      </c>
      <c r="B199" s="1">
        <v>44873</v>
      </c>
      <c r="C199">
        <v>0</v>
      </c>
      <c r="D199">
        <v>0</v>
      </c>
      <c r="E199" t="s">
        <v>24</v>
      </c>
      <c r="F199" t="s">
        <v>90</v>
      </c>
      <c r="G199" t="s">
        <v>84</v>
      </c>
      <c r="H199" t="s">
        <v>45</v>
      </c>
      <c r="I199" t="s">
        <v>85</v>
      </c>
      <c r="J199" t="s">
        <v>47</v>
      </c>
      <c r="K199">
        <v>1456.5879591031501</v>
      </c>
      <c r="L199">
        <v>1438.9161434018799</v>
      </c>
      <c r="M199">
        <v>0.59617443490976196</v>
      </c>
      <c r="N199">
        <v>0.40382556509023798</v>
      </c>
      <c r="O199">
        <v>0.23235565326809299</v>
      </c>
      <c r="P199">
        <v>1.2861800228024201</v>
      </c>
      <c r="Q199">
        <v>0.94617563046566899</v>
      </c>
      <c r="R199">
        <v>2</v>
      </c>
      <c r="S199">
        <v>3</v>
      </c>
      <c r="T199">
        <v>1453.6108765873</v>
      </c>
      <c r="U199">
        <v>1441.89322591773</v>
      </c>
      <c r="V199">
        <v>1</v>
      </c>
      <c r="W199">
        <v>19</v>
      </c>
      <c r="X199">
        <v>10</v>
      </c>
    </row>
    <row r="200" spans="1:24" x14ac:dyDescent="0.25">
      <c r="A200">
        <v>2023</v>
      </c>
      <c r="B200" s="1">
        <v>44873</v>
      </c>
      <c r="C200">
        <v>0</v>
      </c>
      <c r="D200">
        <v>0</v>
      </c>
      <c r="E200" t="s">
        <v>24</v>
      </c>
      <c r="G200" t="s">
        <v>70</v>
      </c>
      <c r="H200" t="s">
        <v>88</v>
      </c>
      <c r="I200" t="s">
        <v>72</v>
      </c>
      <c r="J200" t="s">
        <v>89</v>
      </c>
      <c r="K200">
        <v>1445.8923733004899</v>
      </c>
      <c r="L200">
        <v>1521.0332161850199</v>
      </c>
      <c r="M200">
        <v>0.46388243557230102</v>
      </c>
      <c r="N200">
        <v>0.53611756442769898</v>
      </c>
      <c r="O200">
        <v>0.23967743419440801</v>
      </c>
      <c r="P200">
        <v>1.0562601534131899</v>
      </c>
      <c r="Q200">
        <v>1.18341728078122</v>
      </c>
      <c r="R200">
        <v>5</v>
      </c>
      <c r="S200">
        <v>1</v>
      </c>
      <c r="T200">
        <v>1451.53182741873</v>
      </c>
      <c r="U200">
        <v>1515.39376206678</v>
      </c>
      <c r="V200">
        <v>20</v>
      </c>
      <c r="W200">
        <v>58</v>
      </c>
      <c r="X200">
        <v>39</v>
      </c>
    </row>
    <row r="201" spans="1:24" x14ac:dyDescent="0.25">
      <c r="A201">
        <v>2023</v>
      </c>
      <c r="B201" s="1">
        <v>44873</v>
      </c>
      <c r="C201">
        <v>0</v>
      </c>
      <c r="D201">
        <v>0</v>
      </c>
      <c r="E201" t="s">
        <v>24</v>
      </c>
      <c r="G201" t="s">
        <v>71</v>
      </c>
      <c r="H201" t="s">
        <v>82</v>
      </c>
      <c r="I201" t="s">
        <v>73</v>
      </c>
      <c r="J201" t="s">
        <v>83</v>
      </c>
      <c r="K201">
        <v>1470.6771570491001</v>
      </c>
      <c r="L201">
        <v>1528.4238615417801</v>
      </c>
      <c r="M201">
        <v>0.48885344317233598</v>
      </c>
      <c r="N201">
        <v>0.51114655682766397</v>
      </c>
      <c r="O201">
        <v>0.24271700342689201</v>
      </c>
      <c r="P201">
        <v>1.1017708469298599</v>
      </c>
      <c r="Q201">
        <v>1.14094615649704</v>
      </c>
      <c r="R201">
        <v>3</v>
      </c>
      <c r="S201">
        <v>2</v>
      </c>
      <c r="T201">
        <v>1473.15474404726</v>
      </c>
      <c r="U201">
        <v>1525.9462745436199</v>
      </c>
      <c r="V201">
        <v>39</v>
      </c>
      <c r="W201">
        <v>64</v>
      </c>
      <c r="X201">
        <v>51</v>
      </c>
    </row>
    <row r="202" spans="1:24" x14ac:dyDescent="0.25">
      <c r="A202">
        <v>2023</v>
      </c>
      <c r="B202" s="1">
        <v>44873</v>
      </c>
      <c r="C202">
        <v>0</v>
      </c>
      <c r="D202">
        <v>0</v>
      </c>
      <c r="E202" t="s">
        <v>24</v>
      </c>
      <c r="G202" t="s">
        <v>29</v>
      </c>
      <c r="H202" t="s">
        <v>74</v>
      </c>
      <c r="I202" t="s">
        <v>31</v>
      </c>
      <c r="J202" t="s">
        <v>76</v>
      </c>
      <c r="K202">
        <v>1538.6188650838801</v>
      </c>
      <c r="L202">
        <v>1522.7652345664901</v>
      </c>
      <c r="M202">
        <v>0.59365214862120297</v>
      </c>
      <c r="N202">
        <v>0.40634785137879698</v>
      </c>
      <c r="O202">
        <v>0.23266544195140701</v>
      </c>
      <c r="P202">
        <v>1.2818473996694599</v>
      </c>
      <c r="Q202">
        <v>0.95081804228194899</v>
      </c>
      <c r="R202">
        <v>3</v>
      </c>
      <c r="S202">
        <v>4</v>
      </c>
      <c r="T202">
        <v>1535.6570944929199</v>
      </c>
      <c r="U202">
        <v>1525.7270051574501</v>
      </c>
      <c r="V202">
        <v>79</v>
      </c>
      <c r="W202">
        <v>64</v>
      </c>
      <c r="X202">
        <v>71</v>
      </c>
    </row>
    <row r="203" spans="1:24" x14ac:dyDescent="0.25">
      <c r="A203">
        <v>2023</v>
      </c>
      <c r="B203" s="1">
        <v>44873</v>
      </c>
      <c r="C203">
        <v>0</v>
      </c>
      <c r="D203">
        <v>0</v>
      </c>
      <c r="E203" t="s">
        <v>24</v>
      </c>
      <c r="G203" t="s">
        <v>63</v>
      </c>
      <c r="H203" t="s">
        <v>59</v>
      </c>
      <c r="I203" t="s">
        <v>65</v>
      </c>
      <c r="J203" t="s">
        <v>61</v>
      </c>
      <c r="K203">
        <v>1469.8437738100999</v>
      </c>
      <c r="L203">
        <v>1489.9854781061499</v>
      </c>
      <c r="M203">
        <v>0.54286406897358397</v>
      </c>
      <c r="N203">
        <v>0.45713593102641598</v>
      </c>
      <c r="O203">
        <v>0.238857582430926</v>
      </c>
      <c r="P203">
        <v>1.19491852127445</v>
      </c>
      <c r="Q203">
        <v>1.0439390611564801</v>
      </c>
      <c r="R203">
        <v>4</v>
      </c>
      <c r="S203">
        <v>6</v>
      </c>
      <c r="T203">
        <v>1465.6518323755399</v>
      </c>
      <c r="U203">
        <v>1494.1774195407099</v>
      </c>
      <c r="V203">
        <v>17</v>
      </c>
      <c r="W203">
        <v>31</v>
      </c>
      <c r="X203">
        <v>24</v>
      </c>
    </row>
    <row r="204" spans="1:24" x14ac:dyDescent="0.25">
      <c r="A204">
        <v>2023</v>
      </c>
      <c r="B204" s="1">
        <v>44873</v>
      </c>
      <c r="C204">
        <v>0</v>
      </c>
      <c r="D204">
        <v>0</v>
      </c>
      <c r="E204" t="s">
        <v>24</v>
      </c>
      <c r="G204" t="s">
        <v>30</v>
      </c>
      <c r="H204" t="s">
        <v>58</v>
      </c>
      <c r="I204" t="s">
        <v>32</v>
      </c>
      <c r="J204" t="s">
        <v>60</v>
      </c>
      <c r="K204">
        <v>1569.5124620332001</v>
      </c>
      <c r="L204">
        <v>1539.22634469791</v>
      </c>
      <c r="M204">
        <v>0.61352742141935601</v>
      </c>
      <c r="N204">
        <v>0.38647257858064399</v>
      </c>
      <c r="O204">
        <v>0.230214311578853</v>
      </c>
      <c r="P204">
        <v>1.3160263614607599</v>
      </c>
      <c r="Q204">
        <v>0.91418795011809495</v>
      </c>
      <c r="R204">
        <v>2</v>
      </c>
      <c r="S204">
        <v>3</v>
      </c>
      <c r="T204">
        <v>1566.4291043236501</v>
      </c>
      <c r="U204">
        <v>1542.30970240746</v>
      </c>
      <c r="V204">
        <v>96</v>
      </c>
      <c r="W204">
        <v>22</v>
      </c>
      <c r="X204">
        <v>59</v>
      </c>
    </row>
    <row r="205" spans="1:24" x14ac:dyDescent="0.25">
      <c r="A205">
        <v>2023</v>
      </c>
      <c r="B205" s="1">
        <v>44873</v>
      </c>
      <c r="C205">
        <v>0</v>
      </c>
      <c r="D205">
        <v>0</v>
      </c>
      <c r="E205" t="s">
        <v>24</v>
      </c>
      <c r="G205" t="s">
        <v>86</v>
      </c>
      <c r="H205" t="s">
        <v>80</v>
      </c>
      <c r="I205" t="s">
        <v>87</v>
      </c>
      <c r="J205" t="s">
        <v>81</v>
      </c>
      <c r="K205">
        <v>1515.0012857530201</v>
      </c>
      <c r="L205">
        <v>1532.3488954888601</v>
      </c>
      <c r="M205">
        <v>0.546852706625228</v>
      </c>
      <c r="N205">
        <v>0.453147293374772</v>
      </c>
      <c r="O205">
        <v>0.23837290170112699</v>
      </c>
      <c r="P205">
        <v>1.20172344847021</v>
      </c>
      <c r="Q205">
        <v>1.0366494532309201</v>
      </c>
      <c r="R205">
        <v>5</v>
      </c>
      <c r="S205">
        <v>1</v>
      </c>
      <c r="T205">
        <v>1519.6356957611499</v>
      </c>
      <c r="U205">
        <v>1527.71448548073</v>
      </c>
      <c r="V205">
        <v>71</v>
      </c>
      <c r="W205">
        <v>47</v>
      </c>
      <c r="X205">
        <v>59</v>
      </c>
    </row>
    <row r="206" spans="1:24" x14ac:dyDescent="0.25">
      <c r="A206">
        <v>2023</v>
      </c>
      <c r="B206" s="1">
        <v>44873</v>
      </c>
      <c r="C206">
        <v>0</v>
      </c>
      <c r="D206">
        <v>0</v>
      </c>
      <c r="E206" t="s">
        <v>24</v>
      </c>
      <c r="G206" t="s">
        <v>55</v>
      </c>
      <c r="H206" t="s">
        <v>25</v>
      </c>
      <c r="I206" t="s">
        <v>57</v>
      </c>
      <c r="J206" t="s">
        <v>27</v>
      </c>
      <c r="K206">
        <v>1469.6936471019101</v>
      </c>
      <c r="L206">
        <v>1497.0890040499</v>
      </c>
      <c r="M206">
        <v>0.53248487326542304</v>
      </c>
      <c r="N206">
        <v>0.46751512673457701</v>
      </c>
      <c r="O206">
        <v>0.24011899910531501</v>
      </c>
      <c r="P206">
        <v>1.17722901082895</v>
      </c>
      <c r="Q206">
        <v>1.06288998827637</v>
      </c>
      <c r="R206">
        <v>5</v>
      </c>
      <c r="S206">
        <v>1</v>
      </c>
      <c r="T206">
        <v>1474.49817868626</v>
      </c>
      <c r="U206">
        <v>1492.2844724655499</v>
      </c>
      <c r="V206">
        <v>20</v>
      </c>
      <c r="W206">
        <v>77</v>
      </c>
      <c r="X206">
        <v>48</v>
      </c>
    </row>
    <row r="207" spans="1:24" x14ac:dyDescent="0.25">
      <c r="A207">
        <v>2023</v>
      </c>
      <c r="B207" s="1">
        <v>44873</v>
      </c>
      <c r="C207">
        <v>0</v>
      </c>
      <c r="D207">
        <v>0</v>
      </c>
      <c r="E207" t="s">
        <v>24</v>
      </c>
      <c r="G207" t="s">
        <v>33</v>
      </c>
      <c r="H207" t="s">
        <v>78</v>
      </c>
      <c r="I207" t="s">
        <v>35</v>
      </c>
      <c r="J207" t="s">
        <v>79</v>
      </c>
      <c r="K207">
        <v>1501.6463083485901</v>
      </c>
      <c r="L207">
        <v>1532.0175632318101</v>
      </c>
      <c r="M207">
        <v>0.52821801917712596</v>
      </c>
      <c r="N207">
        <v>0.47178198082287398</v>
      </c>
      <c r="O207">
        <v>0.24063782670614001</v>
      </c>
      <c r="P207">
        <v>1.1699646288985901</v>
      </c>
      <c r="Q207">
        <v>1.0706731978075501</v>
      </c>
      <c r="R207">
        <v>1</v>
      </c>
      <c r="S207">
        <v>0</v>
      </c>
      <c r="T207">
        <v>1503.9028428649699</v>
      </c>
      <c r="U207">
        <v>1529.76102871543</v>
      </c>
      <c r="V207">
        <v>62</v>
      </c>
      <c r="W207">
        <v>69</v>
      </c>
      <c r="X207">
        <v>65</v>
      </c>
    </row>
    <row r="208" spans="1:24" x14ac:dyDescent="0.25">
      <c r="A208">
        <v>2023</v>
      </c>
      <c r="B208" s="1">
        <v>44874</v>
      </c>
      <c r="C208">
        <v>0</v>
      </c>
      <c r="D208">
        <v>0</v>
      </c>
      <c r="E208" t="s">
        <v>24</v>
      </c>
      <c r="G208" t="s">
        <v>75</v>
      </c>
      <c r="H208" t="s">
        <v>37</v>
      </c>
      <c r="I208" t="s">
        <v>77</v>
      </c>
      <c r="J208" t="s">
        <v>39</v>
      </c>
      <c r="K208">
        <v>1550.7876914705</v>
      </c>
      <c r="L208">
        <v>1557.6599851257099</v>
      </c>
      <c r="M208">
        <v>0.56174892835960599</v>
      </c>
      <c r="N208">
        <v>0.43825107164039401</v>
      </c>
      <c r="O208">
        <v>0.23656181079277699</v>
      </c>
      <c r="P208">
        <v>1.2271713238083399</v>
      </c>
      <c r="Q208">
        <v>1.0093904869844399</v>
      </c>
      <c r="R208">
        <v>3</v>
      </c>
      <c r="S208">
        <v>0</v>
      </c>
      <c r="T208">
        <v>1554.75197510096</v>
      </c>
      <c r="U208">
        <v>1553.69570149525</v>
      </c>
      <c r="V208">
        <v>96</v>
      </c>
      <c r="W208">
        <v>24</v>
      </c>
      <c r="X208">
        <v>60</v>
      </c>
    </row>
    <row r="209" spans="1:24" x14ac:dyDescent="0.25">
      <c r="A209">
        <v>2023</v>
      </c>
      <c r="B209" s="1">
        <v>44874</v>
      </c>
      <c r="C209">
        <v>0</v>
      </c>
      <c r="D209">
        <v>0</v>
      </c>
      <c r="E209" t="s">
        <v>24</v>
      </c>
      <c r="G209" t="s">
        <v>41</v>
      </c>
      <c r="H209" t="s">
        <v>66</v>
      </c>
      <c r="I209" t="s">
        <v>43</v>
      </c>
      <c r="J209" t="s">
        <v>68</v>
      </c>
      <c r="K209">
        <v>1517.6858346307699</v>
      </c>
      <c r="L209">
        <v>1520.3771736081801</v>
      </c>
      <c r="M209">
        <v>0.56766496043716996</v>
      </c>
      <c r="N209">
        <v>0.43233503956282998</v>
      </c>
      <c r="O209">
        <v>0.235841617073489</v>
      </c>
      <c r="P209">
        <v>1.23729251572237</v>
      </c>
      <c r="Q209">
        <v>0.99854910135112096</v>
      </c>
      <c r="R209">
        <v>1</v>
      </c>
      <c r="S209">
        <v>4</v>
      </c>
      <c r="T209">
        <v>1512.3190331974499</v>
      </c>
      <c r="U209">
        <v>1525.7439750415001</v>
      </c>
      <c r="V209">
        <v>65</v>
      </c>
      <c r="W209">
        <v>92</v>
      </c>
      <c r="X209">
        <v>78</v>
      </c>
    </row>
    <row r="210" spans="1:24" x14ac:dyDescent="0.25">
      <c r="A210">
        <v>2023</v>
      </c>
      <c r="B210" s="1">
        <v>44874</v>
      </c>
      <c r="C210">
        <v>0</v>
      </c>
      <c r="D210">
        <v>0</v>
      </c>
      <c r="E210" t="s">
        <v>24</v>
      </c>
      <c r="G210" t="s">
        <v>45</v>
      </c>
      <c r="H210" t="s">
        <v>59</v>
      </c>
      <c r="I210" t="s">
        <v>47</v>
      </c>
      <c r="J210" t="s">
        <v>61</v>
      </c>
      <c r="K210">
        <v>1441.89322591773</v>
      </c>
      <c r="L210">
        <v>1494.1774195407099</v>
      </c>
      <c r="M210">
        <v>0.49671282849447301</v>
      </c>
      <c r="N210">
        <v>0.50328717150552704</v>
      </c>
      <c r="O210">
        <v>0.24367694612910501</v>
      </c>
      <c r="P210">
        <v>1.1160651379673701</v>
      </c>
      <c r="Q210">
        <v>1.1276118081617399</v>
      </c>
      <c r="R210">
        <v>5</v>
      </c>
      <c r="S210">
        <v>2</v>
      </c>
      <c r="T210">
        <v>1446.5467679058499</v>
      </c>
      <c r="U210">
        <v>1489.52387755259</v>
      </c>
      <c r="V210">
        <v>8</v>
      </c>
      <c r="W210">
        <v>33</v>
      </c>
      <c r="X210">
        <v>20</v>
      </c>
    </row>
    <row r="211" spans="1:24" x14ac:dyDescent="0.25">
      <c r="A211">
        <v>2023</v>
      </c>
      <c r="B211" s="1">
        <v>44874</v>
      </c>
      <c r="C211">
        <v>0</v>
      </c>
      <c r="D211">
        <v>0</v>
      </c>
      <c r="E211" t="s">
        <v>24</v>
      </c>
      <c r="G211" t="s">
        <v>54</v>
      </c>
      <c r="H211" t="s">
        <v>78</v>
      </c>
      <c r="I211" t="s">
        <v>56</v>
      </c>
      <c r="J211" t="s">
        <v>79</v>
      </c>
      <c r="K211">
        <v>1434.7379146959399</v>
      </c>
      <c r="L211">
        <v>1529.76102871543</v>
      </c>
      <c r="M211">
        <v>0.43556679812733101</v>
      </c>
      <c r="N211">
        <v>0.56443320187266899</v>
      </c>
      <c r="O211">
        <v>0.236235127863414</v>
      </c>
      <c r="P211">
        <v>1.0044725458694099</v>
      </c>
      <c r="Q211">
        <v>1.2317625819940099</v>
      </c>
      <c r="R211">
        <v>1</v>
      </c>
      <c r="S211">
        <v>4</v>
      </c>
      <c r="T211">
        <v>1430.8014767693601</v>
      </c>
      <c r="U211">
        <v>1533.6974666420101</v>
      </c>
      <c r="V211">
        <v>18</v>
      </c>
      <c r="W211">
        <v>25</v>
      </c>
      <c r="X211">
        <v>21</v>
      </c>
    </row>
    <row r="212" spans="1:24" x14ac:dyDescent="0.25">
      <c r="A212">
        <v>2023</v>
      </c>
      <c r="B212" s="1">
        <v>44875</v>
      </c>
      <c r="C212">
        <v>0</v>
      </c>
      <c r="D212">
        <v>0</v>
      </c>
      <c r="E212" t="s">
        <v>24</v>
      </c>
      <c r="G212" t="s">
        <v>42</v>
      </c>
      <c r="H212" t="s">
        <v>82</v>
      </c>
      <c r="I212" t="s">
        <v>44</v>
      </c>
      <c r="J212" t="s">
        <v>83</v>
      </c>
      <c r="K212">
        <v>1574.5781928808401</v>
      </c>
      <c r="L212">
        <v>1525.9462745436199</v>
      </c>
      <c r="M212">
        <v>0.63824867737045599</v>
      </c>
      <c r="N212">
        <v>0.36175132262954401</v>
      </c>
      <c r="O212">
        <v>0.22712477979207801</v>
      </c>
      <c r="P212">
        <v>1.35866004423264</v>
      </c>
      <c r="Q212">
        <v>0.86846473555943804</v>
      </c>
      <c r="R212">
        <v>3</v>
      </c>
      <c r="S212">
        <v>1</v>
      </c>
      <c r="T212">
        <v>1577.20455162695</v>
      </c>
      <c r="U212">
        <v>1523.31991579751</v>
      </c>
      <c r="V212">
        <v>94</v>
      </c>
      <c r="W212">
        <v>20</v>
      </c>
      <c r="X212">
        <v>57</v>
      </c>
    </row>
    <row r="213" spans="1:24" x14ac:dyDescent="0.25">
      <c r="A213">
        <v>2023</v>
      </c>
      <c r="B213" s="1">
        <v>44875</v>
      </c>
      <c r="C213">
        <v>0</v>
      </c>
      <c r="D213">
        <v>0</v>
      </c>
      <c r="E213" t="s">
        <v>24</v>
      </c>
      <c r="G213" t="s">
        <v>84</v>
      </c>
      <c r="H213" t="s">
        <v>29</v>
      </c>
      <c r="I213" t="s">
        <v>85</v>
      </c>
      <c r="J213" t="s">
        <v>31</v>
      </c>
      <c r="K213">
        <v>1453.6108765873</v>
      </c>
      <c r="L213">
        <v>1535.6570944929199</v>
      </c>
      <c r="M213">
        <v>0.45401212616869002</v>
      </c>
      <c r="N213">
        <v>0.54598787383130998</v>
      </c>
      <c r="O213">
        <v>0.238477994646695</v>
      </c>
      <c r="P213">
        <v>1.0382303455900801</v>
      </c>
      <c r="Q213">
        <v>1.2002476490566101</v>
      </c>
      <c r="R213">
        <v>2</v>
      </c>
      <c r="S213">
        <v>8</v>
      </c>
      <c r="T213">
        <v>1448.23915669796</v>
      </c>
      <c r="U213">
        <v>1541.02881438226</v>
      </c>
      <c r="V213">
        <v>32</v>
      </c>
      <c r="W213">
        <v>57</v>
      </c>
      <c r="X213">
        <v>44</v>
      </c>
    </row>
    <row r="214" spans="1:24" x14ac:dyDescent="0.25">
      <c r="A214">
        <v>2023</v>
      </c>
      <c r="B214" s="1">
        <v>44875</v>
      </c>
      <c r="C214">
        <v>0</v>
      </c>
      <c r="D214">
        <v>0</v>
      </c>
      <c r="E214" t="s">
        <v>24</v>
      </c>
      <c r="F214" t="s">
        <v>53</v>
      </c>
      <c r="G214" t="s">
        <v>71</v>
      </c>
      <c r="H214" t="s">
        <v>63</v>
      </c>
      <c r="I214" t="s">
        <v>73</v>
      </c>
      <c r="J214" t="s">
        <v>65</v>
      </c>
      <c r="K214">
        <v>1473.15474404726</v>
      </c>
      <c r="L214">
        <v>1465.6518323755399</v>
      </c>
      <c r="M214">
        <v>0.58200592444990595</v>
      </c>
      <c r="N214">
        <v>0.41799407555009399</v>
      </c>
      <c r="O214">
        <v>0.23409196011483499</v>
      </c>
      <c r="P214">
        <v>1.2618609013617199</v>
      </c>
      <c r="Q214">
        <v>0.972231058753113</v>
      </c>
      <c r="R214">
        <v>4</v>
      </c>
      <c r="S214">
        <v>3</v>
      </c>
      <c r="T214">
        <v>1475.11808182047</v>
      </c>
      <c r="U214">
        <v>1463.6884946023299</v>
      </c>
      <c r="V214">
        <v>10</v>
      </c>
      <c r="W214">
        <v>44</v>
      </c>
      <c r="X214">
        <v>27</v>
      </c>
    </row>
    <row r="215" spans="1:24" x14ac:dyDescent="0.25">
      <c r="A215">
        <v>2023</v>
      </c>
      <c r="B215" s="1">
        <v>44875</v>
      </c>
      <c r="C215">
        <v>0</v>
      </c>
      <c r="D215">
        <v>0</v>
      </c>
      <c r="E215" t="s">
        <v>24</v>
      </c>
      <c r="G215" t="s">
        <v>38</v>
      </c>
      <c r="H215" t="s">
        <v>70</v>
      </c>
      <c r="I215" t="s">
        <v>40</v>
      </c>
      <c r="J215" t="s">
        <v>72</v>
      </c>
      <c r="K215">
        <v>1452.4270214703399</v>
      </c>
      <c r="L215">
        <v>1451.53182741873</v>
      </c>
      <c r="M215">
        <v>0.57272462082891995</v>
      </c>
      <c r="N215">
        <v>0.42727537917107999</v>
      </c>
      <c r="O215">
        <v>0.23522502495943801</v>
      </c>
      <c r="P215">
        <v>1.2459551033879099</v>
      </c>
      <c r="Q215">
        <v>0.98926992157152804</v>
      </c>
      <c r="R215">
        <v>5</v>
      </c>
      <c r="S215">
        <v>2</v>
      </c>
      <c r="T215">
        <v>1456.27773259376</v>
      </c>
      <c r="U215">
        <v>1447.6811162953099</v>
      </c>
      <c r="V215">
        <v>2</v>
      </c>
      <c r="W215">
        <v>16</v>
      </c>
      <c r="X215">
        <v>9</v>
      </c>
    </row>
    <row r="216" spans="1:24" x14ac:dyDescent="0.25">
      <c r="A216">
        <v>2023</v>
      </c>
      <c r="B216" s="1">
        <v>44875</v>
      </c>
      <c r="C216">
        <v>0</v>
      </c>
      <c r="D216">
        <v>0</v>
      </c>
      <c r="E216" t="s">
        <v>24</v>
      </c>
      <c r="G216" t="s">
        <v>62</v>
      </c>
      <c r="H216" t="s">
        <v>34</v>
      </c>
      <c r="I216" t="s">
        <v>64</v>
      </c>
      <c r="J216" t="s">
        <v>36</v>
      </c>
      <c r="K216">
        <v>1476.7554503255899</v>
      </c>
      <c r="L216">
        <v>1556.4580971878199</v>
      </c>
      <c r="M216">
        <v>0.45735829001863598</v>
      </c>
      <c r="N216">
        <v>0.54264170998136396</v>
      </c>
      <c r="O216">
        <v>0.23888460210558199</v>
      </c>
      <c r="P216">
        <v>1.0443453290120599</v>
      </c>
      <c r="Q216">
        <v>1.19453927309352</v>
      </c>
      <c r="R216">
        <v>4</v>
      </c>
      <c r="S216">
        <v>7</v>
      </c>
      <c r="T216">
        <v>1472.5916224364501</v>
      </c>
      <c r="U216">
        <v>1560.62192507695</v>
      </c>
      <c r="V216">
        <v>61</v>
      </c>
      <c r="W216">
        <v>17</v>
      </c>
      <c r="X216">
        <v>39</v>
      </c>
    </row>
    <row r="217" spans="1:24" x14ac:dyDescent="0.25">
      <c r="A217">
        <v>2023</v>
      </c>
      <c r="B217" s="1">
        <v>44875</v>
      </c>
      <c r="C217">
        <v>0</v>
      </c>
      <c r="D217">
        <v>0</v>
      </c>
      <c r="E217" t="s">
        <v>24</v>
      </c>
      <c r="G217" t="s">
        <v>37</v>
      </c>
      <c r="H217" t="s">
        <v>58</v>
      </c>
      <c r="I217" t="s">
        <v>39</v>
      </c>
      <c r="J217" t="s">
        <v>60</v>
      </c>
      <c r="K217">
        <v>1553.69570149525</v>
      </c>
      <c r="L217">
        <v>1542.30970240746</v>
      </c>
      <c r="M217">
        <v>0.587433638827357</v>
      </c>
      <c r="N217">
        <v>0.412566361172643</v>
      </c>
      <c r="O217">
        <v>0.23342787421530101</v>
      </c>
      <c r="P217">
        <v>1.27117176631599</v>
      </c>
      <c r="Q217">
        <v>0.96225610789931404</v>
      </c>
      <c r="R217">
        <v>7</v>
      </c>
      <c r="S217">
        <v>2</v>
      </c>
      <c r="T217">
        <v>1558.2162393636499</v>
      </c>
      <c r="U217">
        <v>1537.78916453906</v>
      </c>
      <c r="V217">
        <v>93</v>
      </c>
      <c r="W217">
        <v>28</v>
      </c>
      <c r="X217">
        <v>60</v>
      </c>
    </row>
    <row r="218" spans="1:24" x14ac:dyDescent="0.25">
      <c r="A218">
        <v>2023</v>
      </c>
      <c r="B218" s="1">
        <v>44875</v>
      </c>
      <c r="C218">
        <v>0</v>
      </c>
      <c r="D218">
        <v>0</v>
      </c>
      <c r="E218" t="s">
        <v>24</v>
      </c>
      <c r="G218" t="s">
        <v>74</v>
      </c>
      <c r="H218" t="s">
        <v>67</v>
      </c>
      <c r="I218" t="s">
        <v>76</v>
      </c>
      <c r="J218" t="s">
        <v>69</v>
      </c>
      <c r="K218">
        <v>1525.7270051574501</v>
      </c>
      <c r="L218">
        <v>1443.5535896793999</v>
      </c>
      <c r="M218">
        <v>0.68153854046532303</v>
      </c>
      <c r="N218">
        <v>0.31846145953467703</v>
      </c>
      <c r="O218">
        <v>0.221552240058844</v>
      </c>
      <c r="P218">
        <v>1.43363293066296</v>
      </c>
      <c r="Q218">
        <v>0.78791930939588195</v>
      </c>
      <c r="R218">
        <v>0</v>
      </c>
      <c r="S218">
        <v>2</v>
      </c>
      <c r="T218">
        <v>1520.1834671587101</v>
      </c>
      <c r="U218">
        <v>1449.0971276781399</v>
      </c>
      <c r="V218">
        <v>20</v>
      </c>
      <c r="W218">
        <v>25</v>
      </c>
      <c r="X218">
        <v>22</v>
      </c>
    </row>
    <row r="219" spans="1:24" x14ac:dyDescent="0.25">
      <c r="A219">
        <v>2023</v>
      </c>
      <c r="B219" s="1">
        <v>44875</v>
      </c>
      <c r="C219">
        <v>0</v>
      </c>
      <c r="D219">
        <v>0</v>
      </c>
      <c r="E219" t="s">
        <v>24</v>
      </c>
      <c r="G219" t="s">
        <v>88</v>
      </c>
      <c r="H219" t="s">
        <v>26</v>
      </c>
      <c r="I219" t="s">
        <v>89</v>
      </c>
      <c r="J219" t="s">
        <v>28</v>
      </c>
      <c r="K219">
        <v>1515.39376206678</v>
      </c>
      <c r="L219">
        <v>1432.1420217442901</v>
      </c>
      <c r="M219">
        <v>0.68288428336982998</v>
      </c>
      <c r="N219">
        <v>0.31711571663017002</v>
      </c>
      <c r="O219">
        <v>0.221374721765488</v>
      </c>
      <c r="P219">
        <v>1.4359699702761299</v>
      </c>
      <c r="Q219">
        <v>0.78540475148935995</v>
      </c>
      <c r="R219">
        <v>5</v>
      </c>
      <c r="S219">
        <v>3</v>
      </c>
      <c r="T219">
        <v>1517.65955331538</v>
      </c>
      <c r="U219">
        <v>1429.8762304956899</v>
      </c>
      <c r="V219">
        <v>12</v>
      </c>
      <c r="W219">
        <v>18</v>
      </c>
      <c r="X219">
        <v>15</v>
      </c>
    </row>
    <row r="220" spans="1:24" x14ac:dyDescent="0.25">
      <c r="A220">
        <v>2023</v>
      </c>
      <c r="B220" s="1">
        <v>44875</v>
      </c>
      <c r="C220">
        <v>0</v>
      </c>
      <c r="D220">
        <v>0</v>
      </c>
      <c r="E220" t="s">
        <v>24</v>
      </c>
      <c r="G220" t="s">
        <v>49</v>
      </c>
      <c r="H220" t="s">
        <v>25</v>
      </c>
      <c r="I220" t="s">
        <v>51</v>
      </c>
      <c r="J220" t="s">
        <v>27</v>
      </c>
      <c r="K220">
        <v>1594.5393381547301</v>
      </c>
      <c r="L220">
        <v>1492.2844724655499</v>
      </c>
      <c r="M220">
        <v>0.70608592209666299</v>
      </c>
      <c r="N220">
        <v>0.29391407790333701</v>
      </c>
      <c r="O220">
        <v>0.21826306200781201</v>
      </c>
      <c r="P220">
        <v>1.47632243080371</v>
      </c>
      <c r="Q220">
        <v>0.74194063120410103</v>
      </c>
      <c r="R220">
        <v>5</v>
      </c>
      <c r="S220">
        <v>3</v>
      </c>
      <c r="T220">
        <v>1596.6212328259301</v>
      </c>
      <c r="U220">
        <v>1490.20257779435</v>
      </c>
      <c r="V220">
        <v>89</v>
      </c>
      <c r="W220">
        <v>15</v>
      </c>
      <c r="X220">
        <v>52</v>
      </c>
    </row>
    <row r="221" spans="1:24" x14ac:dyDescent="0.25">
      <c r="A221">
        <v>2023</v>
      </c>
      <c r="B221" s="1">
        <v>44875</v>
      </c>
      <c r="C221">
        <v>0</v>
      </c>
      <c r="D221">
        <v>0</v>
      </c>
      <c r="E221" t="s">
        <v>24</v>
      </c>
      <c r="F221" t="s">
        <v>53</v>
      </c>
      <c r="G221" t="s">
        <v>33</v>
      </c>
      <c r="H221" t="s">
        <v>50</v>
      </c>
      <c r="I221" t="s">
        <v>35</v>
      </c>
      <c r="J221" t="s">
        <v>52</v>
      </c>
      <c r="K221">
        <v>1503.9028428649699</v>
      </c>
      <c r="L221">
        <v>1447.0493439863999</v>
      </c>
      <c r="M221">
        <v>0.64910288780718595</v>
      </c>
      <c r="N221">
        <v>0.350897112192814</v>
      </c>
      <c r="O221">
        <v>0.22574975631685701</v>
      </c>
      <c r="P221">
        <v>1.37742071318419</v>
      </c>
      <c r="Q221">
        <v>0.84832904313266799</v>
      </c>
      <c r="R221">
        <v>2</v>
      </c>
      <c r="S221">
        <v>1</v>
      </c>
      <c r="T221">
        <v>1505.5133113327099</v>
      </c>
      <c r="U221">
        <v>1445.4388755186601</v>
      </c>
      <c r="V221">
        <v>14</v>
      </c>
      <c r="W221">
        <v>47</v>
      </c>
      <c r="X221">
        <v>30</v>
      </c>
    </row>
    <row r="222" spans="1:24" x14ac:dyDescent="0.25">
      <c r="A222">
        <v>2023</v>
      </c>
      <c r="B222" s="1">
        <v>44876</v>
      </c>
      <c r="C222">
        <v>0</v>
      </c>
      <c r="D222">
        <v>0</v>
      </c>
      <c r="E222" t="s">
        <v>24</v>
      </c>
      <c r="G222" t="s">
        <v>41</v>
      </c>
      <c r="H222" t="s">
        <v>30</v>
      </c>
      <c r="I222" t="s">
        <v>43</v>
      </c>
      <c r="J222" t="s">
        <v>32</v>
      </c>
      <c r="K222">
        <v>1512.3190331974499</v>
      </c>
      <c r="L222">
        <v>1566.4291043236501</v>
      </c>
      <c r="M222">
        <v>0.49408540808217999</v>
      </c>
      <c r="N222">
        <v>0.50591459191781996</v>
      </c>
      <c r="O222">
        <v>0.24335579334280399</v>
      </c>
      <c r="P222">
        <v>1.1112880630442199</v>
      </c>
      <c r="Q222">
        <v>1.13206773029858</v>
      </c>
      <c r="R222">
        <v>5</v>
      </c>
      <c r="S222">
        <v>1</v>
      </c>
      <c r="T222">
        <v>1517.58607534269</v>
      </c>
      <c r="U222">
        <v>1561.16206217841</v>
      </c>
      <c r="V222">
        <v>87</v>
      </c>
      <c r="W222">
        <v>63</v>
      </c>
      <c r="X222">
        <v>75</v>
      </c>
    </row>
    <row r="223" spans="1:24" x14ac:dyDescent="0.25">
      <c r="A223">
        <v>2023</v>
      </c>
      <c r="B223" s="1">
        <v>44876</v>
      </c>
      <c r="C223">
        <v>0</v>
      </c>
      <c r="D223">
        <v>0</v>
      </c>
      <c r="E223" t="s">
        <v>24</v>
      </c>
      <c r="G223" t="s">
        <v>46</v>
      </c>
      <c r="H223" t="s">
        <v>66</v>
      </c>
      <c r="I223" t="s">
        <v>48</v>
      </c>
      <c r="J223" t="s">
        <v>68</v>
      </c>
      <c r="K223">
        <v>1548.70246741847</v>
      </c>
      <c r="L223">
        <v>1525.7439750415001</v>
      </c>
      <c r="M223">
        <v>0.60347914419117998</v>
      </c>
      <c r="N223">
        <v>0.39652085580882002</v>
      </c>
      <c r="O223">
        <v>0.23145652592245899</v>
      </c>
      <c r="P223">
        <v>1.2987356281236699</v>
      </c>
      <c r="Q223">
        <v>0.93272089779878897</v>
      </c>
      <c r="R223">
        <v>2</v>
      </c>
      <c r="S223">
        <v>4</v>
      </c>
      <c r="T223">
        <v>1543.940872766</v>
      </c>
      <c r="U223">
        <v>1530.5055696939701</v>
      </c>
      <c r="V223">
        <v>85</v>
      </c>
      <c r="W223">
        <v>55</v>
      </c>
      <c r="X223">
        <v>70</v>
      </c>
    </row>
    <row r="224" spans="1:24" x14ac:dyDescent="0.25">
      <c r="A224">
        <v>2023</v>
      </c>
      <c r="B224" s="1">
        <v>44876</v>
      </c>
      <c r="C224">
        <v>0</v>
      </c>
      <c r="D224">
        <v>0</v>
      </c>
      <c r="E224" t="s">
        <v>24</v>
      </c>
      <c r="G224" t="s">
        <v>80</v>
      </c>
      <c r="H224" t="s">
        <v>26</v>
      </c>
      <c r="I224" t="s">
        <v>81</v>
      </c>
      <c r="J224" t="s">
        <v>28</v>
      </c>
      <c r="K224">
        <v>1527.71448548073</v>
      </c>
      <c r="L224">
        <v>1429.8762304956899</v>
      </c>
      <c r="M224">
        <v>0.70078220037956196</v>
      </c>
      <c r="N224">
        <v>0.29921779962043799</v>
      </c>
      <c r="O224">
        <v>0.21898343603574499</v>
      </c>
      <c r="P224">
        <v>1.46708814264306</v>
      </c>
      <c r="Q224">
        <v>0.75189529339268202</v>
      </c>
      <c r="R224">
        <v>4</v>
      </c>
      <c r="S224">
        <v>5</v>
      </c>
      <c r="T224">
        <v>1524.0675448086099</v>
      </c>
      <c r="U224">
        <v>1433.52317116781</v>
      </c>
      <c r="V224">
        <v>15</v>
      </c>
      <c r="W224">
        <v>11</v>
      </c>
      <c r="X224">
        <v>13</v>
      </c>
    </row>
    <row r="225" spans="1:24" x14ac:dyDescent="0.25">
      <c r="A225">
        <v>2023</v>
      </c>
      <c r="B225" s="1">
        <v>44876</v>
      </c>
      <c r="C225">
        <v>0</v>
      </c>
      <c r="D225">
        <v>0</v>
      </c>
      <c r="E225" t="s">
        <v>24</v>
      </c>
      <c r="G225" t="s">
        <v>55</v>
      </c>
      <c r="H225" t="s">
        <v>78</v>
      </c>
      <c r="I225" t="s">
        <v>57</v>
      </c>
      <c r="J225" t="s">
        <v>79</v>
      </c>
      <c r="K225">
        <v>1474.49817868626</v>
      </c>
      <c r="L225">
        <v>1533.6974666420101</v>
      </c>
      <c r="M225">
        <v>0.486764253335355</v>
      </c>
      <c r="N225">
        <v>0.513235746664646</v>
      </c>
      <c r="O225">
        <v>0.24246216970284701</v>
      </c>
      <c r="P225">
        <v>1.0979687593760801</v>
      </c>
      <c r="Q225">
        <v>1.1444934103267701</v>
      </c>
      <c r="R225">
        <v>0</v>
      </c>
      <c r="S225">
        <v>1</v>
      </c>
      <c r="T225">
        <v>1472.15819205043</v>
      </c>
      <c r="U225">
        <v>1536.0374532778401</v>
      </c>
      <c r="V225">
        <v>45</v>
      </c>
      <c r="W225">
        <v>78</v>
      </c>
      <c r="X225">
        <v>61</v>
      </c>
    </row>
    <row r="226" spans="1:24" x14ac:dyDescent="0.25">
      <c r="A226">
        <v>2023</v>
      </c>
      <c r="B226" s="1">
        <v>44877</v>
      </c>
      <c r="C226">
        <v>0</v>
      </c>
      <c r="D226">
        <v>0</v>
      </c>
      <c r="E226" t="s">
        <v>24</v>
      </c>
      <c r="G226" t="s">
        <v>70</v>
      </c>
      <c r="H226" t="s">
        <v>63</v>
      </c>
      <c r="I226" t="s">
        <v>72</v>
      </c>
      <c r="J226" t="s">
        <v>65</v>
      </c>
      <c r="K226">
        <v>1447.6811162953099</v>
      </c>
      <c r="L226">
        <v>1463.6884946023299</v>
      </c>
      <c r="M226">
        <v>0.54876381864102997</v>
      </c>
      <c r="N226">
        <v>0.45123618135896998</v>
      </c>
      <c r="O226">
        <v>0.23814065687592001</v>
      </c>
      <c r="P226">
        <v>1.20498531791707</v>
      </c>
      <c r="Q226">
        <v>1.0331553389588499</v>
      </c>
      <c r="R226">
        <v>1</v>
      </c>
      <c r="S226">
        <v>4</v>
      </c>
      <c r="T226">
        <v>1442.52727772765</v>
      </c>
      <c r="U226">
        <v>1468.8423331699901</v>
      </c>
      <c r="V226">
        <v>3</v>
      </c>
      <c r="W226">
        <v>20</v>
      </c>
      <c r="X226">
        <v>11</v>
      </c>
    </row>
    <row r="227" spans="1:24" x14ac:dyDescent="0.25">
      <c r="A227">
        <v>2023</v>
      </c>
      <c r="B227" s="1">
        <v>44877</v>
      </c>
      <c r="C227">
        <v>0</v>
      </c>
      <c r="D227">
        <v>0</v>
      </c>
      <c r="E227" t="s">
        <v>24</v>
      </c>
      <c r="G227" t="s">
        <v>75</v>
      </c>
      <c r="H227" t="s">
        <v>58</v>
      </c>
      <c r="I227" t="s">
        <v>77</v>
      </c>
      <c r="J227" t="s">
        <v>60</v>
      </c>
      <c r="K227">
        <v>1554.75197510096</v>
      </c>
      <c r="L227">
        <v>1537.78916453906</v>
      </c>
      <c r="M227">
        <v>0.59519146066331197</v>
      </c>
      <c r="N227">
        <v>0.40480853933668798</v>
      </c>
      <c r="O227">
        <v>0.23247642179549199</v>
      </c>
      <c r="P227">
        <v>1.28449136206388</v>
      </c>
      <c r="Q227">
        <v>0.94798505973161395</v>
      </c>
      <c r="R227">
        <v>2</v>
      </c>
      <c r="S227">
        <v>4</v>
      </c>
      <c r="T227">
        <v>1550.0699711475099</v>
      </c>
      <c r="U227">
        <v>1542.4711684925101</v>
      </c>
      <c r="V227">
        <v>92</v>
      </c>
      <c r="W227">
        <v>30</v>
      </c>
      <c r="X227">
        <v>61</v>
      </c>
    </row>
    <row r="228" spans="1:24" x14ac:dyDescent="0.25">
      <c r="A228">
        <v>2023</v>
      </c>
      <c r="B228" s="1">
        <v>44877</v>
      </c>
      <c r="C228">
        <v>0</v>
      </c>
      <c r="D228">
        <v>0</v>
      </c>
      <c r="E228" t="s">
        <v>24</v>
      </c>
      <c r="F228" t="s">
        <v>53</v>
      </c>
      <c r="G228" t="s">
        <v>45</v>
      </c>
      <c r="H228" t="s">
        <v>66</v>
      </c>
      <c r="I228" t="s">
        <v>47</v>
      </c>
      <c r="J228" t="s">
        <v>68</v>
      </c>
      <c r="K228">
        <v>1446.5467679058499</v>
      </c>
      <c r="L228">
        <v>1530.5055696939701</v>
      </c>
      <c r="M228">
        <v>0.45128438963326101</v>
      </c>
      <c r="N228">
        <v>0.54871561036673899</v>
      </c>
      <c r="O228">
        <v>0.23814651551587801</v>
      </c>
      <c r="P228">
        <v>1.03324348988453</v>
      </c>
      <c r="Q228">
        <v>1.20490302563135</v>
      </c>
      <c r="R228">
        <v>5</v>
      </c>
      <c r="S228">
        <v>4</v>
      </c>
      <c r="T228">
        <v>1449.24103714026</v>
      </c>
      <c r="U228">
        <v>1527.81130045956</v>
      </c>
      <c r="V228">
        <v>24</v>
      </c>
      <c r="W228">
        <v>46</v>
      </c>
      <c r="X228">
        <v>35</v>
      </c>
    </row>
    <row r="229" spans="1:24" x14ac:dyDescent="0.25">
      <c r="A229">
        <v>2023</v>
      </c>
      <c r="B229" s="1">
        <v>44877</v>
      </c>
      <c r="C229">
        <v>0</v>
      </c>
      <c r="D229">
        <v>0</v>
      </c>
      <c r="E229" t="s">
        <v>24</v>
      </c>
      <c r="G229" t="s">
        <v>46</v>
      </c>
      <c r="H229" t="s">
        <v>59</v>
      </c>
      <c r="I229" t="s">
        <v>48</v>
      </c>
      <c r="J229" t="s">
        <v>61</v>
      </c>
      <c r="K229">
        <v>1543.940872766</v>
      </c>
      <c r="L229">
        <v>1489.52387755259</v>
      </c>
      <c r="M229">
        <v>0.64590164848597897</v>
      </c>
      <c r="N229">
        <v>0.35409835151402103</v>
      </c>
      <c r="O229">
        <v>0.226156635149001</v>
      </c>
      <c r="P229">
        <v>1.37188498866218</v>
      </c>
      <c r="Q229">
        <v>0.85427164648682496</v>
      </c>
      <c r="R229">
        <v>3</v>
      </c>
      <c r="S229">
        <v>2</v>
      </c>
      <c r="T229">
        <v>1545.5678715101401</v>
      </c>
      <c r="U229">
        <v>1487.8968788084501</v>
      </c>
      <c r="V229">
        <v>62</v>
      </c>
      <c r="W229">
        <v>50</v>
      </c>
      <c r="X229">
        <v>56</v>
      </c>
    </row>
    <row r="230" spans="1:24" x14ac:dyDescent="0.25">
      <c r="A230">
        <v>2023</v>
      </c>
      <c r="B230" s="1">
        <v>44877</v>
      </c>
      <c r="C230">
        <v>0</v>
      </c>
      <c r="D230">
        <v>0</v>
      </c>
      <c r="E230" t="s">
        <v>24</v>
      </c>
      <c r="G230" t="s">
        <v>71</v>
      </c>
      <c r="H230" t="s">
        <v>67</v>
      </c>
      <c r="I230" t="s">
        <v>73</v>
      </c>
      <c r="J230" t="s">
        <v>69</v>
      </c>
      <c r="K230">
        <v>1475.11808182047</v>
      </c>
      <c r="L230">
        <v>1449.0971276781399</v>
      </c>
      <c r="M230">
        <v>0.60768982107310299</v>
      </c>
      <c r="N230">
        <v>0.39231017892689701</v>
      </c>
      <c r="O230">
        <v>0.230936793562562</v>
      </c>
      <c r="P230">
        <v>1.30597849694954</v>
      </c>
      <c r="Q230">
        <v>0.92495829661302298</v>
      </c>
      <c r="R230">
        <v>4</v>
      </c>
      <c r="S230">
        <v>2</v>
      </c>
      <c r="T230">
        <v>1477.99659338939</v>
      </c>
      <c r="U230">
        <v>1446.21861610922</v>
      </c>
      <c r="V230">
        <v>5</v>
      </c>
      <c r="W230">
        <v>44</v>
      </c>
      <c r="X230">
        <v>24</v>
      </c>
    </row>
    <row r="231" spans="1:24" x14ac:dyDescent="0.25">
      <c r="A231">
        <v>2023</v>
      </c>
      <c r="B231" s="1">
        <v>44877</v>
      </c>
      <c r="C231">
        <v>0</v>
      </c>
      <c r="D231">
        <v>0</v>
      </c>
      <c r="E231" t="s">
        <v>24</v>
      </c>
      <c r="G231" t="s">
        <v>62</v>
      </c>
      <c r="H231" t="s">
        <v>42</v>
      </c>
      <c r="I231" t="s">
        <v>64</v>
      </c>
      <c r="J231" t="s">
        <v>44</v>
      </c>
      <c r="K231">
        <v>1472.5916224364501</v>
      </c>
      <c r="L231">
        <v>1577.20455162695</v>
      </c>
      <c r="M231">
        <v>0.42204665281136799</v>
      </c>
      <c r="N231">
        <v>0.57795334718863201</v>
      </c>
      <c r="O231">
        <v>0.23458705591825699</v>
      </c>
      <c r="P231">
        <v>0.97967367979781905</v>
      </c>
      <c r="Q231">
        <v>1.2549133761204401</v>
      </c>
      <c r="R231">
        <v>1</v>
      </c>
      <c r="S231">
        <v>3</v>
      </c>
      <c r="T231">
        <v>1469.4634249005701</v>
      </c>
      <c r="U231">
        <v>1580.3327491628299</v>
      </c>
      <c r="V231">
        <v>71</v>
      </c>
      <c r="W231">
        <v>14</v>
      </c>
      <c r="X231">
        <v>42</v>
      </c>
    </row>
    <row r="232" spans="1:24" x14ac:dyDescent="0.25">
      <c r="A232">
        <v>2023</v>
      </c>
      <c r="B232" s="1">
        <v>44877</v>
      </c>
      <c r="C232">
        <v>0</v>
      </c>
      <c r="D232">
        <v>0</v>
      </c>
      <c r="E232" t="s">
        <v>24</v>
      </c>
      <c r="F232" t="s">
        <v>53</v>
      </c>
      <c r="G232" t="s">
        <v>74</v>
      </c>
      <c r="H232" t="s">
        <v>38</v>
      </c>
      <c r="I232" t="s">
        <v>76</v>
      </c>
      <c r="J232" t="s">
        <v>40</v>
      </c>
      <c r="K232">
        <v>1520.1834671587101</v>
      </c>
      <c r="L232">
        <v>1456.27773259376</v>
      </c>
      <c r="M232">
        <v>0.65829246908623595</v>
      </c>
      <c r="N232">
        <v>0.34170753091376399</v>
      </c>
      <c r="O232">
        <v>0.22457500760351801</v>
      </c>
      <c r="P232">
        <v>1.39332390952561</v>
      </c>
      <c r="Q232">
        <v>0.83125109807790798</v>
      </c>
      <c r="R232">
        <v>4</v>
      </c>
      <c r="S232">
        <v>3</v>
      </c>
      <c r="T232">
        <v>1521.74664824501</v>
      </c>
      <c r="U232">
        <v>1454.7145515074601</v>
      </c>
      <c r="V232">
        <v>25</v>
      </c>
      <c r="W232">
        <v>24</v>
      </c>
      <c r="X232">
        <v>24</v>
      </c>
    </row>
    <row r="233" spans="1:24" x14ac:dyDescent="0.25">
      <c r="A233">
        <v>2023</v>
      </c>
      <c r="B233" s="1">
        <v>44877</v>
      </c>
      <c r="C233">
        <v>0</v>
      </c>
      <c r="D233">
        <v>0</v>
      </c>
      <c r="E233" t="s">
        <v>24</v>
      </c>
      <c r="G233" t="s">
        <v>25</v>
      </c>
      <c r="H233" t="s">
        <v>29</v>
      </c>
      <c r="I233" t="s">
        <v>27</v>
      </c>
      <c r="J233" t="s">
        <v>31</v>
      </c>
      <c r="K233">
        <v>1490.20257779435</v>
      </c>
      <c r="L233">
        <v>1541.02881438226</v>
      </c>
      <c r="M233">
        <v>0.49881095220986699</v>
      </c>
      <c r="N233">
        <v>0.50118904779013296</v>
      </c>
      <c r="O233">
        <v>0.24393359173847201</v>
      </c>
      <c r="P233">
        <v>1.11987874898717</v>
      </c>
      <c r="Q233">
        <v>1.12405484275131</v>
      </c>
      <c r="R233">
        <v>2</v>
      </c>
      <c r="S233">
        <v>1</v>
      </c>
      <c r="T233">
        <v>1492.62369528093</v>
      </c>
      <c r="U233">
        <v>1538.60769689568</v>
      </c>
      <c r="V233">
        <v>60</v>
      </c>
      <c r="W233">
        <v>53</v>
      </c>
      <c r="X233">
        <v>56</v>
      </c>
    </row>
    <row r="234" spans="1:24" x14ac:dyDescent="0.25">
      <c r="A234">
        <v>2023</v>
      </c>
      <c r="B234" s="1">
        <v>44877</v>
      </c>
      <c r="C234">
        <v>0</v>
      </c>
      <c r="D234">
        <v>0</v>
      </c>
      <c r="E234" t="s">
        <v>24</v>
      </c>
      <c r="G234" t="s">
        <v>49</v>
      </c>
      <c r="H234" t="s">
        <v>37</v>
      </c>
      <c r="I234" t="s">
        <v>51</v>
      </c>
      <c r="J234" t="s">
        <v>39</v>
      </c>
      <c r="K234">
        <v>1596.6212328259301</v>
      </c>
      <c r="L234">
        <v>1558.2162393636499</v>
      </c>
      <c r="M234">
        <v>0.62454858518821399</v>
      </c>
      <c r="N234">
        <v>0.37545141481178601</v>
      </c>
      <c r="O234">
        <v>0.22884342668095201</v>
      </c>
      <c r="P234">
        <v>1.3350167586941699</v>
      </c>
      <c r="Q234">
        <v>0.89382666798678401</v>
      </c>
      <c r="R234">
        <v>4</v>
      </c>
      <c r="S234">
        <v>1</v>
      </c>
      <c r="T234">
        <v>1599.94554074506</v>
      </c>
      <c r="U234">
        <v>1554.89193144452</v>
      </c>
      <c r="V234">
        <v>100</v>
      </c>
      <c r="W234">
        <v>9</v>
      </c>
      <c r="X234">
        <v>54</v>
      </c>
    </row>
    <row r="235" spans="1:24" x14ac:dyDescent="0.25">
      <c r="A235">
        <v>2023</v>
      </c>
      <c r="B235" s="1">
        <v>44877</v>
      </c>
      <c r="C235">
        <v>0</v>
      </c>
      <c r="D235">
        <v>0</v>
      </c>
      <c r="E235" t="s">
        <v>24</v>
      </c>
      <c r="G235" t="s">
        <v>54</v>
      </c>
      <c r="H235" t="s">
        <v>50</v>
      </c>
      <c r="I235" t="s">
        <v>56</v>
      </c>
      <c r="J235" t="s">
        <v>52</v>
      </c>
      <c r="K235">
        <v>1430.8014767693601</v>
      </c>
      <c r="L235">
        <v>1445.4388755186601</v>
      </c>
      <c r="M235">
        <v>0.55071586414657503</v>
      </c>
      <c r="N235">
        <v>0.44928413585342503</v>
      </c>
      <c r="O235">
        <v>0.23790341789578001</v>
      </c>
      <c r="P235">
        <v>1.2083179598190299</v>
      </c>
      <c r="Q235">
        <v>1.0295854580767501</v>
      </c>
      <c r="R235">
        <v>2</v>
      </c>
      <c r="S235">
        <v>3</v>
      </c>
      <c r="T235">
        <v>1428.0955018027501</v>
      </c>
      <c r="U235">
        <v>1448.1448504852699</v>
      </c>
      <c r="V235">
        <v>0</v>
      </c>
      <c r="W235">
        <v>11</v>
      </c>
      <c r="X235">
        <v>5</v>
      </c>
    </row>
    <row r="236" spans="1:24" x14ac:dyDescent="0.25">
      <c r="A236">
        <v>2023</v>
      </c>
      <c r="B236" s="1">
        <v>44877</v>
      </c>
      <c r="C236">
        <v>0</v>
      </c>
      <c r="D236">
        <v>0</v>
      </c>
      <c r="E236" t="s">
        <v>24</v>
      </c>
      <c r="G236" t="s">
        <v>82</v>
      </c>
      <c r="H236" t="s">
        <v>86</v>
      </c>
      <c r="I236" t="s">
        <v>83</v>
      </c>
      <c r="J236" t="s">
        <v>87</v>
      </c>
      <c r="K236">
        <v>1523.31991579751</v>
      </c>
      <c r="L236">
        <v>1519.6356957611499</v>
      </c>
      <c r="M236">
        <v>0.57664877336484299</v>
      </c>
      <c r="N236">
        <v>0.42335122663515701</v>
      </c>
      <c r="O236">
        <v>0.234746311322477</v>
      </c>
      <c r="P236">
        <v>1.2526776855761299</v>
      </c>
      <c r="Q236">
        <v>0.98206862574634202</v>
      </c>
      <c r="R236">
        <v>3</v>
      </c>
      <c r="S236">
        <v>2</v>
      </c>
      <c r="T236">
        <v>1525.3120259662301</v>
      </c>
      <c r="U236">
        <v>1517.6435855924301</v>
      </c>
      <c r="V236">
        <v>68</v>
      </c>
      <c r="W236">
        <v>58</v>
      </c>
      <c r="X236">
        <v>63</v>
      </c>
    </row>
    <row r="237" spans="1:24" x14ac:dyDescent="0.25">
      <c r="A237">
        <v>2023</v>
      </c>
      <c r="B237" s="1">
        <v>44877</v>
      </c>
      <c r="C237">
        <v>0</v>
      </c>
      <c r="D237">
        <v>0</v>
      </c>
      <c r="E237" t="s">
        <v>24</v>
      </c>
      <c r="G237" t="s">
        <v>34</v>
      </c>
      <c r="H237" t="s">
        <v>88</v>
      </c>
      <c r="I237" t="s">
        <v>36</v>
      </c>
      <c r="J237" t="s">
        <v>89</v>
      </c>
      <c r="K237">
        <v>1560.62192507695</v>
      </c>
      <c r="L237">
        <v>1517.65955331538</v>
      </c>
      <c r="M237">
        <v>0.63067983767707303</v>
      </c>
      <c r="N237">
        <v>0.36932016232292703</v>
      </c>
      <c r="O237">
        <v>0.22807642610839299</v>
      </c>
      <c r="P237">
        <v>1.3455928980665299</v>
      </c>
      <c r="Q237">
        <v>0.88248352804186203</v>
      </c>
      <c r="R237">
        <v>2</v>
      </c>
      <c r="S237">
        <v>3</v>
      </c>
      <c r="T237">
        <v>1557.4318357039699</v>
      </c>
      <c r="U237">
        <v>1520.8496426883601</v>
      </c>
      <c r="V237">
        <v>87</v>
      </c>
      <c r="W237">
        <v>17</v>
      </c>
      <c r="X237">
        <v>52</v>
      </c>
    </row>
    <row r="238" spans="1:24" x14ac:dyDescent="0.25">
      <c r="A238">
        <v>2023</v>
      </c>
      <c r="B238" s="1">
        <v>44877</v>
      </c>
      <c r="C238">
        <v>0</v>
      </c>
      <c r="D238">
        <v>0</v>
      </c>
      <c r="E238" t="s">
        <v>24</v>
      </c>
      <c r="G238" t="s">
        <v>33</v>
      </c>
      <c r="H238" t="s">
        <v>84</v>
      </c>
      <c r="I238" t="s">
        <v>35</v>
      </c>
      <c r="J238" t="s">
        <v>85</v>
      </c>
      <c r="K238">
        <v>1505.5133113327099</v>
      </c>
      <c r="L238">
        <v>1448.23915669796</v>
      </c>
      <c r="M238">
        <v>0.64965422702087505</v>
      </c>
      <c r="N238">
        <v>0.350345772979125</v>
      </c>
      <c r="O238">
        <v>0.22567956230795899</v>
      </c>
      <c r="P238">
        <v>1.37837433474412</v>
      </c>
      <c r="Q238">
        <v>0.84730522756383597</v>
      </c>
      <c r="R238">
        <v>4</v>
      </c>
      <c r="S238">
        <v>3</v>
      </c>
      <c r="T238">
        <v>1507.1209358495601</v>
      </c>
      <c r="U238">
        <v>1446.6315321811101</v>
      </c>
      <c r="V238">
        <v>15</v>
      </c>
      <c r="W238">
        <v>43</v>
      </c>
      <c r="X238">
        <v>29</v>
      </c>
    </row>
    <row r="239" spans="1:24" x14ac:dyDescent="0.25">
      <c r="A239">
        <v>2023</v>
      </c>
      <c r="B239" s="1">
        <v>44878</v>
      </c>
      <c r="C239">
        <v>0</v>
      </c>
      <c r="D239">
        <v>0</v>
      </c>
      <c r="E239" t="s">
        <v>24</v>
      </c>
      <c r="G239" t="s">
        <v>70</v>
      </c>
      <c r="H239" t="s">
        <v>80</v>
      </c>
      <c r="I239" t="s">
        <v>72</v>
      </c>
      <c r="J239" t="s">
        <v>81</v>
      </c>
      <c r="K239">
        <v>1442.52727772765</v>
      </c>
      <c r="L239">
        <v>1524.0675448086099</v>
      </c>
      <c r="M239">
        <v>0.45473418456290998</v>
      </c>
      <c r="N239">
        <v>0.54526581543708996</v>
      </c>
      <c r="O239">
        <v>0.23856573640824</v>
      </c>
      <c r="P239">
        <v>1.03955010992381</v>
      </c>
      <c r="Q239">
        <v>1.1990156264844301</v>
      </c>
      <c r="R239">
        <v>1</v>
      </c>
      <c r="S239">
        <v>5</v>
      </c>
      <c r="T239">
        <v>1437.8741535901499</v>
      </c>
      <c r="U239">
        <v>1528.72066894611</v>
      </c>
      <c r="V239">
        <v>19</v>
      </c>
      <c r="W239">
        <v>36</v>
      </c>
      <c r="X239">
        <v>27</v>
      </c>
    </row>
    <row r="240" spans="1:24" x14ac:dyDescent="0.25">
      <c r="A240">
        <v>2023</v>
      </c>
      <c r="B240" s="1">
        <v>44878</v>
      </c>
      <c r="C240">
        <v>0</v>
      </c>
      <c r="D240">
        <v>0</v>
      </c>
      <c r="E240" t="s">
        <v>24</v>
      </c>
      <c r="G240" t="s">
        <v>42</v>
      </c>
      <c r="H240" t="s">
        <v>59</v>
      </c>
      <c r="I240" t="s">
        <v>44</v>
      </c>
      <c r="J240" t="s">
        <v>61</v>
      </c>
      <c r="K240">
        <v>1580.3327491628299</v>
      </c>
      <c r="L240">
        <v>1487.8968788084501</v>
      </c>
      <c r="M240">
        <v>0.69422079719950303</v>
      </c>
      <c r="N240">
        <v>0.30577920280049697</v>
      </c>
      <c r="O240">
        <v>0.21986691953184001</v>
      </c>
      <c r="P240">
        <v>1.4556723257756501</v>
      </c>
      <c r="Q240">
        <v>0.76419459375618803</v>
      </c>
      <c r="R240">
        <v>5</v>
      </c>
      <c r="S240">
        <v>2</v>
      </c>
      <c r="T240">
        <v>1582.9734457488501</v>
      </c>
      <c r="U240">
        <v>1485.25618222243</v>
      </c>
      <c r="V240">
        <v>81</v>
      </c>
      <c r="W240">
        <v>13</v>
      </c>
      <c r="X240">
        <v>47</v>
      </c>
    </row>
    <row r="241" spans="1:24" x14ac:dyDescent="0.25">
      <c r="A241">
        <v>2023</v>
      </c>
      <c r="B241" s="1">
        <v>44878</v>
      </c>
      <c r="C241">
        <v>0</v>
      </c>
      <c r="D241">
        <v>0</v>
      </c>
      <c r="E241" t="s">
        <v>24</v>
      </c>
      <c r="F241" t="s">
        <v>90</v>
      </c>
      <c r="G241" t="s">
        <v>78</v>
      </c>
      <c r="H241" t="s">
        <v>26</v>
      </c>
      <c r="I241" t="s">
        <v>79</v>
      </c>
      <c r="J241" t="s">
        <v>28</v>
      </c>
      <c r="K241">
        <v>1536.0374532778401</v>
      </c>
      <c r="L241">
        <v>1433.52317116781</v>
      </c>
      <c r="M241">
        <v>0.70639573349093399</v>
      </c>
      <c r="N241">
        <v>0.29360426650906601</v>
      </c>
      <c r="O241">
        <v>0.21822080288844301</v>
      </c>
      <c r="P241">
        <v>1.4768620257509499</v>
      </c>
      <c r="Q241">
        <v>0.74135877713749398</v>
      </c>
      <c r="R241">
        <v>2</v>
      </c>
      <c r="S241">
        <v>3</v>
      </c>
      <c r="T241">
        <v>1532.3522399686001</v>
      </c>
      <c r="U241">
        <v>1437.20838447705</v>
      </c>
      <c r="V241">
        <v>20</v>
      </c>
      <c r="W241">
        <v>15</v>
      </c>
      <c r="X241">
        <v>17</v>
      </c>
    </row>
    <row r="242" spans="1:24" x14ac:dyDescent="0.25">
      <c r="A242">
        <v>2023</v>
      </c>
      <c r="B242" s="1">
        <v>44878</v>
      </c>
      <c r="C242">
        <v>0</v>
      </c>
      <c r="D242">
        <v>0</v>
      </c>
      <c r="E242" t="s">
        <v>24</v>
      </c>
      <c r="G242" t="s">
        <v>29</v>
      </c>
      <c r="H242" t="s">
        <v>67</v>
      </c>
      <c r="I242" t="s">
        <v>31</v>
      </c>
      <c r="J242" t="s">
        <v>69</v>
      </c>
      <c r="K242">
        <v>1538.60769689568</v>
      </c>
      <c r="L242">
        <v>1446.21861610922</v>
      </c>
      <c r="M242">
        <v>0.69416361866595699</v>
      </c>
      <c r="N242">
        <v>0.30583638133404301</v>
      </c>
      <c r="O242">
        <v>0.21987458247255801</v>
      </c>
      <c r="P242">
        <v>1.45557288398266</v>
      </c>
      <c r="Q242">
        <v>0.76430169848990304</v>
      </c>
      <c r="R242">
        <v>4</v>
      </c>
      <c r="S242">
        <v>1</v>
      </c>
      <c r="T242">
        <v>1541.2489436409701</v>
      </c>
      <c r="U242">
        <v>1443.5773693639301</v>
      </c>
      <c r="V242">
        <v>29</v>
      </c>
      <c r="W242">
        <v>30</v>
      </c>
      <c r="X242">
        <v>29</v>
      </c>
    </row>
    <row r="243" spans="1:24" x14ac:dyDescent="0.25">
      <c r="A243">
        <v>2023</v>
      </c>
      <c r="B243" s="1">
        <v>44878</v>
      </c>
      <c r="C243">
        <v>0</v>
      </c>
      <c r="D243">
        <v>0</v>
      </c>
      <c r="E243" t="s">
        <v>24</v>
      </c>
      <c r="G243" t="s">
        <v>30</v>
      </c>
      <c r="H243" t="s">
        <v>41</v>
      </c>
      <c r="I243" t="s">
        <v>32</v>
      </c>
      <c r="J243" t="s">
        <v>43</v>
      </c>
      <c r="K243">
        <v>1561.16206217841</v>
      </c>
      <c r="L243">
        <v>1517.58607534269</v>
      </c>
      <c r="M243">
        <v>0.63150219925170104</v>
      </c>
      <c r="N243">
        <v>0.36849780074829902</v>
      </c>
      <c r="O243">
        <v>0.227973293990301</v>
      </c>
      <c r="P243">
        <v>1.34701205596817</v>
      </c>
      <c r="Q243">
        <v>0.880961238022128</v>
      </c>
      <c r="R243">
        <v>6</v>
      </c>
      <c r="S243">
        <v>3</v>
      </c>
      <c r="T243">
        <v>1564.4169308921601</v>
      </c>
      <c r="U243">
        <v>1514.33120662894</v>
      </c>
      <c r="V243">
        <v>87</v>
      </c>
      <c r="W243">
        <v>59</v>
      </c>
      <c r="X243">
        <v>73</v>
      </c>
    </row>
    <row r="244" spans="1:24" x14ac:dyDescent="0.25">
      <c r="A244">
        <v>2023</v>
      </c>
      <c r="B244" s="1">
        <v>44878</v>
      </c>
      <c r="C244">
        <v>0</v>
      </c>
      <c r="D244">
        <v>0</v>
      </c>
      <c r="E244" t="s">
        <v>24</v>
      </c>
      <c r="F244" t="s">
        <v>53</v>
      </c>
      <c r="G244" t="s">
        <v>55</v>
      </c>
      <c r="H244" t="s">
        <v>86</v>
      </c>
      <c r="I244" t="s">
        <v>57</v>
      </c>
      <c r="J244" t="s">
        <v>87</v>
      </c>
      <c r="K244">
        <v>1472.15819205043</v>
      </c>
      <c r="L244">
        <v>1517.6435855924301</v>
      </c>
      <c r="M244">
        <v>0.50649667531470699</v>
      </c>
      <c r="N244">
        <v>0.49350332468529301</v>
      </c>
      <c r="O244">
        <v>0.24328467867016301</v>
      </c>
      <c r="P244">
        <v>1.1330551483981299</v>
      </c>
      <c r="Q244">
        <v>1.11022953027203</v>
      </c>
      <c r="R244">
        <v>2</v>
      </c>
      <c r="S244">
        <v>3</v>
      </c>
      <c r="T244">
        <v>1469.70702282447</v>
      </c>
      <c r="U244">
        <v>1520.0947548183899</v>
      </c>
      <c r="V244">
        <v>33</v>
      </c>
      <c r="W244">
        <v>63</v>
      </c>
      <c r="X244">
        <v>48</v>
      </c>
    </row>
    <row r="245" spans="1:24" x14ac:dyDescent="0.25">
      <c r="A245">
        <v>2023</v>
      </c>
      <c r="B245" s="1">
        <v>44879</v>
      </c>
      <c r="C245">
        <v>0</v>
      </c>
      <c r="D245">
        <v>0</v>
      </c>
      <c r="E245" t="s">
        <v>24</v>
      </c>
      <c r="G245" t="s">
        <v>63</v>
      </c>
      <c r="H245" t="s">
        <v>74</v>
      </c>
      <c r="I245" t="s">
        <v>65</v>
      </c>
      <c r="J245" t="s">
        <v>76</v>
      </c>
      <c r="K245">
        <v>1468.8423331699901</v>
      </c>
      <c r="L245">
        <v>1521.74664824501</v>
      </c>
      <c r="M245">
        <v>0.49582045197881902</v>
      </c>
      <c r="N245">
        <v>0.50417954802118103</v>
      </c>
      <c r="O245">
        <v>0.24356784103499701</v>
      </c>
      <c r="P245">
        <v>1.11444282796316</v>
      </c>
      <c r="Q245">
        <v>1.12912501307184</v>
      </c>
      <c r="R245">
        <v>2</v>
      </c>
      <c r="S245">
        <v>4</v>
      </c>
      <c r="T245">
        <v>1465.0747601979001</v>
      </c>
      <c r="U245">
        <v>1525.5142212170999</v>
      </c>
      <c r="V245">
        <v>33</v>
      </c>
      <c r="W245">
        <v>39</v>
      </c>
      <c r="X245">
        <v>36</v>
      </c>
    </row>
    <row r="246" spans="1:24" x14ac:dyDescent="0.25">
      <c r="A246">
        <v>2023</v>
      </c>
      <c r="B246" s="1">
        <v>44879</v>
      </c>
      <c r="C246">
        <v>0</v>
      </c>
      <c r="D246">
        <v>0</v>
      </c>
      <c r="E246" t="s">
        <v>24</v>
      </c>
      <c r="G246" t="s">
        <v>50</v>
      </c>
      <c r="H246" t="s">
        <v>37</v>
      </c>
      <c r="I246" t="s">
        <v>52</v>
      </c>
      <c r="J246" t="s">
        <v>39</v>
      </c>
      <c r="K246">
        <v>1448.1448504852699</v>
      </c>
      <c r="L246">
        <v>1554.89193144452</v>
      </c>
      <c r="M246">
        <v>0.41905291975266401</v>
      </c>
      <c r="N246">
        <v>0.58094708024733599</v>
      </c>
      <c r="O246">
        <v>0.23422137475256599</v>
      </c>
      <c r="P246">
        <v>0.97417606329934903</v>
      </c>
      <c r="Q246">
        <v>1.26004531145322</v>
      </c>
      <c r="R246">
        <v>0</v>
      </c>
      <c r="S246">
        <v>3</v>
      </c>
      <c r="T246">
        <v>1444.3787324355701</v>
      </c>
      <c r="U246">
        <v>1558.65804949422</v>
      </c>
      <c r="V246">
        <v>40</v>
      </c>
      <c r="W246">
        <v>22</v>
      </c>
      <c r="X246">
        <v>31</v>
      </c>
    </row>
    <row r="247" spans="1:24" x14ac:dyDescent="0.25">
      <c r="A247">
        <v>2023</v>
      </c>
      <c r="B247" s="1">
        <v>44879</v>
      </c>
      <c r="C247">
        <v>0</v>
      </c>
      <c r="D247">
        <v>0</v>
      </c>
      <c r="E247" t="s">
        <v>24</v>
      </c>
      <c r="G247" t="s">
        <v>82</v>
      </c>
      <c r="H247" t="s">
        <v>33</v>
      </c>
      <c r="I247" t="s">
        <v>83</v>
      </c>
      <c r="J247" t="s">
        <v>35</v>
      </c>
      <c r="K247">
        <v>1525.3120259662301</v>
      </c>
      <c r="L247">
        <v>1507.1209358495601</v>
      </c>
      <c r="M247">
        <v>0.59689387498097701</v>
      </c>
      <c r="N247">
        <v>0.40310612501902299</v>
      </c>
      <c r="O247">
        <v>0.23226723031813801</v>
      </c>
      <c r="P247">
        <v>1.2874160931444001</v>
      </c>
      <c r="Q247">
        <v>0.94485113717373803</v>
      </c>
      <c r="R247">
        <v>6</v>
      </c>
      <c r="S247">
        <v>5</v>
      </c>
      <c r="T247">
        <v>1527.19588039014</v>
      </c>
      <c r="U247">
        <v>1505.2370814256501</v>
      </c>
      <c r="V247">
        <v>62</v>
      </c>
      <c r="W247">
        <v>71</v>
      </c>
      <c r="X247">
        <v>66</v>
      </c>
    </row>
    <row r="248" spans="1:24" x14ac:dyDescent="0.25">
      <c r="A248">
        <v>2023</v>
      </c>
      <c r="B248" s="1">
        <v>44879</v>
      </c>
      <c r="C248">
        <v>0</v>
      </c>
      <c r="D248">
        <v>0</v>
      </c>
      <c r="E248" t="s">
        <v>24</v>
      </c>
      <c r="G248" t="s">
        <v>49</v>
      </c>
      <c r="H248" t="s">
        <v>88</v>
      </c>
      <c r="I248" t="s">
        <v>51</v>
      </c>
      <c r="J248" t="s">
        <v>89</v>
      </c>
      <c r="K248">
        <v>1599.94554074506</v>
      </c>
      <c r="L248">
        <v>1520.8496426883601</v>
      </c>
      <c r="M248">
        <v>0.67768117227673996</v>
      </c>
      <c r="N248">
        <v>0.32231882772325998</v>
      </c>
      <c r="O248">
        <v>0.22205943360567201</v>
      </c>
      <c r="P248">
        <v>1.4269362808781501</v>
      </c>
      <c r="Q248">
        <v>0.79512315272752099</v>
      </c>
      <c r="R248">
        <v>2</v>
      </c>
      <c r="S248">
        <v>3</v>
      </c>
      <c r="T248">
        <v>1596.45323052258</v>
      </c>
      <c r="U248">
        <v>1524.3419529108401</v>
      </c>
      <c r="V248">
        <v>97</v>
      </c>
      <c r="W248">
        <v>21</v>
      </c>
      <c r="X248">
        <v>59</v>
      </c>
    </row>
    <row r="249" spans="1:24" x14ac:dyDescent="0.25">
      <c r="A249">
        <v>2023</v>
      </c>
      <c r="B249" s="1">
        <v>44880</v>
      </c>
      <c r="C249">
        <v>0</v>
      </c>
      <c r="D249">
        <v>0</v>
      </c>
      <c r="E249" t="s">
        <v>24</v>
      </c>
      <c r="G249" t="s">
        <v>75</v>
      </c>
      <c r="H249" t="s">
        <v>41</v>
      </c>
      <c r="I249" t="s">
        <v>77</v>
      </c>
      <c r="J249" t="s">
        <v>43</v>
      </c>
      <c r="K249">
        <v>1550.0699711475099</v>
      </c>
      <c r="L249">
        <v>1514.33120662894</v>
      </c>
      <c r="M249">
        <v>0.620942835698434</v>
      </c>
      <c r="N249">
        <v>0.379057164301566</v>
      </c>
      <c r="O249">
        <v>0.22929298963154801</v>
      </c>
      <c r="P249">
        <v>1.32880082184083</v>
      </c>
      <c r="Q249">
        <v>0.90049216779071695</v>
      </c>
      <c r="R249">
        <v>5</v>
      </c>
      <c r="S249">
        <v>2</v>
      </c>
      <c r="T249">
        <v>1553.4303948386801</v>
      </c>
      <c r="U249">
        <v>1510.9707829377701</v>
      </c>
      <c r="V249">
        <v>80</v>
      </c>
      <c r="W249">
        <v>67</v>
      </c>
      <c r="X249">
        <v>73</v>
      </c>
    </row>
    <row r="250" spans="1:24" x14ac:dyDescent="0.25">
      <c r="A250">
        <v>2023</v>
      </c>
      <c r="B250" s="1">
        <v>44880</v>
      </c>
      <c r="C250">
        <v>0</v>
      </c>
      <c r="D250">
        <v>0</v>
      </c>
      <c r="E250" t="s">
        <v>24</v>
      </c>
      <c r="F250" t="s">
        <v>53</v>
      </c>
      <c r="G250" t="s">
        <v>30</v>
      </c>
      <c r="H250" t="s">
        <v>80</v>
      </c>
      <c r="I250" t="s">
        <v>32</v>
      </c>
      <c r="J250" t="s">
        <v>81</v>
      </c>
      <c r="K250">
        <v>1564.4169308921601</v>
      </c>
      <c r="L250">
        <v>1528.72066894611</v>
      </c>
      <c r="M250">
        <v>0.62088524662469502</v>
      </c>
      <c r="N250">
        <v>0.37911475337530498</v>
      </c>
      <c r="O250">
        <v>0.22930016117253099</v>
      </c>
      <c r="P250">
        <v>1.3287015673012299</v>
      </c>
      <c r="Q250">
        <v>0.90059859387130003</v>
      </c>
      <c r="R250">
        <v>5</v>
      </c>
      <c r="S250">
        <v>4</v>
      </c>
      <c r="T250">
        <v>1566.1741433643299</v>
      </c>
      <c r="U250">
        <v>1526.9634564739399</v>
      </c>
      <c r="V250">
        <v>92</v>
      </c>
      <c r="W250">
        <v>25</v>
      </c>
      <c r="X250">
        <v>58</v>
      </c>
    </row>
    <row r="251" spans="1:24" x14ac:dyDescent="0.25">
      <c r="A251">
        <v>2023</v>
      </c>
      <c r="B251" s="1">
        <v>44880</v>
      </c>
      <c r="C251">
        <v>0</v>
      </c>
      <c r="D251">
        <v>0</v>
      </c>
      <c r="E251" t="s">
        <v>24</v>
      </c>
      <c r="G251" t="s">
        <v>62</v>
      </c>
      <c r="H251" t="s">
        <v>59</v>
      </c>
      <c r="I251" t="s">
        <v>64</v>
      </c>
      <c r="J251" t="s">
        <v>61</v>
      </c>
      <c r="K251">
        <v>1469.4634249005701</v>
      </c>
      <c r="L251">
        <v>1485.25618222243</v>
      </c>
      <c r="M251">
        <v>0.54906972679092403</v>
      </c>
      <c r="N251">
        <v>0.45093027320907603</v>
      </c>
      <c r="O251">
        <v>0.23810348027886399</v>
      </c>
      <c r="P251">
        <v>1.20550752099603</v>
      </c>
      <c r="Q251">
        <v>1.03259595928284</v>
      </c>
      <c r="R251">
        <v>4</v>
      </c>
      <c r="S251">
        <v>5</v>
      </c>
      <c r="T251">
        <v>1466.7670846302001</v>
      </c>
      <c r="U251">
        <v>1487.9525224928</v>
      </c>
      <c r="V251">
        <v>15</v>
      </c>
      <c r="W251">
        <v>31</v>
      </c>
      <c r="X251">
        <v>23</v>
      </c>
    </row>
    <row r="252" spans="1:24" x14ac:dyDescent="0.25">
      <c r="A252">
        <v>2023</v>
      </c>
      <c r="B252" s="1">
        <v>44880</v>
      </c>
      <c r="C252">
        <v>0</v>
      </c>
      <c r="D252">
        <v>0</v>
      </c>
      <c r="E252" t="s">
        <v>24</v>
      </c>
      <c r="G252" t="s">
        <v>66</v>
      </c>
      <c r="H252" t="s">
        <v>46</v>
      </c>
      <c r="I252" t="s">
        <v>68</v>
      </c>
      <c r="J252" t="s">
        <v>48</v>
      </c>
      <c r="K252">
        <v>1527.81130045956</v>
      </c>
      <c r="L252">
        <v>1545.5678715101401</v>
      </c>
      <c r="M252">
        <v>0.54626926771897899</v>
      </c>
      <c r="N252">
        <v>0.45373073228102101</v>
      </c>
      <c r="O252">
        <v>0.238443800401344</v>
      </c>
      <c r="P252">
        <v>1.2007278156019301</v>
      </c>
      <c r="Q252">
        <v>1.03771598479942</v>
      </c>
      <c r="R252">
        <v>2</v>
      </c>
      <c r="S252">
        <v>5</v>
      </c>
      <c r="T252">
        <v>1522.6853375784799</v>
      </c>
      <c r="U252">
        <v>1550.69383439122</v>
      </c>
      <c r="V252">
        <v>84</v>
      </c>
      <c r="W252">
        <v>60</v>
      </c>
      <c r="X252">
        <v>72</v>
      </c>
    </row>
    <row r="253" spans="1:24" x14ac:dyDescent="0.25">
      <c r="A253">
        <v>2023</v>
      </c>
      <c r="B253" s="1">
        <v>44880</v>
      </c>
      <c r="C253">
        <v>0</v>
      </c>
      <c r="D253">
        <v>0</v>
      </c>
      <c r="E253" t="s">
        <v>24</v>
      </c>
      <c r="G253" t="s">
        <v>45</v>
      </c>
      <c r="H253" t="s">
        <v>71</v>
      </c>
      <c r="I253" t="s">
        <v>47</v>
      </c>
      <c r="J253" t="s">
        <v>73</v>
      </c>
      <c r="K253">
        <v>1449.24103714026</v>
      </c>
      <c r="L253">
        <v>1477.99659338939</v>
      </c>
      <c r="M253">
        <v>0.53053516583677895</v>
      </c>
      <c r="N253">
        <v>0.46946483416322099</v>
      </c>
      <c r="O253">
        <v>0.24035604564038299</v>
      </c>
      <c r="P253">
        <v>1.1739090427802501</v>
      </c>
      <c r="Q253">
        <v>1.0664470028601301</v>
      </c>
      <c r="R253">
        <v>1</v>
      </c>
      <c r="S253">
        <v>5</v>
      </c>
      <c r="T253">
        <v>1443.67102289688</v>
      </c>
      <c r="U253">
        <v>1483.56660763277</v>
      </c>
      <c r="V253">
        <v>6</v>
      </c>
      <c r="W253">
        <v>59</v>
      </c>
      <c r="X253">
        <v>32</v>
      </c>
    </row>
    <row r="254" spans="1:24" x14ac:dyDescent="0.25">
      <c r="A254">
        <v>2023</v>
      </c>
      <c r="B254" s="1">
        <v>44880</v>
      </c>
      <c r="C254">
        <v>0</v>
      </c>
      <c r="D254">
        <v>0</v>
      </c>
      <c r="E254" t="s">
        <v>24</v>
      </c>
      <c r="F254" t="s">
        <v>53</v>
      </c>
      <c r="G254" t="s">
        <v>38</v>
      </c>
      <c r="H254" t="s">
        <v>70</v>
      </c>
      <c r="I254" t="s">
        <v>40</v>
      </c>
      <c r="J254" t="s">
        <v>72</v>
      </c>
      <c r="K254">
        <v>1454.7145515074601</v>
      </c>
      <c r="L254">
        <v>1437.8741535901499</v>
      </c>
      <c r="M254">
        <v>0.59502166857517902</v>
      </c>
      <c r="N254">
        <v>0.40497833142482098</v>
      </c>
      <c r="O254">
        <v>0.23249727740604101</v>
      </c>
      <c r="P254">
        <v>1.2841996966150699</v>
      </c>
      <c r="Q254">
        <v>0.94829758079097104</v>
      </c>
      <c r="R254">
        <v>5</v>
      </c>
      <c r="S254">
        <v>4</v>
      </c>
      <c r="T254">
        <v>1456.6083630134401</v>
      </c>
      <c r="U254">
        <v>1435.9803420841699</v>
      </c>
      <c r="V254">
        <v>1</v>
      </c>
      <c r="W254">
        <v>10</v>
      </c>
      <c r="X254">
        <v>5</v>
      </c>
    </row>
    <row r="255" spans="1:24" x14ac:dyDescent="0.25">
      <c r="A255">
        <v>2023</v>
      </c>
      <c r="B255" s="1">
        <v>44880</v>
      </c>
      <c r="C255">
        <v>0</v>
      </c>
      <c r="D255">
        <v>0</v>
      </c>
      <c r="E255" t="s">
        <v>24</v>
      </c>
      <c r="G255" t="s">
        <v>25</v>
      </c>
      <c r="H255" t="s">
        <v>78</v>
      </c>
      <c r="I255" t="s">
        <v>27</v>
      </c>
      <c r="J255" t="s">
        <v>79</v>
      </c>
      <c r="K255">
        <v>1492.62369528093</v>
      </c>
      <c r="L255">
        <v>1532.3522399686001</v>
      </c>
      <c r="M255">
        <v>0.51477750745979201</v>
      </c>
      <c r="N255">
        <v>0.48522249254020799</v>
      </c>
      <c r="O255">
        <v>0.24227419094207001</v>
      </c>
      <c r="P255">
        <v>1.14711190172666</v>
      </c>
      <c r="Q255">
        <v>1.09516228921541</v>
      </c>
      <c r="R255">
        <v>2</v>
      </c>
      <c r="S255">
        <v>1</v>
      </c>
      <c r="T255">
        <v>1494.9550564470401</v>
      </c>
      <c r="U255">
        <v>1530.02087880249</v>
      </c>
      <c r="V255">
        <v>56</v>
      </c>
      <c r="W255">
        <v>72</v>
      </c>
      <c r="X255">
        <v>64</v>
      </c>
    </row>
    <row r="256" spans="1:24" x14ac:dyDescent="0.25">
      <c r="A256">
        <v>2023</v>
      </c>
      <c r="B256" s="1">
        <v>44880</v>
      </c>
      <c r="C256">
        <v>0</v>
      </c>
      <c r="D256">
        <v>0</v>
      </c>
      <c r="E256" t="s">
        <v>24</v>
      </c>
      <c r="F256" t="s">
        <v>53</v>
      </c>
      <c r="G256" t="s">
        <v>54</v>
      </c>
      <c r="H256" t="s">
        <v>84</v>
      </c>
      <c r="I256" t="s">
        <v>56</v>
      </c>
      <c r="J256" t="s">
        <v>85</v>
      </c>
      <c r="K256">
        <v>1428.0955018027501</v>
      </c>
      <c r="L256">
        <v>1446.6315321811101</v>
      </c>
      <c r="M256">
        <v>0.54515691232877705</v>
      </c>
      <c r="N256">
        <v>0.454843087671223</v>
      </c>
      <c r="O256">
        <v>0.23857896980222201</v>
      </c>
      <c r="P256">
        <v>1.1988298199358201</v>
      </c>
      <c r="Q256">
        <v>1.03974914986641</v>
      </c>
      <c r="R256">
        <v>3</v>
      </c>
      <c r="S256">
        <v>2</v>
      </c>
      <c r="T256">
        <v>1430.2586475426201</v>
      </c>
      <c r="U256">
        <v>1444.46838644124</v>
      </c>
      <c r="V256">
        <v>0</v>
      </c>
      <c r="W256">
        <v>10</v>
      </c>
      <c r="X256">
        <v>5</v>
      </c>
    </row>
    <row r="257" spans="1:24" x14ac:dyDescent="0.25">
      <c r="A257">
        <v>2023</v>
      </c>
      <c r="B257" s="1">
        <v>44880</v>
      </c>
      <c r="C257">
        <v>0</v>
      </c>
      <c r="D257">
        <v>0</v>
      </c>
      <c r="E257" t="s">
        <v>24</v>
      </c>
      <c r="G257" t="s">
        <v>34</v>
      </c>
      <c r="H257" t="s">
        <v>26</v>
      </c>
      <c r="I257" t="s">
        <v>36</v>
      </c>
      <c r="J257" t="s">
        <v>28</v>
      </c>
      <c r="K257">
        <v>1557.4318357039699</v>
      </c>
      <c r="L257">
        <v>1437.20838447705</v>
      </c>
      <c r="M257">
        <v>0.72708538794145094</v>
      </c>
      <c r="N257">
        <v>0.272914612058549</v>
      </c>
      <c r="O257">
        <v>0.21534991479521401</v>
      </c>
      <c r="P257">
        <v>1.51294291433608</v>
      </c>
      <c r="Q257">
        <v>0.70240700045913496</v>
      </c>
      <c r="R257">
        <v>2</v>
      </c>
      <c r="S257">
        <v>5</v>
      </c>
      <c r="T257">
        <v>1550.1083700618401</v>
      </c>
      <c r="U257">
        <v>1444.53185011918</v>
      </c>
      <c r="V257">
        <v>33</v>
      </c>
      <c r="W257">
        <v>4</v>
      </c>
      <c r="X257">
        <v>18</v>
      </c>
    </row>
    <row r="258" spans="1:24" x14ac:dyDescent="0.25">
      <c r="A258">
        <v>2023</v>
      </c>
      <c r="B258" s="1">
        <v>44881</v>
      </c>
      <c r="C258">
        <v>0</v>
      </c>
      <c r="D258">
        <v>0</v>
      </c>
      <c r="E258" t="s">
        <v>24</v>
      </c>
      <c r="G258" t="s">
        <v>63</v>
      </c>
      <c r="H258" t="s">
        <v>62</v>
      </c>
      <c r="I258" t="s">
        <v>65</v>
      </c>
      <c r="J258" t="s">
        <v>64</v>
      </c>
      <c r="K258">
        <v>1465.0747601979001</v>
      </c>
      <c r="L258">
        <v>1466.7670846302001</v>
      </c>
      <c r="M258">
        <v>0.56907577480106897</v>
      </c>
      <c r="N258">
        <v>0.43092422519893098</v>
      </c>
      <c r="O258">
        <v>0.235669755573022</v>
      </c>
      <c r="P258">
        <v>1.2397073564252601</v>
      </c>
      <c r="Q258">
        <v>0.99596239914775697</v>
      </c>
      <c r="R258">
        <v>4</v>
      </c>
      <c r="S258">
        <v>1</v>
      </c>
      <c r="T258">
        <v>1468.96314465975</v>
      </c>
      <c r="U258">
        <v>1462.87870016835</v>
      </c>
      <c r="V258">
        <v>7</v>
      </c>
      <c r="W258">
        <v>16</v>
      </c>
      <c r="X258">
        <v>11</v>
      </c>
    </row>
    <row r="259" spans="1:24" x14ac:dyDescent="0.25">
      <c r="A259">
        <v>2023</v>
      </c>
      <c r="B259" s="1">
        <v>44881</v>
      </c>
      <c r="C259">
        <v>0</v>
      </c>
      <c r="D259">
        <v>0</v>
      </c>
      <c r="E259" t="s">
        <v>24</v>
      </c>
      <c r="G259" t="s">
        <v>50</v>
      </c>
      <c r="H259" t="s">
        <v>88</v>
      </c>
      <c r="I259" t="s">
        <v>52</v>
      </c>
      <c r="J259" t="s">
        <v>89</v>
      </c>
      <c r="K259">
        <v>1444.3787324355701</v>
      </c>
      <c r="L259">
        <v>1524.3419529108401</v>
      </c>
      <c r="M259">
        <v>0.45698604576565999</v>
      </c>
      <c r="N259">
        <v>0.54301395423433996</v>
      </c>
      <c r="O259">
        <v>0.23883936932400299</v>
      </c>
      <c r="P259">
        <v>1.0436652018947801</v>
      </c>
      <c r="Q259">
        <v>1.19517416742922</v>
      </c>
      <c r="R259">
        <v>2</v>
      </c>
      <c r="S259">
        <v>5</v>
      </c>
      <c r="T259">
        <v>1440.2188147004899</v>
      </c>
      <c r="U259">
        <v>1528.50187064592</v>
      </c>
      <c r="V259">
        <v>20</v>
      </c>
      <c r="W259">
        <v>51</v>
      </c>
      <c r="X259">
        <v>35</v>
      </c>
    </row>
    <row r="260" spans="1:24" x14ac:dyDescent="0.25">
      <c r="A260">
        <v>2023</v>
      </c>
      <c r="B260" s="1">
        <v>44881</v>
      </c>
      <c r="C260">
        <v>0</v>
      </c>
      <c r="D260">
        <v>0</v>
      </c>
      <c r="E260" t="s">
        <v>24</v>
      </c>
      <c r="G260" t="s">
        <v>58</v>
      </c>
      <c r="H260" t="s">
        <v>33</v>
      </c>
      <c r="I260" t="s">
        <v>60</v>
      </c>
      <c r="J260" t="s">
        <v>35</v>
      </c>
      <c r="K260">
        <v>1542.4711684925101</v>
      </c>
      <c r="L260">
        <v>1505.2370814256501</v>
      </c>
      <c r="M260">
        <v>0.622966751050261</v>
      </c>
      <c r="N260">
        <v>0.377033248949739</v>
      </c>
      <c r="O260">
        <v>0.229040781268328</v>
      </c>
      <c r="P260">
        <v>1.33228949200411</v>
      </c>
      <c r="Q260">
        <v>0.89675128926422198</v>
      </c>
      <c r="R260">
        <v>1</v>
      </c>
      <c r="S260">
        <v>3</v>
      </c>
      <c r="T260">
        <v>1537.5200615799999</v>
      </c>
      <c r="U260">
        <v>1510.18818833816</v>
      </c>
      <c r="V260">
        <v>71</v>
      </c>
      <c r="W260">
        <v>60</v>
      </c>
      <c r="X260">
        <v>65</v>
      </c>
    </row>
    <row r="261" spans="1:24" x14ac:dyDescent="0.25">
      <c r="A261">
        <v>2023</v>
      </c>
      <c r="B261" s="1">
        <v>44882</v>
      </c>
      <c r="C261">
        <v>0</v>
      </c>
      <c r="D261">
        <v>0</v>
      </c>
      <c r="E261" t="s">
        <v>24</v>
      </c>
      <c r="G261" t="s">
        <v>30</v>
      </c>
      <c r="H261" t="s">
        <v>82</v>
      </c>
      <c r="I261" t="s">
        <v>32</v>
      </c>
      <c r="J261" t="s">
        <v>83</v>
      </c>
      <c r="K261">
        <v>1566.1741433643299</v>
      </c>
      <c r="L261">
        <v>1527.19588039014</v>
      </c>
      <c r="M261">
        <v>0.62532207689168995</v>
      </c>
      <c r="N261">
        <v>0.37467792310831</v>
      </c>
      <c r="O261">
        <v>0.22874684654800101</v>
      </c>
      <c r="P261">
        <v>1.3363505471655599</v>
      </c>
      <c r="Q261">
        <v>0.89239629938244103</v>
      </c>
      <c r="R261">
        <v>4</v>
      </c>
      <c r="S261">
        <v>1</v>
      </c>
      <c r="T261">
        <v>1569.4907135467699</v>
      </c>
      <c r="U261">
        <v>1523.8793102077</v>
      </c>
      <c r="V261">
        <v>92</v>
      </c>
      <c r="W261">
        <v>33</v>
      </c>
      <c r="X261">
        <v>62</v>
      </c>
    </row>
    <row r="262" spans="1:24" x14ac:dyDescent="0.25">
      <c r="A262">
        <v>2023</v>
      </c>
      <c r="B262" s="1">
        <v>44882</v>
      </c>
      <c r="C262">
        <v>0</v>
      </c>
      <c r="D262">
        <v>0</v>
      </c>
      <c r="E262" t="s">
        <v>24</v>
      </c>
      <c r="F262" t="s">
        <v>53</v>
      </c>
      <c r="G262" t="s">
        <v>46</v>
      </c>
      <c r="H262" t="s">
        <v>71</v>
      </c>
      <c r="I262" t="s">
        <v>48</v>
      </c>
      <c r="J262" t="s">
        <v>73</v>
      </c>
      <c r="K262">
        <v>1550.69383439122</v>
      </c>
      <c r="L262">
        <v>1483.56660763277</v>
      </c>
      <c r="M262">
        <v>0.66245158314982799</v>
      </c>
      <c r="N262">
        <v>0.33754841685017201</v>
      </c>
      <c r="O262">
        <v>0.224039824243803</v>
      </c>
      <c r="P262">
        <v>1.4005274542845401</v>
      </c>
      <c r="Q262">
        <v>0.82351236995926103</v>
      </c>
      <c r="R262">
        <v>2</v>
      </c>
      <c r="S262">
        <v>3</v>
      </c>
      <c r="T262">
        <v>1547.30114615512</v>
      </c>
      <c r="U262">
        <v>1486.95929586887</v>
      </c>
      <c r="V262">
        <v>62</v>
      </c>
      <c r="W262">
        <v>56</v>
      </c>
      <c r="X262">
        <v>59</v>
      </c>
    </row>
    <row r="263" spans="1:24" x14ac:dyDescent="0.25">
      <c r="A263">
        <v>2023</v>
      </c>
      <c r="B263" s="1">
        <v>44882</v>
      </c>
      <c r="C263">
        <v>0</v>
      </c>
      <c r="D263">
        <v>0</v>
      </c>
      <c r="E263" t="s">
        <v>24</v>
      </c>
      <c r="G263" t="s">
        <v>75</v>
      </c>
      <c r="H263" t="s">
        <v>80</v>
      </c>
      <c r="I263" t="s">
        <v>77</v>
      </c>
      <c r="J263" t="s">
        <v>81</v>
      </c>
      <c r="K263">
        <v>1553.4303948386801</v>
      </c>
      <c r="L263">
        <v>1526.9634564739399</v>
      </c>
      <c r="M263">
        <v>0.60830170132803296</v>
      </c>
      <c r="N263">
        <v>0.39169829867196698</v>
      </c>
      <c r="O263">
        <v>0.23086117345189999</v>
      </c>
      <c r="P263">
        <v>1.30703133152659</v>
      </c>
      <c r="Q263">
        <v>0.92382984192531103</v>
      </c>
      <c r="R263">
        <v>4</v>
      </c>
      <c r="S263">
        <v>6</v>
      </c>
      <c r="T263">
        <v>1548.6222164936</v>
      </c>
      <c r="U263">
        <v>1531.7716348190199</v>
      </c>
      <c r="V263">
        <v>88</v>
      </c>
      <c r="W263">
        <v>33</v>
      </c>
      <c r="X263">
        <v>60</v>
      </c>
    </row>
    <row r="264" spans="1:24" x14ac:dyDescent="0.25">
      <c r="A264">
        <v>2023</v>
      </c>
      <c r="B264" s="1">
        <v>44882</v>
      </c>
      <c r="C264">
        <v>0</v>
      </c>
      <c r="D264">
        <v>0</v>
      </c>
      <c r="E264" t="s">
        <v>24</v>
      </c>
      <c r="G264" t="s">
        <v>42</v>
      </c>
      <c r="H264" t="s">
        <v>70</v>
      </c>
      <c r="I264" t="s">
        <v>44</v>
      </c>
      <c r="J264" t="s">
        <v>72</v>
      </c>
      <c r="K264">
        <v>1582.9734457488501</v>
      </c>
      <c r="L264">
        <v>1435.9803420841699</v>
      </c>
      <c r="M264">
        <v>0.756573283091311</v>
      </c>
      <c r="N264">
        <v>0.243426716908689</v>
      </c>
      <c r="O264">
        <v>0.21106241507534501</v>
      </c>
      <c r="P264">
        <v>1.56452479694723</v>
      </c>
      <c r="Q264">
        <v>0.64653761812811195</v>
      </c>
      <c r="R264">
        <v>4</v>
      </c>
      <c r="S264">
        <v>1</v>
      </c>
      <c r="T264">
        <v>1585.02462663609</v>
      </c>
      <c r="U264">
        <v>1433.92916119693</v>
      </c>
      <c r="V264">
        <v>48</v>
      </c>
      <c r="W264">
        <v>6</v>
      </c>
      <c r="X264">
        <v>27</v>
      </c>
    </row>
    <row r="265" spans="1:24" x14ac:dyDescent="0.25">
      <c r="A265">
        <v>2023</v>
      </c>
      <c r="B265" s="1">
        <v>44882</v>
      </c>
      <c r="C265">
        <v>0</v>
      </c>
      <c r="D265">
        <v>0</v>
      </c>
      <c r="E265" t="s">
        <v>24</v>
      </c>
      <c r="G265" t="s">
        <v>38</v>
      </c>
      <c r="H265" t="s">
        <v>45</v>
      </c>
      <c r="I265" t="s">
        <v>40</v>
      </c>
      <c r="J265" t="s">
        <v>47</v>
      </c>
      <c r="K265">
        <v>1456.6083630134401</v>
      </c>
      <c r="L265">
        <v>1443.67102289688</v>
      </c>
      <c r="M265">
        <v>0.58959622664814404</v>
      </c>
      <c r="N265">
        <v>0.41040377335185602</v>
      </c>
      <c r="O265">
        <v>0.23316293033071001</v>
      </c>
      <c r="P265">
        <v>1.2748833997097899</v>
      </c>
      <c r="Q265">
        <v>0.95827953062092297</v>
      </c>
      <c r="R265">
        <v>6</v>
      </c>
      <c r="S265">
        <v>4</v>
      </c>
      <c r="T265">
        <v>1459.6382795848399</v>
      </c>
      <c r="U265">
        <v>1440.64110632548</v>
      </c>
      <c r="V265">
        <v>2</v>
      </c>
      <c r="W265">
        <v>13</v>
      </c>
      <c r="X265">
        <v>7</v>
      </c>
    </row>
    <row r="266" spans="1:24" x14ac:dyDescent="0.25">
      <c r="A266">
        <v>2023</v>
      </c>
      <c r="B266" s="1">
        <v>44882</v>
      </c>
      <c r="C266">
        <v>0</v>
      </c>
      <c r="D266">
        <v>0</v>
      </c>
      <c r="E266" t="s">
        <v>24</v>
      </c>
      <c r="F266" t="s">
        <v>53</v>
      </c>
      <c r="G266" t="s">
        <v>37</v>
      </c>
      <c r="H266" t="s">
        <v>49</v>
      </c>
      <c r="I266" t="s">
        <v>39</v>
      </c>
      <c r="J266" t="s">
        <v>51</v>
      </c>
      <c r="K266">
        <v>1558.65804949422</v>
      </c>
      <c r="L266">
        <v>1596.45323052258</v>
      </c>
      <c r="M266">
        <v>0.51755692525501795</v>
      </c>
      <c r="N266">
        <v>0.48244307474498199</v>
      </c>
      <c r="O266">
        <v>0.241935472766618</v>
      </c>
      <c r="P266">
        <v>1.15183394388144</v>
      </c>
      <c r="Q266">
        <v>1.0901015288851701</v>
      </c>
      <c r="R266">
        <v>2</v>
      </c>
      <c r="S266">
        <v>3</v>
      </c>
      <c r="T266">
        <v>1556.14390246263</v>
      </c>
      <c r="U266">
        <v>1598.9673775541701</v>
      </c>
      <c r="V266">
        <v>100</v>
      </c>
      <c r="W266">
        <v>9</v>
      </c>
      <c r="X266">
        <v>54</v>
      </c>
    </row>
    <row r="267" spans="1:24" x14ac:dyDescent="0.25">
      <c r="A267">
        <v>2023</v>
      </c>
      <c r="B267" s="1">
        <v>44882</v>
      </c>
      <c r="C267">
        <v>0</v>
      </c>
      <c r="D267">
        <v>0</v>
      </c>
      <c r="E267" t="s">
        <v>24</v>
      </c>
      <c r="G267" t="s">
        <v>78</v>
      </c>
      <c r="H267" t="s">
        <v>66</v>
      </c>
      <c r="I267" t="s">
        <v>79</v>
      </c>
      <c r="J267" t="s">
        <v>68</v>
      </c>
      <c r="K267">
        <v>1530.02087880249</v>
      </c>
      <c r="L267">
        <v>1522.6853375784799</v>
      </c>
      <c r="M267">
        <v>0.58177151976454899</v>
      </c>
      <c r="N267">
        <v>0.41822848023545101</v>
      </c>
      <c r="O267">
        <v>0.23412061329093301</v>
      </c>
      <c r="P267">
        <v>1.26145894781756</v>
      </c>
      <c r="Q267">
        <v>0.97266166547337696</v>
      </c>
      <c r="R267">
        <v>4</v>
      </c>
      <c r="S267">
        <v>6</v>
      </c>
      <c r="T267">
        <v>1525.4665516375601</v>
      </c>
      <c r="U267">
        <v>1527.23966474341</v>
      </c>
      <c r="V267">
        <v>74</v>
      </c>
      <c r="W267">
        <v>75</v>
      </c>
      <c r="X267">
        <v>74</v>
      </c>
    </row>
    <row r="268" spans="1:24" x14ac:dyDescent="0.25">
      <c r="A268">
        <v>2023</v>
      </c>
      <c r="B268" s="1">
        <v>44882</v>
      </c>
      <c r="C268">
        <v>0</v>
      </c>
      <c r="D268">
        <v>0</v>
      </c>
      <c r="E268" t="s">
        <v>24</v>
      </c>
      <c r="F268" t="s">
        <v>90</v>
      </c>
      <c r="G268" t="s">
        <v>88</v>
      </c>
      <c r="H268" t="s">
        <v>41</v>
      </c>
      <c r="I268" t="s">
        <v>89</v>
      </c>
      <c r="J268" t="s">
        <v>43</v>
      </c>
      <c r="K268">
        <v>1528.50187064592</v>
      </c>
      <c r="L268">
        <v>1510.9707829377701</v>
      </c>
      <c r="M268">
        <v>0.59597938885795598</v>
      </c>
      <c r="N268">
        <v>0.40402061114204402</v>
      </c>
      <c r="O268">
        <v>0.232379620717653</v>
      </c>
      <c r="P268">
        <v>1.2858449340952101</v>
      </c>
      <c r="Q268">
        <v>0.946534686622439</v>
      </c>
      <c r="R268">
        <v>5</v>
      </c>
      <c r="S268">
        <v>4</v>
      </c>
      <c r="T268">
        <v>1530.3905872809401</v>
      </c>
      <c r="U268">
        <v>1509.08206630275</v>
      </c>
      <c r="V268">
        <v>66</v>
      </c>
      <c r="W268">
        <v>66</v>
      </c>
      <c r="X268">
        <v>66</v>
      </c>
    </row>
    <row r="269" spans="1:24" x14ac:dyDescent="0.25">
      <c r="A269">
        <v>2023</v>
      </c>
      <c r="B269" s="1">
        <v>44882</v>
      </c>
      <c r="C269">
        <v>0</v>
      </c>
      <c r="D269">
        <v>0</v>
      </c>
      <c r="E269" t="s">
        <v>24</v>
      </c>
      <c r="G269" t="s">
        <v>25</v>
      </c>
      <c r="H269" t="s">
        <v>74</v>
      </c>
      <c r="I269" t="s">
        <v>27</v>
      </c>
      <c r="J269" t="s">
        <v>76</v>
      </c>
      <c r="K269">
        <v>1494.9550564470401</v>
      </c>
      <c r="L269">
        <v>1525.5142212170999</v>
      </c>
      <c r="M269">
        <v>0.52794844821783704</v>
      </c>
      <c r="N269">
        <v>0.47205155178216301</v>
      </c>
      <c r="O269">
        <v>0.24067061320980199</v>
      </c>
      <c r="P269">
        <v>1.1695058328697301</v>
      </c>
      <c r="Q269">
        <v>1.0711647803400799</v>
      </c>
      <c r="R269">
        <v>5</v>
      </c>
      <c r="S269">
        <v>4</v>
      </c>
      <c r="T269">
        <v>1497.21308533755</v>
      </c>
      <c r="U269">
        <v>1523.2561923265901</v>
      </c>
      <c r="V269">
        <v>54</v>
      </c>
      <c r="W269">
        <v>60</v>
      </c>
      <c r="X269">
        <v>57</v>
      </c>
    </row>
    <row r="270" spans="1:24" x14ac:dyDescent="0.25">
      <c r="A270">
        <v>2023</v>
      </c>
      <c r="B270" s="1">
        <v>44882</v>
      </c>
      <c r="C270">
        <v>0</v>
      </c>
      <c r="D270">
        <v>0</v>
      </c>
      <c r="E270" t="s">
        <v>24</v>
      </c>
      <c r="G270" t="s">
        <v>86</v>
      </c>
      <c r="H270" t="s">
        <v>54</v>
      </c>
      <c r="I270" t="s">
        <v>87</v>
      </c>
      <c r="J270" t="s">
        <v>56</v>
      </c>
      <c r="K270">
        <v>1520.0947548183899</v>
      </c>
      <c r="L270">
        <v>1430.2586475426201</v>
      </c>
      <c r="M270">
        <v>0.69103475838580697</v>
      </c>
      <c r="N270">
        <v>0.30896524161419298</v>
      </c>
      <c r="O270">
        <v>0.220292985298606</v>
      </c>
      <c r="P270">
        <v>1.45013239220031</v>
      </c>
      <c r="Q270">
        <v>0.77016059309829699</v>
      </c>
      <c r="R270">
        <v>3</v>
      </c>
      <c r="S270">
        <v>2</v>
      </c>
      <c r="T270">
        <v>1521.49141609144</v>
      </c>
      <c r="U270">
        <v>1428.86198626957</v>
      </c>
      <c r="V270">
        <v>13</v>
      </c>
      <c r="W270">
        <v>13</v>
      </c>
      <c r="X270">
        <v>13</v>
      </c>
    </row>
    <row r="271" spans="1:24" x14ac:dyDescent="0.25">
      <c r="A271">
        <v>2023</v>
      </c>
      <c r="B271" s="1">
        <v>44882</v>
      </c>
      <c r="C271">
        <v>0</v>
      </c>
      <c r="D271">
        <v>0</v>
      </c>
      <c r="E271" t="s">
        <v>24</v>
      </c>
      <c r="F271" t="s">
        <v>53</v>
      </c>
      <c r="G271" t="s">
        <v>55</v>
      </c>
      <c r="H271" t="s">
        <v>29</v>
      </c>
      <c r="I271" t="s">
        <v>57</v>
      </c>
      <c r="J271" t="s">
        <v>31</v>
      </c>
      <c r="K271">
        <v>1469.70702282447</v>
      </c>
      <c r="L271">
        <v>1541.2489436409701</v>
      </c>
      <c r="M271">
        <v>0.46903834930744198</v>
      </c>
      <c r="N271">
        <v>0.53096165069255796</v>
      </c>
      <c r="O271">
        <v>0.24030418964132799</v>
      </c>
      <c r="P271">
        <v>1.06566900781518</v>
      </c>
      <c r="Q271">
        <v>1.17463518182615</v>
      </c>
      <c r="R271">
        <v>3</v>
      </c>
      <c r="S271">
        <v>2</v>
      </c>
      <c r="T271">
        <v>1472.29815875802</v>
      </c>
      <c r="U271">
        <v>1538.65780770742</v>
      </c>
      <c r="V271">
        <v>46</v>
      </c>
      <c r="W271">
        <v>60</v>
      </c>
      <c r="X271">
        <v>53</v>
      </c>
    </row>
    <row r="272" spans="1:24" x14ac:dyDescent="0.25">
      <c r="A272">
        <v>2023</v>
      </c>
      <c r="B272" s="1">
        <v>44882</v>
      </c>
      <c r="C272">
        <v>0</v>
      </c>
      <c r="D272">
        <v>0</v>
      </c>
      <c r="E272" t="s">
        <v>24</v>
      </c>
      <c r="G272" t="s">
        <v>34</v>
      </c>
      <c r="H272" t="s">
        <v>67</v>
      </c>
      <c r="I272" t="s">
        <v>36</v>
      </c>
      <c r="J272" t="s">
        <v>69</v>
      </c>
      <c r="K272">
        <v>1550.1083700618401</v>
      </c>
      <c r="L272">
        <v>1443.5773693639301</v>
      </c>
      <c r="M272">
        <v>0.71116828498080897</v>
      </c>
      <c r="N272">
        <v>0.28883171501919103</v>
      </c>
      <c r="O272">
        <v>0.21756722933772699</v>
      </c>
      <c r="P272">
        <v>1.48517688594321</v>
      </c>
      <c r="Q272">
        <v>0.73239034339451903</v>
      </c>
      <c r="R272">
        <v>4</v>
      </c>
      <c r="S272">
        <v>1</v>
      </c>
      <c r="T272">
        <v>1552.58677522055</v>
      </c>
      <c r="U272">
        <v>1441.09896420522</v>
      </c>
      <c r="V272">
        <v>34</v>
      </c>
      <c r="W272">
        <v>10</v>
      </c>
      <c r="X272">
        <v>22</v>
      </c>
    </row>
    <row r="273" spans="1:24" x14ac:dyDescent="0.25">
      <c r="A273">
        <v>2023</v>
      </c>
      <c r="B273" s="1">
        <v>44882</v>
      </c>
      <c r="C273">
        <v>0</v>
      </c>
      <c r="D273">
        <v>0</v>
      </c>
      <c r="E273" t="s">
        <v>24</v>
      </c>
      <c r="G273" t="s">
        <v>26</v>
      </c>
      <c r="H273" t="s">
        <v>84</v>
      </c>
      <c r="I273" t="s">
        <v>28</v>
      </c>
      <c r="J273" t="s">
        <v>85</v>
      </c>
      <c r="K273">
        <v>1444.53185011918</v>
      </c>
      <c r="L273">
        <v>1444.46838644124</v>
      </c>
      <c r="M273">
        <v>0.57155258093291195</v>
      </c>
      <c r="N273">
        <v>0.428447419067088</v>
      </c>
      <c r="O273">
        <v>0.23536791549648201</v>
      </c>
      <c r="P273">
        <v>1.2439479377914899</v>
      </c>
      <c r="Q273">
        <v>0.99141997770499002</v>
      </c>
      <c r="R273">
        <v>4</v>
      </c>
      <c r="S273">
        <v>7</v>
      </c>
      <c r="T273">
        <v>1439.1208513571701</v>
      </c>
      <c r="U273">
        <v>1449.87938520325</v>
      </c>
      <c r="V273">
        <v>1</v>
      </c>
      <c r="W273">
        <v>13</v>
      </c>
      <c r="X273">
        <v>7</v>
      </c>
    </row>
    <row r="274" spans="1:24" x14ac:dyDescent="0.25">
      <c r="A274">
        <v>2023</v>
      </c>
      <c r="B274" s="1">
        <v>44883</v>
      </c>
      <c r="C274">
        <v>0</v>
      </c>
      <c r="D274">
        <v>0</v>
      </c>
      <c r="E274" t="s">
        <v>24</v>
      </c>
      <c r="G274" t="s">
        <v>59</v>
      </c>
      <c r="H274" t="s">
        <v>33</v>
      </c>
      <c r="I274" t="s">
        <v>61</v>
      </c>
      <c r="J274" t="s">
        <v>35</v>
      </c>
      <c r="K274">
        <v>1487.9525224928</v>
      </c>
      <c r="L274">
        <v>1510.18818833816</v>
      </c>
      <c r="M274">
        <v>0.53987125280064197</v>
      </c>
      <c r="N274">
        <v>0.46012874719935798</v>
      </c>
      <c r="O274">
        <v>0.239221256832407</v>
      </c>
      <c r="P274">
        <v>1.1898150828110301</v>
      </c>
      <c r="Q274">
        <v>1.04940617402137</v>
      </c>
      <c r="R274">
        <v>4</v>
      </c>
      <c r="S274">
        <v>1</v>
      </c>
      <c r="T274">
        <v>1492.14548075166</v>
      </c>
      <c r="U274">
        <v>1505.9952300793</v>
      </c>
      <c r="V274">
        <v>39</v>
      </c>
      <c r="W274">
        <v>66</v>
      </c>
      <c r="X274">
        <v>52</v>
      </c>
    </row>
    <row r="275" spans="1:24" x14ac:dyDescent="0.25">
      <c r="A275">
        <v>2023</v>
      </c>
      <c r="B275" s="1">
        <v>44884</v>
      </c>
      <c r="C275">
        <v>0</v>
      </c>
      <c r="D275">
        <v>0</v>
      </c>
      <c r="E275" t="s">
        <v>24</v>
      </c>
      <c r="G275" t="s">
        <v>63</v>
      </c>
      <c r="H275" t="s">
        <v>71</v>
      </c>
      <c r="I275" t="s">
        <v>65</v>
      </c>
      <c r="J275" t="s">
        <v>73</v>
      </c>
      <c r="K275">
        <v>1468.96314465975</v>
      </c>
      <c r="L275">
        <v>1486.95929586887</v>
      </c>
      <c r="M275">
        <v>0.54592741490835095</v>
      </c>
      <c r="N275">
        <v>0.45407258509164899</v>
      </c>
      <c r="O275">
        <v>0.23848534142886699</v>
      </c>
      <c r="P275">
        <v>1.2001444853057699</v>
      </c>
      <c r="Q275">
        <v>1.0383408561231</v>
      </c>
      <c r="R275">
        <v>1</v>
      </c>
      <c r="S275">
        <v>5</v>
      </c>
      <c r="T275">
        <v>1463.2009699442999</v>
      </c>
      <c r="U275">
        <v>1492.7214705843201</v>
      </c>
      <c r="V275">
        <v>16</v>
      </c>
      <c r="W275">
        <v>44</v>
      </c>
      <c r="X275">
        <v>30</v>
      </c>
    </row>
    <row r="276" spans="1:24" x14ac:dyDescent="0.25">
      <c r="A276">
        <v>2023</v>
      </c>
      <c r="B276" s="1">
        <v>44884</v>
      </c>
      <c r="C276">
        <v>0</v>
      </c>
      <c r="D276">
        <v>0</v>
      </c>
      <c r="E276" t="s">
        <v>24</v>
      </c>
      <c r="F276" t="s">
        <v>90</v>
      </c>
      <c r="G276" t="s">
        <v>75</v>
      </c>
      <c r="H276" t="s">
        <v>82</v>
      </c>
      <c r="I276" t="s">
        <v>77</v>
      </c>
      <c r="J276" t="s">
        <v>83</v>
      </c>
      <c r="K276">
        <v>1548.6222164936</v>
      </c>
      <c r="L276">
        <v>1523.8793102077</v>
      </c>
      <c r="M276">
        <v>0.60593449982549696</v>
      </c>
      <c r="N276">
        <v>0.39406550017450298</v>
      </c>
      <c r="O276">
        <v>0.23115359255272799</v>
      </c>
      <c r="P276">
        <v>1.30295865571742</v>
      </c>
      <c r="Q276">
        <v>0.92819493683531096</v>
      </c>
      <c r="R276">
        <v>4</v>
      </c>
      <c r="S276">
        <v>5</v>
      </c>
      <c r="T276">
        <v>1545.58556376103</v>
      </c>
      <c r="U276">
        <v>1526.91596294027</v>
      </c>
      <c r="V276">
        <v>84</v>
      </c>
      <c r="W276">
        <v>59</v>
      </c>
      <c r="X276">
        <v>71</v>
      </c>
    </row>
    <row r="277" spans="1:24" x14ac:dyDescent="0.25">
      <c r="A277">
        <v>2023</v>
      </c>
      <c r="B277" s="1">
        <v>44884</v>
      </c>
      <c r="C277">
        <v>0</v>
      </c>
      <c r="D277">
        <v>0</v>
      </c>
      <c r="E277" t="s">
        <v>24</v>
      </c>
      <c r="G277" t="s">
        <v>42</v>
      </c>
      <c r="H277" t="s">
        <v>50</v>
      </c>
      <c r="I277" t="s">
        <v>44</v>
      </c>
      <c r="J277" t="s">
        <v>52</v>
      </c>
      <c r="K277">
        <v>1585.02462663609</v>
      </c>
      <c r="L277">
        <v>1440.2188147004899</v>
      </c>
      <c r="M277">
        <v>0.75424690034929698</v>
      </c>
      <c r="N277">
        <v>0.24575309965070299</v>
      </c>
      <c r="O277">
        <v>0.21141037934874199</v>
      </c>
      <c r="P277">
        <v>1.56044855672188</v>
      </c>
      <c r="Q277">
        <v>0.65096182262686397</v>
      </c>
      <c r="R277">
        <v>6</v>
      </c>
      <c r="S277">
        <v>1</v>
      </c>
      <c r="T277">
        <v>1587.5573290280099</v>
      </c>
      <c r="U277">
        <v>1437.68611230857</v>
      </c>
      <c r="V277">
        <v>53</v>
      </c>
      <c r="W277">
        <v>7</v>
      </c>
      <c r="X277">
        <v>30</v>
      </c>
    </row>
    <row r="278" spans="1:24" x14ac:dyDescent="0.25">
      <c r="A278">
        <v>2023</v>
      </c>
      <c r="B278" s="1">
        <v>44884</v>
      </c>
      <c r="C278">
        <v>0</v>
      </c>
      <c r="D278">
        <v>0</v>
      </c>
      <c r="E278" t="s">
        <v>24</v>
      </c>
      <c r="G278" t="s">
        <v>41</v>
      </c>
      <c r="H278" t="s">
        <v>49</v>
      </c>
      <c r="I278" t="s">
        <v>43</v>
      </c>
      <c r="J278" t="s">
        <v>51</v>
      </c>
      <c r="K278">
        <v>1509.08206630275</v>
      </c>
      <c r="L278">
        <v>1598.9673775541701</v>
      </c>
      <c r="M278">
        <v>0.44285125425848598</v>
      </c>
      <c r="N278">
        <v>0.55714874574151496</v>
      </c>
      <c r="O278">
        <v>0.23712137619197901</v>
      </c>
      <c r="P278">
        <v>1.01781438585083</v>
      </c>
      <c r="Q278">
        <v>1.21930699034114</v>
      </c>
      <c r="R278">
        <v>0</v>
      </c>
      <c r="S278">
        <v>4</v>
      </c>
      <c r="T278">
        <v>1504.5686304165399</v>
      </c>
      <c r="U278">
        <v>1603.48081344038</v>
      </c>
      <c r="V278">
        <v>95</v>
      </c>
      <c r="W278">
        <v>25</v>
      </c>
      <c r="X278">
        <v>60</v>
      </c>
    </row>
    <row r="279" spans="1:24" x14ac:dyDescent="0.25">
      <c r="A279">
        <v>2023</v>
      </c>
      <c r="B279" s="1">
        <v>44884</v>
      </c>
      <c r="C279">
        <v>0</v>
      </c>
      <c r="D279">
        <v>0</v>
      </c>
      <c r="E279" t="s">
        <v>24</v>
      </c>
      <c r="G279" t="s">
        <v>38</v>
      </c>
      <c r="H279" t="s">
        <v>84</v>
      </c>
      <c r="I279" t="s">
        <v>40</v>
      </c>
      <c r="J279" t="s">
        <v>85</v>
      </c>
      <c r="K279">
        <v>1459.6382795848399</v>
      </c>
      <c r="L279">
        <v>1449.87938520325</v>
      </c>
      <c r="M279">
        <v>0.58516180556985797</v>
      </c>
      <c r="N279">
        <v>0.41483819443014203</v>
      </c>
      <c r="O279">
        <v>0.23370598219911701</v>
      </c>
      <c r="P279">
        <v>1.26727377882272</v>
      </c>
      <c r="Q279">
        <v>0.96643220337639602</v>
      </c>
      <c r="R279">
        <v>1</v>
      </c>
      <c r="S279">
        <v>6</v>
      </c>
      <c r="T279">
        <v>1452.8363173877899</v>
      </c>
      <c r="U279">
        <v>1456.6813474003</v>
      </c>
      <c r="V279">
        <v>3</v>
      </c>
      <c r="W279">
        <v>21</v>
      </c>
      <c r="X279">
        <v>12</v>
      </c>
    </row>
    <row r="280" spans="1:24" x14ac:dyDescent="0.25">
      <c r="A280">
        <v>2023</v>
      </c>
      <c r="B280" s="1">
        <v>44884</v>
      </c>
      <c r="C280">
        <v>0</v>
      </c>
      <c r="D280">
        <v>0</v>
      </c>
      <c r="E280" t="s">
        <v>24</v>
      </c>
      <c r="F280" t="s">
        <v>90</v>
      </c>
      <c r="G280" t="s">
        <v>45</v>
      </c>
      <c r="H280" t="s">
        <v>70</v>
      </c>
      <c r="I280" t="s">
        <v>47</v>
      </c>
      <c r="J280" t="s">
        <v>72</v>
      </c>
      <c r="K280">
        <v>1440.64110632548</v>
      </c>
      <c r="L280">
        <v>1433.92916119693</v>
      </c>
      <c r="M280">
        <v>0.58089784019833701</v>
      </c>
      <c r="N280">
        <v>0.41910215980166299</v>
      </c>
      <c r="O280">
        <v>0.234227391977883</v>
      </c>
      <c r="P280">
        <v>1.2599608862593199</v>
      </c>
      <c r="Q280">
        <v>0.97426650571856699</v>
      </c>
      <c r="R280">
        <v>5</v>
      </c>
      <c r="S280">
        <v>4</v>
      </c>
      <c r="T280">
        <v>1442.6103879131001</v>
      </c>
      <c r="U280">
        <v>1431.9598796093101</v>
      </c>
      <c r="V280">
        <v>0</v>
      </c>
      <c r="W280">
        <v>11</v>
      </c>
      <c r="X280">
        <v>5</v>
      </c>
    </row>
    <row r="281" spans="1:24" x14ac:dyDescent="0.25">
      <c r="A281">
        <v>2023</v>
      </c>
      <c r="B281" s="1">
        <v>44884</v>
      </c>
      <c r="C281">
        <v>0</v>
      </c>
      <c r="D281">
        <v>0</v>
      </c>
      <c r="E281" t="s">
        <v>24</v>
      </c>
      <c r="G281" t="s">
        <v>46</v>
      </c>
      <c r="H281" t="s">
        <v>62</v>
      </c>
      <c r="I281" t="s">
        <v>48</v>
      </c>
      <c r="J281" t="s">
        <v>64</v>
      </c>
      <c r="K281">
        <v>1547.30114615512</v>
      </c>
      <c r="L281">
        <v>1462.87870016835</v>
      </c>
      <c r="M281">
        <v>0.68434186111935102</v>
      </c>
      <c r="N281">
        <v>0.31565813888064898</v>
      </c>
      <c r="O281">
        <v>0.22118211063749299</v>
      </c>
      <c r="P281">
        <v>1.43850165563623</v>
      </c>
      <c r="Q281">
        <v>0.78268045500126504</v>
      </c>
      <c r="R281">
        <v>5</v>
      </c>
      <c r="S281">
        <v>2</v>
      </c>
      <c r="T281">
        <v>1550.03715703445</v>
      </c>
      <c r="U281">
        <v>1460.1426892890199</v>
      </c>
      <c r="V281">
        <v>45</v>
      </c>
      <c r="W281">
        <v>22</v>
      </c>
      <c r="X281">
        <v>33</v>
      </c>
    </row>
    <row r="282" spans="1:24" x14ac:dyDescent="0.25">
      <c r="A282">
        <v>2023</v>
      </c>
      <c r="B282" s="1">
        <v>44884</v>
      </c>
      <c r="C282">
        <v>0</v>
      </c>
      <c r="D282">
        <v>0</v>
      </c>
      <c r="E282" t="s">
        <v>24</v>
      </c>
      <c r="G282" t="s">
        <v>86</v>
      </c>
      <c r="H282" t="s">
        <v>66</v>
      </c>
      <c r="I282" t="s">
        <v>87</v>
      </c>
      <c r="J282" t="s">
        <v>68</v>
      </c>
      <c r="K282">
        <v>1521.49141609144</v>
      </c>
      <c r="L282">
        <v>1527.23966474341</v>
      </c>
      <c r="M282">
        <v>0.56334124573682798</v>
      </c>
      <c r="N282">
        <v>0.43665875426317202</v>
      </c>
      <c r="O282">
        <v>0.23636803843973</v>
      </c>
      <c r="P282">
        <v>1.22989466468638</v>
      </c>
      <c r="Q282">
        <v>1.00647337375335</v>
      </c>
      <c r="R282">
        <v>0</v>
      </c>
      <c r="S282">
        <v>3</v>
      </c>
      <c r="T282">
        <v>1516.1736089001199</v>
      </c>
      <c r="U282">
        <v>1532.5574719347301</v>
      </c>
      <c r="V282">
        <v>72</v>
      </c>
      <c r="W282">
        <v>59</v>
      </c>
      <c r="X282">
        <v>65</v>
      </c>
    </row>
    <row r="283" spans="1:24" x14ac:dyDescent="0.25">
      <c r="A283">
        <v>2023</v>
      </c>
      <c r="B283" s="1">
        <v>44884</v>
      </c>
      <c r="C283">
        <v>0</v>
      </c>
      <c r="D283">
        <v>0</v>
      </c>
      <c r="E283" t="s">
        <v>24</v>
      </c>
      <c r="F283" t="s">
        <v>53</v>
      </c>
      <c r="G283" t="s">
        <v>78</v>
      </c>
      <c r="H283" t="s">
        <v>37</v>
      </c>
      <c r="I283" t="s">
        <v>79</v>
      </c>
      <c r="J283" t="s">
        <v>39</v>
      </c>
      <c r="K283">
        <v>1525.4665516375601</v>
      </c>
      <c r="L283">
        <v>1556.14390246263</v>
      </c>
      <c r="M283">
        <v>0.52777889301443004</v>
      </c>
      <c r="N283">
        <v>0.47222110698557002</v>
      </c>
      <c r="O283">
        <v>0.240691235867244</v>
      </c>
      <c r="P283">
        <v>1.16921726787181</v>
      </c>
      <c r="Q283">
        <v>1.0714739679954299</v>
      </c>
      <c r="R283">
        <v>2</v>
      </c>
      <c r="S283">
        <v>1</v>
      </c>
      <c r="T283">
        <v>1527.7255205947499</v>
      </c>
      <c r="U283">
        <v>1553.8849335054399</v>
      </c>
      <c r="V283">
        <v>88</v>
      </c>
      <c r="W283">
        <v>40</v>
      </c>
      <c r="X283">
        <v>64</v>
      </c>
    </row>
    <row r="284" spans="1:24" x14ac:dyDescent="0.25">
      <c r="A284">
        <v>2023</v>
      </c>
      <c r="B284" s="1">
        <v>44884</v>
      </c>
      <c r="C284">
        <v>0</v>
      </c>
      <c r="D284">
        <v>0</v>
      </c>
      <c r="E284" t="s">
        <v>24</v>
      </c>
      <c r="F284" t="s">
        <v>53</v>
      </c>
      <c r="G284" t="s">
        <v>25</v>
      </c>
      <c r="H284" t="s">
        <v>30</v>
      </c>
      <c r="I284" t="s">
        <v>27</v>
      </c>
      <c r="J284" t="s">
        <v>32</v>
      </c>
      <c r="K284">
        <v>1497.21308533755</v>
      </c>
      <c r="L284">
        <v>1569.4907135467699</v>
      </c>
      <c r="M284">
        <v>0.46798378095774701</v>
      </c>
      <c r="N284">
        <v>0.53201621904225305</v>
      </c>
      <c r="O284">
        <v>0.24017597448449299</v>
      </c>
      <c r="P284">
        <v>1.06374507576552</v>
      </c>
      <c r="Q284">
        <v>1.17643089871897</v>
      </c>
      <c r="R284">
        <v>2</v>
      </c>
      <c r="S284">
        <v>3</v>
      </c>
      <c r="T284">
        <v>1494.97757880889</v>
      </c>
      <c r="U284">
        <v>1571.7262200754301</v>
      </c>
      <c r="V284">
        <v>81</v>
      </c>
      <c r="W284">
        <v>34</v>
      </c>
      <c r="X284">
        <v>57</v>
      </c>
    </row>
    <row r="285" spans="1:24" x14ac:dyDescent="0.25">
      <c r="A285">
        <v>2023</v>
      </c>
      <c r="B285" s="1">
        <v>44884</v>
      </c>
      <c r="C285">
        <v>0</v>
      </c>
      <c r="D285">
        <v>0</v>
      </c>
      <c r="E285" t="s">
        <v>24</v>
      </c>
      <c r="G285" t="s">
        <v>80</v>
      </c>
      <c r="H285" t="s">
        <v>74</v>
      </c>
      <c r="I285" t="s">
        <v>81</v>
      </c>
      <c r="J285" t="s">
        <v>76</v>
      </c>
      <c r="K285">
        <v>1531.7716348190199</v>
      </c>
      <c r="L285">
        <v>1523.2561923265901</v>
      </c>
      <c r="M285">
        <v>0.583423194852835</v>
      </c>
      <c r="N285">
        <v>0.416576805147165</v>
      </c>
      <c r="O285">
        <v>0.233918670664234</v>
      </c>
      <c r="P285">
        <v>1.26429148219525</v>
      </c>
      <c r="Q285">
        <v>0.96962718846898599</v>
      </c>
      <c r="R285">
        <v>5</v>
      </c>
      <c r="S285">
        <v>2</v>
      </c>
      <c r="T285">
        <v>1535.5123596082899</v>
      </c>
      <c r="U285">
        <v>1519.5154675373201</v>
      </c>
      <c r="V285">
        <v>76</v>
      </c>
      <c r="W285">
        <v>39</v>
      </c>
      <c r="X285">
        <v>57</v>
      </c>
    </row>
    <row r="286" spans="1:24" x14ac:dyDescent="0.25">
      <c r="A286">
        <v>2023</v>
      </c>
      <c r="B286" s="1">
        <v>44884</v>
      </c>
      <c r="C286">
        <v>0</v>
      </c>
      <c r="D286">
        <v>0</v>
      </c>
      <c r="E286" t="s">
        <v>24</v>
      </c>
      <c r="G286" t="s">
        <v>88</v>
      </c>
      <c r="H286" t="s">
        <v>54</v>
      </c>
      <c r="I286" t="s">
        <v>89</v>
      </c>
      <c r="J286" t="s">
        <v>56</v>
      </c>
      <c r="K286">
        <v>1530.3905872809401</v>
      </c>
      <c r="L286">
        <v>1428.86198626957</v>
      </c>
      <c r="M286">
        <v>0.705217557174879</v>
      </c>
      <c r="N286">
        <v>0.294782442825121</v>
      </c>
      <c r="O286">
        <v>0.218381402411813</v>
      </c>
      <c r="P286">
        <v>1.4748101176202899</v>
      </c>
      <c r="Q286">
        <v>0.74357128479152501</v>
      </c>
      <c r="R286">
        <v>6</v>
      </c>
      <c r="S286">
        <v>2</v>
      </c>
      <c r="T286">
        <v>1533.2425847363099</v>
      </c>
      <c r="U286">
        <v>1426.0099888141999</v>
      </c>
      <c r="V286">
        <v>16</v>
      </c>
      <c r="W286">
        <v>16</v>
      </c>
      <c r="X286">
        <v>16</v>
      </c>
    </row>
    <row r="287" spans="1:24" x14ac:dyDescent="0.25">
      <c r="A287">
        <v>2023</v>
      </c>
      <c r="B287" s="1">
        <v>44884</v>
      </c>
      <c r="C287">
        <v>0</v>
      </c>
      <c r="D287">
        <v>0</v>
      </c>
      <c r="E287" t="s">
        <v>24</v>
      </c>
      <c r="F287" t="s">
        <v>53</v>
      </c>
      <c r="G287" t="s">
        <v>55</v>
      </c>
      <c r="H287" t="s">
        <v>33</v>
      </c>
      <c r="I287" t="s">
        <v>57</v>
      </c>
      <c r="J287" t="s">
        <v>35</v>
      </c>
      <c r="K287">
        <v>1472.29815875802</v>
      </c>
      <c r="L287">
        <v>1505.9952300793</v>
      </c>
      <c r="M287">
        <v>0.52344459590727099</v>
      </c>
      <c r="N287">
        <v>0.47655540409272901</v>
      </c>
      <c r="O287">
        <v>0.24121856572947201</v>
      </c>
      <c r="P287">
        <v>1.16184320288042</v>
      </c>
      <c r="Q287">
        <v>1.0793753628490499</v>
      </c>
      <c r="R287">
        <v>3</v>
      </c>
      <c r="S287">
        <v>2</v>
      </c>
      <c r="T287">
        <v>1474.5811933227301</v>
      </c>
      <c r="U287">
        <v>1503.7121955145899</v>
      </c>
      <c r="V287">
        <v>26</v>
      </c>
      <c r="W287">
        <v>84</v>
      </c>
      <c r="X287">
        <v>55</v>
      </c>
    </row>
    <row r="288" spans="1:24" x14ac:dyDescent="0.25">
      <c r="A288">
        <v>2023</v>
      </c>
      <c r="B288" s="1">
        <v>44884</v>
      </c>
      <c r="C288">
        <v>0</v>
      </c>
      <c r="D288">
        <v>0</v>
      </c>
      <c r="E288" t="s">
        <v>24</v>
      </c>
      <c r="F288" t="s">
        <v>53</v>
      </c>
      <c r="G288" t="s">
        <v>58</v>
      </c>
      <c r="H288" t="s">
        <v>34</v>
      </c>
      <c r="I288" t="s">
        <v>60</v>
      </c>
      <c r="J288" t="s">
        <v>36</v>
      </c>
      <c r="K288">
        <v>1537.5200615799999</v>
      </c>
      <c r="L288">
        <v>1552.58677522055</v>
      </c>
      <c r="M288">
        <v>0.55010431053363096</v>
      </c>
      <c r="N288">
        <v>0.44989568946636899</v>
      </c>
      <c r="O288">
        <v>0.237977744743393</v>
      </c>
      <c r="P288">
        <v>1.2072737826162401</v>
      </c>
      <c r="Q288">
        <v>1.0307039621271501</v>
      </c>
      <c r="R288">
        <v>4</v>
      </c>
      <c r="S288">
        <v>3</v>
      </c>
      <c r="T288">
        <v>1539.65611814113</v>
      </c>
      <c r="U288">
        <v>1550.4507186594201</v>
      </c>
      <c r="V288">
        <v>91</v>
      </c>
      <c r="W288">
        <v>19</v>
      </c>
      <c r="X288">
        <v>55</v>
      </c>
    </row>
    <row r="289" spans="1:24" x14ac:dyDescent="0.25">
      <c r="A289">
        <v>2023</v>
      </c>
      <c r="B289" s="1">
        <v>44884</v>
      </c>
      <c r="C289">
        <v>0</v>
      </c>
      <c r="D289">
        <v>0</v>
      </c>
      <c r="E289" t="s">
        <v>24</v>
      </c>
      <c r="G289" t="s">
        <v>26</v>
      </c>
      <c r="H289" t="s">
        <v>29</v>
      </c>
      <c r="I289" t="s">
        <v>28</v>
      </c>
      <c r="J289" t="s">
        <v>31</v>
      </c>
      <c r="K289">
        <v>1439.1208513571701</v>
      </c>
      <c r="L289">
        <v>1538.65780770742</v>
      </c>
      <c r="M289">
        <v>0.42918976733333197</v>
      </c>
      <c r="N289">
        <v>0.57081023266666797</v>
      </c>
      <c r="O289">
        <v>0.235458400035641</v>
      </c>
      <c r="P289">
        <v>0.99278159877433003</v>
      </c>
      <c r="Q289">
        <v>1.2426768012613101</v>
      </c>
      <c r="R289">
        <v>1</v>
      </c>
      <c r="S289">
        <v>2</v>
      </c>
      <c r="T289">
        <v>1437.0972781775799</v>
      </c>
      <c r="U289">
        <v>1540.6813808870099</v>
      </c>
      <c r="V289">
        <v>24</v>
      </c>
      <c r="W289">
        <v>20</v>
      </c>
      <c r="X289">
        <v>22</v>
      </c>
    </row>
    <row r="290" spans="1:24" x14ac:dyDescent="0.25">
      <c r="A290">
        <v>2023</v>
      </c>
      <c r="B290" s="1">
        <v>44885</v>
      </c>
      <c r="C290">
        <v>0</v>
      </c>
      <c r="D290">
        <v>0</v>
      </c>
      <c r="E290" t="s">
        <v>24</v>
      </c>
      <c r="G290" t="s">
        <v>38</v>
      </c>
      <c r="H290" t="s">
        <v>75</v>
      </c>
      <c r="I290" t="s">
        <v>40</v>
      </c>
      <c r="J290" t="s">
        <v>77</v>
      </c>
      <c r="K290">
        <v>1452.8363173877899</v>
      </c>
      <c r="L290">
        <v>1545.58556376103</v>
      </c>
      <c r="M290">
        <v>0.438787484455745</v>
      </c>
      <c r="N290">
        <v>0.561212515544255</v>
      </c>
      <c r="O290">
        <v>0.23662707757759599</v>
      </c>
      <c r="P290">
        <v>1.0103730463647</v>
      </c>
      <c r="Q290">
        <v>1.2262540312129</v>
      </c>
      <c r="R290">
        <v>5</v>
      </c>
      <c r="S290">
        <v>3</v>
      </c>
      <c r="T290">
        <v>1457.19777505305</v>
      </c>
      <c r="U290">
        <v>1541.2241060957699</v>
      </c>
      <c r="V290">
        <v>37</v>
      </c>
      <c r="W290">
        <v>23</v>
      </c>
      <c r="X290">
        <v>30</v>
      </c>
    </row>
    <row r="291" spans="1:24" x14ac:dyDescent="0.25">
      <c r="A291">
        <v>2023</v>
      </c>
      <c r="B291" s="1">
        <v>44885</v>
      </c>
      <c r="C291">
        <v>0</v>
      </c>
      <c r="D291">
        <v>0</v>
      </c>
      <c r="E291" t="s">
        <v>24</v>
      </c>
      <c r="G291" t="s">
        <v>50</v>
      </c>
      <c r="H291" t="s">
        <v>66</v>
      </c>
      <c r="I291" t="s">
        <v>52</v>
      </c>
      <c r="J291" t="s">
        <v>68</v>
      </c>
      <c r="K291">
        <v>1437.68611230857</v>
      </c>
      <c r="L291">
        <v>1532.5574719347301</v>
      </c>
      <c r="M291">
        <v>0.435781575590449</v>
      </c>
      <c r="N291">
        <v>0.56421842440955094</v>
      </c>
      <c r="O291">
        <v>0.23626127200807001</v>
      </c>
      <c r="P291">
        <v>1.0048661138222901</v>
      </c>
      <c r="Q291">
        <v>1.23139515818578</v>
      </c>
      <c r="R291">
        <v>3</v>
      </c>
      <c r="S291">
        <v>5</v>
      </c>
      <c r="T291">
        <v>1434.4410917779801</v>
      </c>
      <c r="U291">
        <v>1535.80249246532</v>
      </c>
      <c r="V291">
        <v>21</v>
      </c>
      <c r="W291">
        <v>26</v>
      </c>
      <c r="X291">
        <v>23</v>
      </c>
    </row>
    <row r="292" spans="1:24" x14ac:dyDescent="0.25">
      <c r="A292">
        <v>2023</v>
      </c>
      <c r="B292" s="1">
        <v>44886</v>
      </c>
      <c r="C292">
        <v>0</v>
      </c>
      <c r="D292">
        <v>0</v>
      </c>
      <c r="E292" t="s">
        <v>24</v>
      </c>
      <c r="G292" t="s">
        <v>70</v>
      </c>
      <c r="H292" t="s">
        <v>82</v>
      </c>
      <c r="I292" t="s">
        <v>72</v>
      </c>
      <c r="J292" t="s">
        <v>83</v>
      </c>
      <c r="K292">
        <v>1431.9598796093101</v>
      </c>
      <c r="L292">
        <v>1526.91596294027</v>
      </c>
      <c r="M292">
        <v>0.43566166345038898</v>
      </c>
      <c r="N292">
        <v>0.56433833654961096</v>
      </c>
      <c r="O292">
        <v>0.23624667561889201</v>
      </c>
      <c r="P292">
        <v>1.0046463828349199</v>
      </c>
      <c r="Q292">
        <v>1.23160029278397</v>
      </c>
      <c r="R292">
        <v>2</v>
      </c>
      <c r="S292">
        <v>5</v>
      </c>
      <c r="T292">
        <v>1428.0224583581301</v>
      </c>
      <c r="U292">
        <v>1530.85338419145</v>
      </c>
      <c r="V292">
        <v>16</v>
      </c>
      <c r="W292">
        <v>28</v>
      </c>
      <c r="X292">
        <v>22</v>
      </c>
    </row>
    <row r="293" spans="1:24" x14ac:dyDescent="0.25">
      <c r="A293">
        <v>2023</v>
      </c>
      <c r="B293" s="1">
        <v>44886</v>
      </c>
      <c r="C293">
        <v>0</v>
      </c>
      <c r="D293">
        <v>0</v>
      </c>
      <c r="E293" t="s">
        <v>24</v>
      </c>
      <c r="G293" t="s">
        <v>71</v>
      </c>
      <c r="H293" t="s">
        <v>58</v>
      </c>
      <c r="I293" t="s">
        <v>73</v>
      </c>
      <c r="J293" t="s">
        <v>60</v>
      </c>
      <c r="K293">
        <v>1492.7214705843201</v>
      </c>
      <c r="L293">
        <v>1539.65611814113</v>
      </c>
      <c r="M293">
        <v>0.50441128231533205</v>
      </c>
      <c r="N293">
        <v>0.495588717684668</v>
      </c>
      <c r="O293">
        <v>0.243539513298028</v>
      </c>
      <c r="P293">
        <v>1.1295179997315801</v>
      </c>
      <c r="Q293">
        <v>1.11402151356645</v>
      </c>
      <c r="R293">
        <v>5</v>
      </c>
      <c r="S293">
        <v>2</v>
      </c>
      <c r="T293">
        <v>1497.29189041931</v>
      </c>
      <c r="U293">
        <v>1535.0856983061401</v>
      </c>
      <c r="V293">
        <v>61</v>
      </c>
      <c r="W293">
        <v>40</v>
      </c>
      <c r="X293">
        <v>50</v>
      </c>
    </row>
    <row r="294" spans="1:24" x14ac:dyDescent="0.25">
      <c r="A294">
        <v>2023</v>
      </c>
      <c r="B294" s="1">
        <v>44886</v>
      </c>
      <c r="C294">
        <v>0</v>
      </c>
      <c r="D294">
        <v>0</v>
      </c>
      <c r="E294" t="s">
        <v>24</v>
      </c>
      <c r="G294" t="s">
        <v>30</v>
      </c>
      <c r="H294" t="s">
        <v>42</v>
      </c>
      <c r="I294" t="s">
        <v>32</v>
      </c>
      <c r="J294" t="s">
        <v>44</v>
      </c>
      <c r="K294">
        <v>1571.7262200754301</v>
      </c>
      <c r="L294">
        <v>1587.5573290280099</v>
      </c>
      <c r="M294">
        <v>0.54901506534352096</v>
      </c>
      <c r="N294">
        <v>0.45098493465647899</v>
      </c>
      <c r="O294">
        <v>0.23811012324660399</v>
      </c>
      <c r="P294">
        <v>1.20541420906046</v>
      </c>
      <c r="Q294">
        <v>1.03269591418615</v>
      </c>
      <c r="R294">
        <v>3</v>
      </c>
      <c r="S294">
        <v>5</v>
      </c>
      <c r="T294">
        <v>1567.4777157748399</v>
      </c>
      <c r="U294">
        <v>1591.8058333286001</v>
      </c>
      <c r="V294">
        <v>100</v>
      </c>
      <c r="W294">
        <v>8</v>
      </c>
      <c r="X294">
        <v>54</v>
      </c>
    </row>
    <row r="295" spans="1:24" x14ac:dyDescent="0.25">
      <c r="A295">
        <v>2023</v>
      </c>
      <c r="B295" s="1">
        <v>44886</v>
      </c>
      <c r="C295">
        <v>0</v>
      </c>
      <c r="D295">
        <v>0</v>
      </c>
      <c r="E295" t="s">
        <v>24</v>
      </c>
      <c r="F295" t="s">
        <v>53</v>
      </c>
      <c r="G295" t="s">
        <v>46</v>
      </c>
      <c r="H295" t="s">
        <v>74</v>
      </c>
      <c r="I295" t="s">
        <v>48</v>
      </c>
      <c r="J295" t="s">
        <v>76</v>
      </c>
      <c r="K295">
        <v>1550.03715703445</v>
      </c>
      <c r="L295">
        <v>1519.5154675373201</v>
      </c>
      <c r="M295">
        <v>0.61384890989294405</v>
      </c>
      <c r="N295">
        <v>0.38615109010705601</v>
      </c>
      <c r="O295">
        <v>0.23017445388432201</v>
      </c>
      <c r="P295">
        <v>1.3165799360681101</v>
      </c>
      <c r="Q295">
        <v>0.91359451781620804</v>
      </c>
      <c r="R295">
        <v>2</v>
      </c>
      <c r="S295">
        <v>3</v>
      </c>
      <c r="T295">
        <v>1546.9518146467799</v>
      </c>
      <c r="U295">
        <v>1522.60080992499</v>
      </c>
      <c r="V295">
        <v>83</v>
      </c>
      <c r="W295">
        <v>52</v>
      </c>
      <c r="X295">
        <v>67</v>
      </c>
    </row>
    <row r="296" spans="1:24" x14ac:dyDescent="0.25">
      <c r="A296">
        <v>2023</v>
      </c>
      <c r="B296" s="1">
        <v>44886</v>
      </c>
      <c r="C296">
        <v>0</v>
      </c>
      <c r="D296">
        <v>0</v>
      </c>
      <c r="E296" t="s">
        <v>24</v>
      </c>
      <c r="F296" t="s">
        <v>53</v>
      </c>
      <c r="G296" t="s">
        <v>86</v>
      </c>
      <c r="H296" t="s">
        <v>37</v>
      </c>
      <c r="I296" t="s">
        <v>87</v>
      </c>
      <c r="J296" t="s">
        <v>39</v>
      </c>
      <c r="K296">
        <v>1516.1736089001199</v>
      </c>
      <c r="L296">
        <v>1553.8849335054399</v>
      </c>
      <c r="M296">
        <v>0.51767745452950797</v>
      </c>
      <c r="N296">
        <v>0.48232254547049203</v>
      </c>
      <c r="O296">
        <v>0.24192078872879699</v>
      </c>
      <c r="P296">
        <v>1.1520387596809201</v>
      </c>
      <c r="Q296">
        <v>1.0898820290478799</v>
      </c>
      <c r="R296">
        <v>4</v>
      </c>
      <c r="S296">
        <v>3</v>
      </c>
      <c r="T296">
        <v>1518.4887698315099</v>
      </c>
      <c r="U296">
        <v>1551.5697725740499</v>
      </c>
      <c r="V296">
        <v>83</v>
      </c>
      <c r="W296">
        <v>35</v>
      </c>
      <c r="X296">
        <v>59</v>
      </c>
    </row>
    <row r="297" spans="1:24" x14ac:dyDescent="0.25">
      <c r="A297">
        <v>2023</v>
      </c>
      <c r="B297" s="1">
        <v>44886</v>
      </c>
      <c r="C297">
        <v>0</v>
      </c>
      <c r="D297">
        <v>0</v>
      </c>
      <c r="E297" t="s">
        <v>24</v>
      </c>
      <c r="G297" t="s">
        <v>88</v>
      </c>
      <c r="H297" t="s">
        <v>54</v>
      </c>
      <c r="I297" t="s">
        <v>89</v>
      </c>
      <c r="J297" t="s">
        <v>56</v>
      </c>
      <c r="K297">
        <v>1533.2425847363099</v>
      </c>
      <c r="L297">
        <v>1426.0099888141999</v>
      </c>
      <c r="M297">
        <v>0.71199715944962205</v>
      </c>
      <c r="N297">
        <v>0.288002840550378</v>
      </c>
      <c r="O297">
        <v>0.217453215550587</v>
      </c>
      <c r="P297">
        <v>1.4866214626646299</v>
      </c>
      <c r="Q297">
        <v>0.73083175288596003</v>
      </c>
      <c r="R297">
        <v>3</v>
      </c>
      <c r="S297">
        <v>1</v>
      </c>
      <c r="T297">
        <v>1535.27800743535</v>
      </c>
      <c r="U297">
        <v>1423.9745661151601</v>
      </c>
      <c r="V297">
        <v>15</v>
      </c>
      <c r="W297">
        <v>15</v>
      </c>
      <c r="X297">
        <v>15</v>
      </c>
    </row>
    <row r="298" spans="1:24" x14ac:dyDescent="0.25">
      <c r="A298">
        <v>2023</v>
      </c>
      <c r="B298" s="1">
        <v>44886</v>
      </c>
      <c r="C298">
        <v>0</v>
      </c>
      <c r="D298">
        <v>0</v>
      </c>
      <c r="E298" t="s">
        <v>24</v>
      </c>
      <c r="F298" t="s">
        <v>90</v>
      </c>
      <c r="G298" t="s">
        <v>25</v>
      </c>
      <c r="H298" t="s">
        <v>67</v>
      </c>
      <c r="I298" t="s">
        <v>27</v>
      </c>
      <c r="J298" t="s">
        <v>69</v>
      </c>
      <c r="K298">
        <v>1494.97757880889</v>
      </c>
      <c r="L298">
        <v>1441.09896420522</v>
      </c>
      <c r="M298">
        <v>0.64519250930989902</v>
      </c>
      <c r="N298">
        <v>0.35480749069010098</v>
      </c>
      <c r="O298">
        <v>0.22624661087238099</v>
      </c>
      <c r="P298">
        <v>1.3706590109005701</v>
      </c>
      <c r="Q298">
        <v>0.85558759997181399</v>
      </c>
      <c r="R298">
        <v>4</v>
      </c>
      <c r="S298">
        <v>3</v>
      </c>
      <c r="T298">
        <v>1496.6082433778299</v>
      </c>
      <c r="U298">
        <v>1439.4682996362801</v>
      </c>
      <c r="V298">
        <v>8</v>
      </c>
      <c r="W298">
        <v>31</v>
      </c>
      <c r="X298">
        <v>19</v>
      </c>
    </row>
    <row r="299" spans="1:24" x14ac:dyDescent="0.25">
      <c r="A299">
        <v>2023</v>
      </c>
      <c r="B299" s="1">
        <v>44886</v>
      </c>
      <c r="C299">
        <v>0</v>
      </c>
      <c r="D299">
        <v>0</v>
      </c>
      <c r="E299" t="s">
        <v>24</v>
      </c>
      <c r="F299" t="s">
        <v>90</v>
      </c>
      <c r="G299" t="s">
        <v>80</v>
      </c>
      <c r="H299" t="s">
        <v>49</v>
      </c>
      <c r="I299" t="s">
        <v>81</v>
      </c>
      <c r="J299" t="s">
        <v>51</v>
      </c>
      <c r="K299">
        <v>1535.5123596082899</v>
      </c>
      <c r="L299">
        <v>1603.48081344038</v>
      </c>
      <c r="M299">
        <v>0.47416434627049298</v>
      </c>
      <c r="N299">
        <v>0.52583565372950702</v>
      </c>
      <c r="O299">
        <v>0.24092761982024899</v>
      </c>
      <c r="P299">
        <v>1.0750170250106601</v>
      </c>
      <c r="Q299">
        <v>1.16591059480959</v>
      </c>
      <c r="R299">
        <v>2</v>
      </c>
      <c r="S299">
        <v>3</v>
      </c>
      <c r="T299">
        <v>1533.2426093992799</v>
      </c>
      <c r="U299">
        <v>1605.75056364939</v>
      </c>
      <c r="V299">
        <v>99</v>
      </c>
      <c r="W299">
        <v>12</v>
      </c>
      <c r="X299">
        <v>55</v>
      </c>
    </row>
    <row r="300" spans="1:24" x14ac:dyDescent="0.25">
      <c r="A300">
        <v>2023</v>
      </c>
      <c r="B300" s="1">
        <v>44886</v>
      </c>
      <c r="C300">
        <v>0</v>
      </c>
      <c r="D300">
        <v>0</v>
      </c>
      <c r="E300" t="s">
        <v>24</v>
      </c>
      <c r="G300" t="s">
        <v>26</v>
      </c>
      <c r="H300" t="s">
        <v>63</v>
      </c>
      <c r="I300" t="s">
        <v>28</v>
      </c>
      <c r="J300" t="s">
        <v>65</v>
      </c>
      <c r="K300">
        <v>1437.0972781775799</v>
      </c>
      <c r="L300">
        <v>1463.2009699442999</v>
      </c>
      <c r="M300">
        <v>0.53433542702304404</v>
      </c>
      <c r="N300">
        <v>0.46566457297695601</v>
      </c>
      <c r="O300">
        <v>0.239894044314552</v>
      </c>
      <c r="P300">
        <v>1.1803810117515401</v>
      </c>
      <c r="Q300">
        <v>1.05951303256301</v>
      </c>
      <c r="R300">
        <v>5</v>
      </c>
      <c r="S300">
        <v>1</v>
      </c>
      <c r="T300">
        <v>1441.87981158511</v>
      </c>
      <c r="U300">
        <v>1458.4184365367701</v>
      </c>
      <c r="V300">
        <v>2</v>
      </c>
      <c r="W300">
        <v>7</v>
      </c>
      <c r="X300">
        <v>4</v>
      </c>
    </row>
    <row r="301" spans="1:24" x14ac:dyDescent="0.25">
      <c r="A301">
        <v>2023</v>
      </c>
      <c r="B301" s="1">
        <v>44886</v>
      </c>
      <c r="C301">
        <v>0</v>
      </c>
      <c r="D301">
        <v>0</v>
      </c>
      <c r="E301" t="s">
        <v>24</v>
      </c>
      <c r="G301" t="s">
        <v>59</v>
      </c>
      <c r="H301" t="s">
        <v>34</v>
      </c>
      <c r="I301" t="s">
        <v>61</v>
      </c>
      <c r="J301" t="s">
        <v>36</v>
      </c>
      <c r="K301">
        <v>1492.14548075166</v>
      </c>
      <c r="L301">
        <v>1550.4507186594201</v>
      </c>
      <c r="M301">
        <v>0.48805007793031202</v>
      </c>
      <c r="N301">
        <v>0.51194992206968803</v>
      </c>
      <c r="O301">
        <v>0.24261899568474701</v>
      </c>
      <c r="P301">
        <v>1.10030893179406</v>
      </c>
      <c r="Q301">
        <v>1.14231006389069</v>
      </c>
      <c r="R301">
        <v>4</v>
      </c>
      <c r="S301">
        <v>5</v>
      </c>
      <c r="T301">
        <v>1489.79829377742</v>
      </c>
      <c r="U301">
        <v>1552.7979056336601</v>
      </c>
      <c r="V301">
        <v>68</v>
      </c>
      <c r="W301">
        <v>22</v>
      </c>
      <c r="X301">
        <v>45</v>
      </c>
    </row>
    <row r="302" spans="1:24" x14ac:dyDescent="0.25">
      <c r="A302">
        <v>2023</v>
      </c>
      <c r="B302" s="1">
        <v>44887</v>
      </c>
      <c r="C302">
        <v>0</v>
      </c>
      <c r="D302">
        <v>0</v>
      </c>
      <c r="E302" t="s">
        <v>24</v>
      </c>
      <c r="G302" t="s">
        <v>45</v>
      </c>
      <c r="H302" t="s">
        <v>62</v>
      </c>
      <c r="I302" t="s">
        <v>47</v>
      </c>
      <c r="J302" t="s">
        <v>64</v>
      </c>
      <c r="K302">
        <v>1442.6103879131001</v>
      </c>
      <c r="L302">
        <v>1460.1426892890199</v>
      </c>
      <c r="M302">
        <v>0.54658923473667897</v>
      </c>
      <c r="N302">
        <v>0.45341076526332103</v>
      </c>
      <c r="O302">
        <v>0.238404918577205</v>
      </c>
      <c r="P302">
        <v>1.20127382604799</v>
      </c>
      <c r="Q302">
        <v>1.0371310925292201</v>
      </c>
      <c r="R302">
        <v>2</v>
      </c>
      <c r="S302">
        <v>7</v>
      </c>
      <c r="T302">
        <v>1436.3427411584701</v>
      </c>
      <c r="U302">
        <v>1466.41033604365</v>
      </c>
      <c r="V302">
        <v>2</v>
      </c>
      <c r="W302">
        <v>12</v>
      </c>
      <c r="X302">
        <v>7</v>
      </c>
    </row>
    <row r="303" spans="1:24" x14ac:dyDescent="0.25">
      <c r="A303">
        <v>2023</v>
      </c>
      <c r="B303" s="1">
        <v>44887</v>
      </c>
      <c r="C303">
        <v>0</v>
      </c>
      <c r="D303">
        <v>0</v>
      </c>
      <c r="E303" t="s">
        <v>24</v>
      </c>
      <c r="G303" t="s">
        <v>33</v>
      </c>
      <c r="H303" t="s">
        <v>29</v>
      </c>
      <c r="I303" t="s">
        <v>35</v>
      </c>
      <c r="J303" t="s">
        <v>31</v>
      </c>
      <c r="K303">
        <v>1503.7121955145899</v>
      </c>
      <c r="L303">
        <v>1540.6813808870099</v>
      </c>
      <c r="M303">
        <v>0.51874406156869501</v>
      </c>
      <c r="N303">
        <v>0.48125593843130499</v>
      </c>
      <c r="O303">
        <v>0.24179085971368999</v>
      </c>
      <c r="P303">
        <v>1.15385141023301</v>
      </c>
      <c r="Q303">
        <v>1.08793944948068</v>
      </c>
      <c r="R303">
        <v>3</v>
      </c>
      <c r="S303">
        <v>5</v>
      </c>
      <c r="T303">
        <v>1499.7395974906001</v>
      </c>
      <c r="U303">
        <v>1544.653978911</v>
      </c>
      <c r="V303">
        <v>69</v>
      </c>
      <c r="W303">
        <v>67</v>
      </c>
      <c r="X303">
        <v>68</v>
      </c>
    </row>
    <row r="304" spans="1:24" x14ac:dyDescent="0.25">
      <c r="A304">
        <v>2023</v>
      </c>
      <c r="B304" s="1">
        <v>44888</v>
      </c>
      <c r="C304">
        <v>0</v>
      </c>
      <c r="D304">
        <v>0</v>
      </c>
      <c r="E304" t="s">
        <v>24</v>
      </c>
      <c r="G304" t="s">
        <v>78</v>
      </c>
      <c r="H304" t="s">
        <v>86</v>
      </c>
      <c r="I304" t="s">
        <v>79</v>
      </c>
      <c r="J304" t="s">
        <v>87</v>
      </c>
      <c r="K304">
        <v>1527.7255205947499</v>
      </c>
      <c r="L304">
        <v>1518.4887698315099</v>
      </c>
      <c r="M304">
        <v>0.58443199317943695</v>
      </c>
      <c r="N304">
        <v>0.415568006820563</v>
      </c>
      <c r="O304">
        <v>0.23379527682056001</v>
      </c>
      <c r="P304">
        <v>1.2660218235512599</v>
      </c>
      <c r="Q304">
        <v>0.96777345326930497</v>
      </c>
      <c r="R304">
        <v>6</v>
      </c>
      <c r="S304">
        <v>1</v>
      </c>
      <c r="T304">
        <v>1532.28358764992</v>
      </c>
      <c r="U304">
        <v>1513.93070277634</v>
      </c>
      <c r="V304">
        <v>71</v>
      </c>
      <c r="W304">
        <v>75</v>
      </c>
      <c r="X304">
        <v>73</v>
      </c>
    </row>
    <row r="305" spans="1:24" x14ac:dyDescent="0.25">
      <c r="A305">
        <v>2023</v>
      </c>
      <c r="B305" s="1">
        <v>44888</v>
      </c>
      <c r="C305">
        <v>0</v>
      </c>
      <c r="D305">
        <v>0</v>
      </c>
      <c r="E305" t="s">
        <v>24</v>
      </c>
      <c r="G305" t="s">
        <v>75</v>
      </c>
      <c r="H305" t="s">
        <v>42</v>
      </c>
      <c r="I305" t="s">
        <v>77</v>
      </c>
      <c r="J305" t="s">
        <v>44</v>
      </c>
      <c r="K305">
        <v>1541.2241060957699</v>
      </c>
      <c r="L305">
        <v>1591.8058333286001</v>
      </c>
      <c r="M305">
        <v>0.49916282799825401</v>
      </c>
      <c r="N305">
        <v>0.50083717200174604</v>
      </c>
      <c r="O305">
        <v>0.24397665088377901</v>
      </c>
      <c r="P305">
        <v>1.1205182318596001</v>
      </c>
      <c r="Q305">
        <v>1.1234584190241801</v>
      </c>
      <c r="R305">
        <v>5</v>
      </c>
      <c r="S305">
        <v>2</v>
      </c>
      <c r="T305">
        <v>1545.8511477519301</v>
      </c>
      <c r="U305">
        <v>1587.17879167244</v>
      </c>
      <c r="V305">
        <v>99</v>
      </c>
      <c r="W305">
        <v>21</v>
      </c>
      <c r="X305">
        <v>60</v>
      </c>
    </row>
    <row r="306" spans="1:24" x14ac:dyDescent="0.25">
      <c r="A306">
        <v>2023</v>
      </c>
      <c r="B306" s="1">
        <v>44888</v>
      </c>
      <c r="C306">
        <v>0</v>
      </c>
      <c r="D306">
        <v>0</v>
      </c>
      <c r="E306" t="s">
        <v>24</v>
      </c>
      <c r="G306" t="s">
        <v>84</v>
      </c>
      <c r="H306" t="s">
        <v>25</v>
      </c>
      <c r="I306" t="s">
        <v>85</v>
      </c>
      <c r="J306" t="s">
        <v>27</v>
      </c>
      <c r="K306">
        <v>1456.6813474003</v>
      </c>
      <c r="L306">
        <v>1496.6082433778299</v>
      </c>
      <c r="M306">
        <v>0.51449230156715597</v>
      </c>
      <c r="N306">
        <v>0.48550769843284403</v>
      </c>
      <c r="O306">
        <v>0.24230895959528401</v>
      </c>
      <c r="P306">
        <v>1.1466274684170801</v>
      </c>
      <c r="Q306">
        <v>1.09568149117821</v>
      </c>
      <c r="R306">
        <v>3</v>
      </c>
      <c r="S306">
        <v>0</v>
      </c>
      <c r="T306">
        <v>1461.1435670819999</v>
      </c>
      <c r="U306">
        <v>1492.14602369613</v>
      </c>
      <c r="V306">
        <v>15</v>
      </c>
      <c r="W306">
        <v>48</v>
      </c>
      <c r="X306">
        <v>31</v>
      </c>
    </row>
    <row r="307" spans="1:24" x14ac:dyDescent="0.25">
      <c r="A307">
        <v>2023</v>
      </c>
      <c r="B307" s="1">
        <v>44888</v>
      </c>
      <c r="C307">
        <v>0</v>
      </c>
      <c r="D307">
        <v>0</v>
      </c>
      <c r="E307" t="s">
        <v>24</v>
      </c>
      <c r="G307" t="s">
        <v>38</v>
      </c>
      <c r="H307" t="s">
        <v>45</v>
      </c>
      <c r="I307" t="s">
        <v>40</v>
      </c>
      <c r="J307" t="s">
        <v>47</v>
      </c>
      <c r="K307">
        <v>1457.19777505305</v>
      </c>
      <c r="L307">
        <v>1436.3427411584701</v>
      </c>
      <c r="M307">
        <v>0.60057808138548197</v>
      </c>
      <c r="N307">
        <v>0.39942191861451798</v>
      </c>
      <c r="O307">
        <v>0.23181397845041499</v>
      </c>
      <c r="P307">
        <v>1.29374774680529</v>
      </c>
      <c r="Q307">
        <v>0.93806623164512104</v>
      </c>
      <c r="R307">
        <v>1</v>
      </c>
      <c r="S307">
        <v>3</v>
      </c>
      <c r="T307">
        <v>1452.4641068301401</v>
      </c>
      <c r="U307">
        <v>1441.07640938138</v>
      </c>
      <c r="V307">
        <v>1</v>
      </c>
      <c r="W307">
        <v>9</v>
      </c>
      <c r="X307">
        <v>5</v>
      </c>
    </row>
    <row r="308" spans="1:24" x14ac:dyDescent="0.25">
      <c r="A308">
        <v>2023</v>
      </c>
      <c r="B308" s="1">
        <v>44888</v>
      </c>
      <c r="C308">
        <v>0</v>
      </c>
      <c r="D308">
        <v>0</v>
      </c>
      <c r="E308" t="s">
        <v>24</v>
      </c>
      <c r="G308" t="s">
        <v>62</v>
      </c>
      <c r="H308" t="s">
        <v>88</v>
      </c>
      <c r="I308" t="s">
        <v>64</v>
      </c>
      <c r="J308" t="s">
        <v>89</v>
      </c>
      <c r="K308">
        <v>1466.41033604365</v>
      </c>
      <c r="L308">
        <v>1535.27800743535</v>
      </c>
      <c r="M308">
        <v>0.47287389872542801</v>
      </c>
      <c r="N308">
        <v>0.52712610127457205</v>
      </c>
      <c r="O308">
        <v>0.240770637641715</v>
      </c>
      <c r="P308">
        <v>1.07266428497233</v>
      </c>
      <c r="Q308">
        <v>1.16810635266939</v>
      </c>
      <c r="R308">
        <v>6</v>
      </c>
      <c r="S308">
        <v>2</v>
      </c>
      <c r="T308">
        <v>1471.9380830088901</v>
      </c>
      <c r="U308">
        <v>1529.7502604701101</v>
      </c>
      <c r="V308">
        <v>40</v>
      </c>
      <c r="W308">
        <v>35</v>
      </c>
      <c r="X308">
        <v>37</v>
      </c>
    </row>
    <row r="309" spans="1:24" x14ac:dyDescent="0.25">
      <c r="A309">
        <v>2023</v>
      </c>
      <c r="B309" s="1">
        <v>44888</v>
      </c>
      <c r="C309">
        <v>0</v>
      </c>
      <c r="D309">
        <v>0</v>
      </c>
      <c r="E309" t="s">
        <v>24</v>
      </c>
      <c r="F309" t="s">
        <v>90</v>
      </c>
      <c r="G309" t="s">
        <v>66</v>
      </c>
      <c r="H309" t="s">
        <v>82</v>
      </c>
      <c r="I309" t="s">
        <v>68</v>
      </c>
      <c r="J309" t="s">
        <v>83</v>
      </c>
      <c r="K309">
        <v>1535.80249246532</v>
      </c>
      <c r="L309">
        <v>1530.85338419145</v>
      </c>
      <c r="M309">
        <v>0.57842531674204001</v>
      </c>
      <c r="N309">
        <v>0.42157468325795999</v>
      </c>
      <c r="O309">
        <v>0.23452942627314</v>
      </c>
      <c r="P309">
        <v>1.25572230207985</v>
      </c>
      <c r="Q309">
        <v>0.97880712419328997</v>
      </c>
      <c r="R309">
        <v>2</v>
      </c>
      <c r="S309">
        <v>1</v>
      </c>
      <c r="T309">
        <v>1537.78505092061</v>
      </c>
      <c r="U309">
        <v>1528.87082573616</v>
      </c>
      <c r="V309">
        <v>82</v>
      </c>
      <c r="W309">
        <v>57</v>
      </c>
      <c r="X309">
        <v>69</v>
      </c>
    </row>
    <row r="310" spans="1:24" x14ac:dyDescent="0.25">
      <c r="A310">
        <v>2023</v>
      </c>
      <c r="B310" s="1">
        <v>44888</v>
      </c>
      <c r="C310">
        <v>0</v>
      </c>
      <c r="D310">
        <v>0</v>
      </c>
      <c r="E310" t="s">
        <v>24</v>
      </c>
      <c r="G310" t="s">
        <v>71</v>
      </c>
      <c r="H310" t="s">
        <v>46</v>
      </c>
      <c r="I310" t="s">
        <v>73</v>
      </c>
      <c r="J310" t="s">
        <v>48</v>
      </c>
      <c r="K310">
        <v>1497.29189041931</v>
      </c>
      <c r="L310">
        <v>1546.9518146467799</v>
      </c>
      <c r="M310">
        <v>0.50048940822139998</v>
      </c>
      <c r="N310">
        <v>0.49951059177860002</v>
      </c>
      <c r="O310">
        <v>0.24401921179931699</v>
      </c>
      <c r="P310">
        <v>1.12286899733402</v>
      </c>
      <c r="Q310">
        <v>1.1211502144652901</v>
      </c>
      <c r="R310">
        <v>1</v>
      </c>
      <c r="S310">
        <v>2</v>
      </c>
      <c r="T310">
        <v>1494.8747261800099</v>
      </c>
      <c r="U310">
        <v>1549.36897888608</v>
      </c>
      <c r="V310">
        <v>69</v>
      </c>
      <c r="W310">
        <v>48</v>
      </c>
      <c r="X310">
        <v>58</v>
      </c>
    </row>
    <row r="311" spans="1:24" x14ac:dyDescent="0.25">
      <c r="A311">
        <v>2023</v>
      </c>
      <c r="B311" s="1">
        <v>44888</v>
      </c>
      <c r="C311">
        <v>0</v>
      </c>
      <c r="D311">
        <v>0</v>
      </c>
      <c r="E311" t="s">
        <v>24</v>
      </c>
      <c r="G311" t="s">
        <v>37</v>
      </c>
      <c r="H311" t="s">
        <v>67</v>
      </c>
      <c r="I311" t="s">
        <v>39</v>
      </c>
      <c r="J311" t="s">
        <v>69</v>
      </c>
      <c r="K311">
        <v>1551.5697725740499</v>
      </c>
      <c r="L311">
        <v>1439.4682996362801</v>
      </c>
      <c r="M311">
        <v>0.71771008335736697</v>
      </c>
      <c r="N311">
        <v>0.28228991664263298</v>
      </c>
      <c r="O311">
        <v>0.21666318023398301</v>
      </c>
      <c r="P311">
        <v>1.4965819978025099</v>
      </c>
      <c r="Q311">
        <v>0.72008118243147101</v>
      </c>
      <c r="R311">
        <v>0</v>
      </c>
      <c r="S311">
        <v>4</v>
      </c>
      <c r="T311">
        <v>1543.4724348662801</v>
      </c>
      <c r="U311">
        <v>1447.5656373440499</v>
      </c>
      <c r="V311">
        <v>32</v>
      </c>
      <c r="W311">
        <v>12</v>
      </c>
      <c r="X311">
        <v>22</v>
      </c>
    </row>
    <row r="312" spans="1:24" x14ac:dyDescent="0.25">
      <c r="A312">
        <v>2023</v>
      </c>
      <c r="B312" s="1">
        <v>44888</v>
      </c>
      <c r="C312">
        <v>0</v>
      </c>
      <c r="D312">
        <v>0</v>
      </c>
      <c r="E312" t="s">
        <v>24</v>
      </c>
      <c r="F312" t="s">
        <v>53</v>
      </c>
      <c r="G312" t="s">
        <v>41</v>
      </c>
      <c r="H312" t="s">
        <v>70</v>
      </c>
      <c r="I312" t="s">
        <v>43</v>
      </c>
      <c r="J312" t="s">
        <v>72</v>
      </c>
      <c r="K312">
        <v>1504.5686304165399</v>
      </c>
      <c r="L312">
        <v>1428.0224583581301</v>
      </c>
      <c r="M312">
        <v>0.67446687113287496</v>
      </c>
      <c r="N312">
        <v>0.32553312886712499</v>
      </c>
      <c r="O312">
        <v>0.222480271961388</v>
      </c>
      <c r="P312">
        <v>1.42135844130855</v>
      </c>
      <c r="Q312">
        <v>0.80112183065283804</v>
      </c>
      <c r="R312">
        <v>3</v>
      </c>
      <c r="S312">
        <v>2</v>
      </c>
      <c r="T312">
        <v>1506.0491712409701</v>
      </c>
      <c r="U312">
        <v>1426.5419175336999</v>
      </c>
      <c r="V312">
        <v>7</v>
      </c>
      <c r="W312">
        <v>19</v>
      </c>
      <c r="X312">
        <v>13</v>
      </c>
    </row>
    <row r="313" spans="1:24" x14ac:dyDescent="0.25">
      <c r="A313">
        <v>2023</v>
      </c>
      <c r="B313" s="1">
        <v>44888</v>
      </c>
      <c r="C313">
        <v>0</v>
      </c>
      <c r="D313">
        <v>0</v>
      </c>
      <c r="E313" t="s">
        <v>24</v>
      </c>
      <c r="G313" t="s">
        <v>74</v>
      </c>
      <c r="H313" t="s">
        <v>58</v>
      </c>
      <c r="I313" t="s">
        <v>76</v>
      </c>
      <c r="J313" t="s">
        <v>60</v>
      </c>
      <c r="K313">
        <v>1522.60080992499</v>
      </c>
      <c r="L313">
        <v>1535.0856983061401</v>
      </c>
      <c r="M313">
        <v>0.55377974051664602</v>
      </c>
      <c r="N313">
        <v>0.44622025948335398</v>
      </c>
      <c r="O313">
        <v>0.237530996752887</v>
      </c>
      <c r="P313">
        <v>1.2135506240397</v>
      </c>
      <c r="Q313">
        <v>1.02398037271318</v>
      </c>
      <c r="R313">
        <v>3</v>
      </c>
      <c r="S313">
        <v>0</v>
      </c>
      <c r="T313">
        <v>1526.6480327455899</v>
      </c>
      <c r="U313">
        <v>1531.0384754855399</v>
      </c>
      <c r="V313">
        <v>77</v>
      </c>
      <c r="W313">
        <v>63</v>
      </c>
      <c r="X313">
        <v>70</v>
      </c>
    </row>
    <row r="314" spans="1:24" x14ac:dyDescent="0.25">
      <c r="A314">
        <v>2023</v>
      </c>
      <c r="B314" s="1">
        <v>44888</v>
      </c>
      <c r="C314">
        <v>0</v>
      </c>
      <c r="D314">
        <v>0</v>
      </c>
      <c r="E314" t="s">
        <v>24</v>
      </c>
      <c r="G314" t="s">
        <v>80</v>
      </c>
      <c r="H314" t="s">
        <v>50</v>
      </c>
      <c r="I314" t="s">
        <v>81</v>
      </c>
      <c r="J314" t="s">
        <v>52</v>
      </c>
      <c r="K314">
        <v>1533.2426093992799</v>
      </c>
      <c r="L314">
        <v>1434.4410917779801</v>
      </c>
      <c r="M314">
        <v>0.701943613002733</v>
      </c>
      <c r="N314">
        <v>0.298056386997267</v>
      </c>
      <c r="O314">
        <v>0.218826176723142</v>
      </c>
      <c r="P314">
        <v>1.4691097656199901</v>
      </c>
      <c r="Q314">
        <v>0.74971641110315002</v>
      </c>
      <c r="R314">
        <v>6</v>
      </c>
      <c r="S314">
        <v>4</v>
      </c>
      <c r="T314">
        <v>1535.3571612942301</v>
      </c>
      <c r="U314">
        <v>1432.3265398830299</v>
      </c>
      <c r="V314">
        <v>19</v>
      </c>
      <c r="W314">
        <v>12</v>
      </c>
      <c r="X314">
        <v>15</v>
      </c>
    </row>
    <row r="315" spans="1:24" x14ac:dyDescent="0.25">
      <c r="A315">
        <v>2023</v>
      </c>
      <c r="B315" s="1">
        <v>44888</v>
      </c>
      <c r="C315">
        <v>0</v>
      </c>
      <c r="D315">
        <v>0</v>
      </c>
      <c r="E315" t="s">
        <v>24</v>
      </c>
      <c r="G315" t="s">
        <v>54</v>
      </c>
      <c r="H315" t="s">
        <v>29</v>
      </c>
      <c r="I315" t="s">
        <v>56</v>
      </c>
      <c r="J315" t="s">
        <v>31</v>
      </c>
      <c r="K315">
        <v>1423.9745661151601</v>
      </c>
      <c r="L315">
        <v>1544.653978911</v>
      </c>
      <c r="M315">
        <v>0.399664455548568</v>
      </c>
      <c r="N315">
        <v>0.600335544451432</v>
      </c>
      <c r="O315">
        <v>0.23184384015884299</v>
      </c>
      <c r="P315">
        <v>0.93851300910660596</v>
      </c>
      <c r="Q315">
        <v>1.29333083105224</v>
      </c>
      <c r="R315">
        <v>3</v>
      </c>
      <c r="S315">
        <v>2</v>
      </c>
      <c r="T315">
        <v>1426.9769830082901</v>
      </c>
      <c r="U315">
        <v>1541.65156201787</v>
      </c>
      <c r="V315">
        <v>19</v>
      </c>
      <c r="W315">
        <v>15</v>
      </c>
      <c r="X315">
        <v>17</v>
      </c>
    </row>
    <row r="316" spans="1:24" x14ac:dyDescent="0.25">
      <c r="A316">
        <v>2023</v>
      </c>
      <c r="B316" s="1">
        <v>44888</v>
      </c>
      <c r="C316">
        <v>0</v>
      </c>
      <c r="D316">
        <v>0</v>
      </c>
      <c r="E316" t="s">
        <v>24</v>
      </c>
      <c r="G316" t="s">
        <v>49</v>
      </c>
      <c r="H316" t="s">
        <v>59</v>
      </c>
      <c r="I316" t="s">
        <v>51</v>
      </c>
      <c r="J316" t="s">
        <v>61</v>
      </c>
      <c r="K316">
        <v>1605.75056364939</v>
      </c>
      <c r="L316">
        <v>1489.79829377742</v>
      </c>
      <c r="M316">
        <v>0.72217941084358805</v>
      </c>
      <c r="N316">
        <v>0.277820589156412</v>
      </c>
      <c r="O316">
        <v>0.216039812958604</v>
      </c>
      <c r="P316">
        <v>1.5043791298045801</v>
      </c>
      <c r="Q316">
        <v>0.71166068315402797</v>
      </c>
      <c r="R316">
        <v>3</v>
      </c>
      <c r="S316">
        <v>4</v>
      </c>
      <c r="T316">
        <v>1601.95613596011</v>
      </c>
      <c r="U316">
        <v>1493.5927214666999</v>
      </c>
      <c r="V316">
        <v>91</v>
      </c>
      <c r="W316">
        <v>11</v>
      </c>
      <c r="X316">
        <v>51</v>
      </c>
    </row>
    <row r="317" spans="1:24" x14ac:dyDescent="0.25">
      <c r="A317">
        <v>2023</v>
      </c>
      <c r="B317" s="1">
        <v>44888</v>
      </c>
      <c r="C317">
        <v>0</v>
      </c>
      <c r="D317">
        <v>0</v>
      </c>
      <c r="E317" t="s">
        <v>24</v>
      </c>
      <c r="G317" t="s">
        <v>34</v>
      </c>
      <c r="H317" t="s">
        <v>63</v>
      </c>
      <c r="I317" t="s">
        <v>36</v>
      </c>
      <c r="J317" t="s">
        <v>65</v>
      </c>
      <c r="K317">
        <v>1552.7979056336601</v>
      </c>
      <c r="L317">
        <v>1458.4184365367701</v>
      </c>
      <c r="M317">
        <v>0.69659064609629096</v>
      </c>
      <c r="N317">
        <v>0.30340935390370899</v>
      </c>
      <c r="O317">
        <v>0.219548776973786</v>
      </c>
      <c r="P317">
        <v>1.4597944447645499</v>
      </c>
      <c r="Q317">
        <v>0.75975433220923805</v>
      </c>
      <c r="R317">
        <v>4</v>
      </c>
      <c r="S317">
        <v>1</v>
      </c>
      <c r="T317">
        <v>1555.41581552004</v>
      </c>
      <c r="U317">
        <v>1455.8005266503901</v>
      </c>
      <c r="V317">
        <v>46</v>
      </c>
      <c r="W317">
        <v>5</v>
      </c>
      <c r="X317">
        <v>25</v>
      </c>
    </row>
    <row r="318" spans="1:24" x14ac:dyDescent="0.25">
      <c r="A318">
        <v>2023</v>
      </c>
      <c r="B318" s="1">
        <v>44888</v>
      </c>
      <c r="C318">
        <v>0</v>
      </c>
      <c r="D318">
        <v>0</v>
      </c>
      <c r="E318" t="s">
        <v>24</v>
      </c>
      <c r="G318" t="s">
        <v>55</v>
      </c>
      <c r="H318" t="s">
        <v>26</v>
      </c>
      <c r="I318" t="s">
        <v>57</v>
      </c>
      <c r="J318" t="s">
        <v>28</v>
      </c>
      <c r="K318">
        <v>1474.5811933227301</v>
      </c>
      <c r="L318">
        <v>1441.87981158511</v>
      </c>
      <c r="M318">
        <v>0.61681882471480498</v>
      </c>
      <c r="N318">
        <v>0.38318117528519502</v>
      </c>
      <c r="O318">
        <v>0.22980588975831601</v>
      </c>
      <c r="P318">
        <v>1.3216949403546601</v>
      </c>
      <c r="Q318">
        <v>0.908110949403655</v>
      </c>
      <c r="R318">
        <v>8</v>
      </c>
      <c r="S318">
        <v>5</v>
      </c>
      <c r="T318">
        <v>1477.9830152304</v>
      </c>
      <c r="U318">
        <v>1438.4779896774401</v>
      </c>
      <c r="V318">
        <v>4</v>
      </c>
      <c r="W318">
        <v>25</v>
      </c>
      <c r="X318">
        <v>14</v>
      </c>
    </row>
    <row r="319" spans="1:24" x14ac:dyDescent="0.25">
      <c r="A319">
        <v>2023</v>
      </c>
      <c r="B319" s="1">
        <v>44890</v>
      </c>
      <c r="C319">
        <v>0</v>
      </c>
      <c r="D319">
        <v>0</v>
      </c>
      <c r="E319" t="s">
        <v>24</v>
      </c>
      <c r="F319" t="s">
        <v>53</v>
      </c>
      <c r="G319" t="s">
        <v>42</v>
      </c>
      <c r="H319" t="s">
        <v>37</v>
      </c>
      <c r="I319" t="s">
        <v>44</v>
      </c>
      <c r="J319" t="s">
        <v>39</v>
      </c>
      <c r="K319">
        <v>1587.17879167244</v>
      </c>
      <c r="L319">
        <v>1543.4724348662801</v>
      </c>
      <c r="M319">
        <v>0.63167682173255701</v>
      </c>
      <c r="N319">
        <v>0.36832317826744299</v>
      </c>
      <c r="O319">
        <v>0.227951386553398</v>
      </c>
      <c r="P319">
        <v>1.34731342265093</v>
      </c>
      <c r="Q319">
        <v>0.88063796390246596</v>
      </c>
      <c r="R319">
        <v>3</v>
      </c>
      <c r="S319">
        <v>2</v>
      </c>
      <c r="T319">
        <v>1588.87960571491</v>
      </c>
      <c r="U319">
        <v>1541.7716208238101</v>
      </c>
      <c r="V319">
        <v>98</v>
      </c>
      <c r="W319">
        <v>14</v>
      </c>
      <c r="X319">
        <v>56</v>
      </c>
    </row>
    <row r="320" spans="1:24" x14ac:dyDescent="0.25">
      <c r="A320">
        <v>2023</v>
      </c>
      <c r="B320" s="1">
        <v>44890</v>
      </c>
      <c r="C320">
        <v>0</v>
      </c>
      <c r="D320">
        <v>0</v>
      </c>
      <c r="E320" t="s">
        <v>24</v>
      </c>
      <c r="G320" t="s">
        <v>41</v>
      </c>
      <c r="H320" t="s">
        <v>82</v>
      </c>
      <c r="I320" t="s">
        <v>43</v>
      </c>
      <c r="J320" t="s">
        <v>83</v>
      </c>
      <c r="K320">
        <v>1506.0491712409701</v>
      </c>
      <c r="L320">
        <v>1528.87082573616</v>
      </c>
      <c r="M320">
        <v>0.53903319789276105</v>
      </c>
      <c r="N320">
        <v>0.460966802107239</v>
      </c>
      <c r="O320">
        <v>0.239323097939389</v>
      </c>
      <c r="P320">
        <v>1.1883863989130401</v>
      </c>
      <c r="Q320">
        <v>1.05093669902635</v>
      </c>
      <c r="R320">
        <v>3</v>
      </c>
      <c r="S320">
        <v>0</v>
      </c>
      <c r="T320">
        <v>1510.2509513605401</v>
      </c>
      <c r="U320">
        <v>1524.66904561659</v>
      </c>
      <c r="V320">
        <v>64</v>
      </c>
      <c r="W320">
        <v>63</v>
      </c>
      <c r="X320">
        <v>63</v>
      </c>
    </row>
    <row r="321" spans="1:24" x14ac:dyDescent="0.25">
      <c r="A321">
        <v>2023</v>
      </c>
      <c r="B321" s="1">
        <v>44890</v>
      </c>
      <c r="C321">
        <v>0</v>
      </c>
      <c r="D321">
        <v>0</v>
      </c>
      <c r="E321" t="s">
        <v>24</v>
      </c>
      <c r="F321" t="s">
        <v>90</v>
      </c>
      <c r="G321" t="s">
        <v>50</v>
      </c>
      <c r="H321" t="s">
        <v>45</v>
      </c>
      <c r="I321" t="s">
        <v>52</v>
      </c>
      <c r="J321" t="s">
        <v>47</v>
      </c>
      <c r="K321">
        <v>1432.3265398830299</v>
      </c>
      <c r="L321">
        <v>1441.07640938138</v>
      </c>
      <c r="M321">
        <v>0.55908633933390395</v>
      </c>
      <c r="N321">
        <v>0.440913660666096</v>
      </c>
      <c r="O321">
        <v>0.23688572757645701</v>
      </c>
      <c r="P321">
        <v>1.2226188319731</v>
      </c>
      <c r="Q321">
        <v>1.01426689560336</v>
      </c>
      <c r="R321">
        <v>2</v>
      </c>
      <c r="S321">
        <v>3</v>
      </c>
      <c r="T321">
        <v>1429.5713844898401</v>
      </c>
      <c r="U321">
        <v>1443.8315647745701</v>
      </c>
      <c r="V321">
        <v>0</v>
      </c>
      <c r="W321">
        <v>7</v>
      </c>
      <c r="X321">
        <v>3</v>
      </c>
    </row>
    <row r="322" spans="1:24" x14ac:dyDescent="0.25">
      <c r="A322">
        <v>2023</v>
      </c>
      <c r="B322" s="1">
        <v>44890</v>
      </c>
      <c r="C322">
        <v>0</v>
      </c>
      <c r="D322">
        <v>0</v>
      </c>
      <c r="E322" t="s">
        <v>24</v>
      </c>
      <c r="G322" t="s">
        <v>78</v>
      </c>
      <c r="H322" t="s">
        <v>46</v>
      </c>
      <c r="I322" t="s">
        <v>79</v>
      </c>
      <c r="J322" t="s">
        <v>48</v>
      </c>
      <c r="K322">
        <v>1532.28358764992</v>
      </c>
      <c r="L322">
        <v>1549.36897888608</v>
      </c>
      <c r="M322">
        <v>0.54722672934708805</v>
      </c>
      <c r="N322">
        <v>0.45277327065291201</v>
      </c>
      <c r="O322">
        <v>0.23832745037484801</v>
      </c>
      <c r="P322">
        <v>1.20236175788677</v>
      </c>
      <c r="Q322">
        <v>1.03596569248808</v>
      </c>
      <c r="R322">
        <v>3</v>
      </c>
      <c r="S322">
        <v>4</v>
      </c>
      <c r="T322">
        <v>1529.59801999552</v>
      </c>
      <c r="U322">
        <v>1552.05454654048</v>
      </c>
      <c r="V322">
        <v>88</v>
      </c>
      <c r="W322">
        <v>46</v>
      </c>
      <c r="X322">
        <v>67</v>
      </c>
    </row>
    <row r="323" spans="1:24" x14ac:dyDescent="0.25">
      <c r="A323">
        <v>2023</v>
      </c>
      <c r="B323" s="1">
        <v>44890</v>
      </c>
      <c r="C323">
        <v>0</v>
      </c>
      <c r="D323">
        <v>0</v>
      </c>
      <c r="E323" t="s">
        <v>24</v>
      </c>
      <c r="G323" t="s">
        <v>54</v>
      </c>
      <c r="H323" t="s">
        <v>63</v>
      </c>
      <c r="I323" t="s">
        <v>56</v>
      </c>
      <c r="J323" t="s">
        <v>65</v>
      </c>
      <c r="K323">
        <v>1426.9769830082901</v>
      </c>
      <c r="L323">
        <v>1455.8005266503901</v>
      </c>
      <c r="M323">
        <v>0.53043768785870404</v>
      </c>
      <c r="N323">
        <v>0.46956231214129601</v>
      </c>
      <c r="O323">
        <v>0.24036789823018401</v>
      </c>
      <c r="P323">
        <v>1.1737430817749199</v>
      </c>
      <c r="Q323">
        <v>1.0666248164552701</v>
      </c>
      <c r="R323">
        <v>1</v>
      </c>
      <c r="S323">
        <v>5</v>
      </c>
      <c r="T323">
        <v>1421.40817879356</v>
      </c>
      <c r="U323">
        <v>1461.36933086512</v>
      </c>
      <c r="V323">
        <v>1</v>
      </c>
      <c r="W323">
        <v>3</v>
      </c>
      <c r="X323">
        <v>2</v>
      </c>
    </row>
    <row r="324" spans="1:24" x14ac:dyDescent="0.25">
      <c r="A324">
        <v>2023</v>
      </c>
      <c r="B324" s="1">
        <v>44890</v>
      </c>
      <c r="C324">
        <v>0</v>
      </c>
      <c r="D324">
        <v>0</v>
      </c>
      <c r="E324" t="s">
        <v>24</v>
      </c>
      <c r="G324" t="s">
        <v>70</v>
      </c>
      <c r="H324" t="s">
        <v>66</v>
      </c>
      <c r="I324" t="s">
        <v>72</v>
      </c>
      <c r="J324" t="s">
        <v>68</v>
      </c>
      <c r="K324">
        <v>1426.5419175336999</v>
      </c>
      <c r="L324">
        <v>1537.78505092061</v>
      </c>
      <c r="M324">
        <v>0.41276568880368097</v>
      </c>
      <c r="N324">
        <v>0.58723431119631897</v>
      </c>
      <c r="O324">
        <v>0.23345228388577099</v>
      </c>
      <c r="P324">
        <v>0.96262256873223095</v>
      </c>
      <c r="Q324">
        <v>1.2708297151535399</v>
      </c>
      <c r="R324">
        <v>1</v>
      </c>
      <c r="S324">
        <v>4</v>
      </c>
      <c r="T324">
        <v>1422.8402040738399</v>
      </c>
      <c r="U324">
        <v>1541.48676438047</v>
      </c>
      <c r="V324">
        <v>17</v>
      </c>
      <c r="W324">
        <v>17</v>
      </c>
      <c r="X324">
        <v>17</v>
      </c>
    </row>
    <row r="325" spans="1:24" x14ac:dyDescent="0.25">
      <c r="A325">
        <v>2023</v>
      </c>
      <c r="B325" s="1">
        <v>44890</v>
      </c>
      <c r="C325">
        <v>0</v>
      </c>
      <c r="D325">
        <v>0</v>
      </c>
      <c r="E325" t="s">
        <v>24</v>
      </c>
      <c r="F325" t="s">
        <v>90</v>
      </c>
      <c r="G325" t="s">
        <v>84</v>
      </c>
      <c r="H325" t="s">
        <v>67</v>
      </c>
      <c r="I325" t="s">
        <v>85</v>
      </c>
      <c r="J325" t="s">
        <v>69</v>
      </c>
      <c r="K325">
        <v>1461.1435670819999</v>
      </c>
      <c r="L325">
        <v>1447.5656373440499</v>
      </c>
      <c r="M325">
        <v>0.59048821191631795</v>
      </c>
      <c r="N325">
        <v>0.40951178808368199</v>
      </c>
      <c r="O325">
        <v>0.23305358908321</v>
      </c>
      <c r="P325">
        <v>1.2764146158174201</v>
      </c>
      <c r="Q325">
        <v>0.95663897326578895</v>
      </c>
      <c r="R325">
        <v>4</v>
      </c>
      <c r="S325">
        <v>3</v>
      </c>
      <c r="T325">
        <v>1463.06153448395</v>
      </c>
      <c r="U325">
        <v>1445.6476699421</v>
      </c>
      <c r="V325">
        <v>3</v>
      </c>
      <c r="W325">
        <v>27</v>
      </c>
      <c r="X325">
        <v>15</v>
      </c>
    </row>
    <row r="326" spans="1:24" x14ac:dyDescent="0.25">
      <c r="A326">
        <v>2023</v>
      </c>
      <c r="B326" s="1">
        <v>44890</v>
      </c>
      <c r="C326">
        <v>0</v>
      </c>
      <c r="D326">
        <v>0</v>
      </c>
      <c r="E326" t="s">
        <v>24</v>
      </c>
      <c r="G326" t="s">
        <v>30</v>
      </c>
      <c r="H326" t="s">
        <v>88</v>
      </c>
      <c r="I326" t="s">
        <v>32</v>
      </c>
      <c r="J326" t="s">
        <v>89</v>
      </c>
      <c r="K326">
        <v>1567.4777157748399</v>
      </c>
      <c r="L326">
        <v>1529.7502604701101</v>
      </c>
      <c r="M326">
        <v>0.62363358771075195</v>
      </c>
      <c r="N326">
        <v>0.376366412289248</v>
      </c>
      <c r="O326">
        <v>0.22895761018053101</v>
      </c>
      <c r="P326">
        <v>1.3334391297314701</v>
      </c>
      <c r="Q326">
        <v>0.89551848044906102</v>
      </c>
      <c r="R326">
        <v>5</v>
      </c>
      <c r="S326">
        <v>2</v>
      </c>
      <c r="T326">
        <v>1570.811181415</v>
      </c>
      <c r="U326">
        <v>1526.41679482995</v>
      </c>
      <c r="V326">
        <v>93</v>
      </c>
      <c r="W326">
        <v>40</v>
      </c>
      <c r="X326">
        <v>66</v>
      </c>
    </row>
    <row r="327" spans="1:24" x14ac:dyDescent="0.25">
      <c r="A327">
        <v>2023</v>
      </c>
      <c r="B327" s="1">
        <v>44890</v>
      </c>
      <c r="C327">
        <v>0</v>
      </c>
      <c r="D327">
        <v>0</v>
      </c>
      <c r="E327" t="s">
        <v>24</v>
      </c>
      <c r="G327" t="s">
        <v>38</v>
      </c>
      <c r="H327" t="s">
        <v>74</v>
      </c>
      <c r="I327" t="s">
        <v>40</v>
      </c>
      <c r="J327" t="s">
        <v>76</v>
      </c>
      <c r="K327">
        <v>1452.4641068301401</v>
      </c>
      <c r="L327">
        <v>1526.6480327455899</v>
      </c>
      <c r="M327">
        <v>0.46525263326557798</v>
      </c>
      <c r="N327">
        <v>0.53474736673442202</v>
      </c>
      <c r="O327">
        <v>0.23984397281811801</v>
      </c>
      <c r="P327">
        <v>1.0587611994227699</v>
      </c>
      <c r="Q327">
        <v>1.1810827733953499</v>
      </c>
      <c r="R327">
        <v>2</v>
      </c>
      <c r="S327">
        <v>3</v>
      </c>
      <c r="T327">
        <v>1450.24368926289</v>
      </c>
      <c r="U327">
        <v>1528.86845031284</v>
      </c>
      <c r="V327">
        <v>26</v>
      </c>
      <c r="W327">
        <v>23</v>
      </c>
      <c r="X327">
        <v>24</v>
      </c>
    </row>
    <row r="328" spans="1:24" x14ac:dyDescent="0.25">
      <c r="A328">
        <v>2023</v>
      </c>
      <c r="B328" s="1">
        <v>44890</v>
      </c>
      <c r="C328">
        <v>0</v>
      </c>
      <c r="D328">
        <v>0</v>
      </c>
      <c r="E328" t="s">
        <v>24</v>
      </c>
      <c r="G328" t="s">
        <v>34</v>
      </c>
      <c r="H328" t="s">
        <v>55</v>
      </c>
      <c r="I328" t="s">
        <v>36</v>
      </c>
      <c r="J328" t="s">
        <v>57</v>
      </c>
      <c r="K328">
        <v>1555.41581552004</v>
      </c>
      <c r="L328">
        <v>1477.9830152304</v>
      </c>
      <c r="M328">
        <v>0.67558647806830596</v>
      </c>
      <c r="N328">
        <v>0.32441352193169398</v>
      </c>
      <c r="O328">
        <v>0.22233386732006899</v>
      </c>
      <c r="P328">
        <v>1.4233010690786101</v>
      </c>
      <c r="Q328">
        <v>0.79903279824145901</v>
      </c>
      <c r="R328">
        <v>2</v>
      </c>
      <c r="S328">
        <v>4</v>
      </c>
      <c r="T328">
        <v>1549.9342404870099</v>
      </c>
      <c r="U328">
        <v>1483.46459026343</v>
      </c>
      <c r="V328">
        <v>61</v>
      </c>
      <c r="W328">
        <v>19</v>
      </c>
      <c r="X328">
        <v>40</v>
      </c>
    </row>
    <row r="329" spans="1:24" x14ac:dyDescent="0.25">
      <c r="A329">
        <v>2023</v>
      </c>
      <c r="B329" s="1">
        <v>44890</v>
      </c>
      <c r="C329">
        <v>0</v>
      </c>
      <c r="D329">
        <v>0</v>
      </c>
      <c r="E329" t="s">
        <v>24</v>
      </c>
      <c r="G329" t="s">
        <v>62</v>
      </c>
      <c r="H329" t="s">
        <v>71</v>
      </c>
      <c r="I329" t="s">
        <v>64</v>
      </c>
      <c r="J329" t="s">
        <v>73</v>
      </c>
      <c r="K329">
        <v>1471.9380830088901</v>
      </c>
      <c r="L329">
        <v>1494.8747261800099</v>
      </c>
      <c r="M329">
        <v>0.53886872014949505</v>
      </c>
      <c r="N329">
        <v>0.461131279850505</v>
      </c>
      <c r="O329">
        <v>0.23934308572846699</v>
      </c>
      <c r="P329">
        <v>1.1881060237443299</v>
      </c>
      <c r="Q329">
        <v>1.05123706198414</v>
      </c>
      <c r="R329">
        <v>1</v>
      </c>
      <c r="S329">
        <v>3</v>
      </c>
      <c r="T329">
        <v>1467.7827423174999</v>
      </c>
      <c r="U329">
        <v>1499.0300668714001</v>
      </c>
      <c r="V329">
        <v>20</v>
      </c>
      <c r="W329">
        <v>37</v>
      </c>
      <c r="X329">
        <v>28</v>
      </c>
    </row>
    <row r="330" spans="1:24" x14ac:dyDescent="0.25">
      <c r="A330">
        <v>2023</v>
      </c>
      <c r="B330" s="1">
        <v>44890</v>
      </c>
      <c r="C330">
        <v>0</v>
      </c>
      <c r="D330">
        <v>0</v>
      </c>
      <c r="E330" t="s">
        <v>24</v>
      </c>
      <c r="F330" t="s">
        <v>53</v>
      </c>
      <c r="G330" t="s">
        <v>80</v>
      </c>
      <c r="H330" t="s">
        <v>86</v>
      </c>
      <c r="I330" t="s">
        <v>81</v>
      </c>
      <c r="J330" t="s">
        <v>87</v>
      </c>
      <c r="K330">
        <v>1535.3571612942301</v>
      </c>
      <c r="L330">
        <v>1513.93070277634</v>
      </c>
      <c r="M330">
        <v>0.60136689059061499</v>
      </c>
      <c r="N330">
        <v>0.39863310940938501</v>
      </c>
      <c r="O330">
        <v>0.23171683493199599</v>
      </c>
      <c r="P330">
        <v>1.29510378359267</v>
      </c>
      <c r="Q330">
        <v>0.93661305133932304</v>
      </c>
      <c r="R330">
        <v>4</v>
      </c>
      <c r="S330">
        <v>5</v>
      </c>
      <c r="T330">
        <v>1532.34845083701</v>
      </c>
      <c r="U330">
        <v>1516.9394132335599</v>
      </c>
      <c r="V330">
        <v>72</v>
      </c>
      <c r="W330">
        <v>37</v>
      </c>
      <c r="X330">
        <v>54</v>
      </c>
    </row>
    <row r="331" spans="1:24" x14ac:dyDescent="0.25">
      <c r="A331">
        <v>2023</v>
      </c>
      <c r="B331" s="1">
        <v>44890</v>
      </c>
      <c r="C331">
        <v>0</v>
      </c>
      <c r="D331">
        <v>0</v>
      </c>
      <c r="E331" t="s">
        <v>24</v>
      </c>
      <c r="G331" t="s">
        <v>26</v>
      </c>
      <c r="H331" t="s">
        <v>33</v>
      </c>
      <c r="I331" t="s">
        <v>28</v>
      </c>
      <c r="J331" t="s">
        <v>35</v>
      </c>
      <c r="K331">
        <v>1438.4779896774401</v>
      </c>
      <c r="L331">
        <v>1499.7395974906001</v>
      </c>
      <c r="M331">
        <v>0.483798916994234</v>
      </c>
      <c r="N331">
        <v>0.51620108300576595</v>
      </c>
      <c r="O331">
        <v>0.242100679589868</v>
      </c>
      <c r="P331">
        <v>1.09257046698919</v>
      </c>
      <c r="Q331">
        <v>1.1495302126006799</v>
      </c>
      <c r="R331">
        <v>2</v>
      </c>
      <c r="S331">
        <v>5</v>
      </c>
      <c r="T331">
        <v>1434.03403893674</v>
      </c>
      <c r="U331">
        <v>1504.1835482312999</v>
      </c>
      <c r="V331">
        <v>9</v>
      </c>
      <c r="W331">
        <v>27</v>
      </c>
      <c r="X331">
        <v>18</v>
      </c>
    </row>
    <row r="332" spans="1:24" x14ac:dyDescent="0.25">
      <c r="A332">
        <v>2023</v>
      </c>
      <c r="B332" s="1">
        <v>44891</v>
      </c>
      <c r="C332">
        <v>0</v>
      </c>
      <c r="D332">
        <v>0</v>
      </c>
      <c r="E332" t="s">
        <v>24</v>
      </c>
      <c r="G332" t="s">
        <v>29</v>
      </c>
      <c r="H332" t="s">
        <v>58</v>
      </c>
      <c r="I332" t="s">
        <v>31</v>
      </c>
      <c r="J332" t="s">
        <v>60</v>
      </c>
      <c r="K332">
        <v>1541.65156201787</v>
      </c>
      <c r="L332">
        <v>1531.0384754855399</v>
      </c>
      <c r="M332">
        <v>0.58635492325289895</v>
      </c>
      <c r="N332">
        <v>0.41364507674710099</v>
      </c>
      <c r="O332">
        <v>0.23355995326505599</v>
      </c>
      <c r="P332">
        <v>1.2693207712991701</v>
      </c>
      <c r="Q332">
        <v>0.96423918196588498</v>
      </c>
      <c r="R332">
        <v>3</v>
      </c>
      <c r="S332">
        <v>4</v>
      </c>
      <c r="T332">
        <v>1538.73390391919</v>
      </c>
      <c r="U332">
        <v>1533.95613358422</v>
      </c>
      <c r="V332">
        <v>84</v>
      </c>
      <c r="W332">
        <v>66</v>
      </c>
      <c r="X332">
        <v>75</v>
      </c>
    </row>
    <row r="333" spans="1:24" x14ac:dyDescent="0.25">
      <c r="A333">
        <v>2023</v>
      </c>
      <c r="B333" s="1">
        <v>44891</v>
      </c>
      <c r="C333">
        <v>0</v>
      </c>
      <c r="D333">
        <v>0</v>
      </c>
      <c r="E333" t="s">
        <v>24</v>
      </c>
      <c r="G333" t="s">
        <v>37</v>
      </c>
      <c r="H333" t="s">
        <v>82</v>
      </c>
      <c r="I333" t="s">
        <v>39</v>
      </c>
      <c r="J333" t="s">
        <v>83</v>
      </c>
      <c r="K333">
        <v>1541.7716208238101</v>
      </c>
      <c r="L333">
        <v>1524.66904561659</v>
      </c>
      <c r="M333">
        <v>0.59538529294046005</v>
      </c>
      <c r="N333">
        <v>0.40461470705954</v>
      </c>
      <c r="O333">
        <v>0.23245261149531701</v>
      </c>
      <c r="P333">
        <v>1.2848243311863199</v>
      </c>
      <c r="Q333">
        <v>0.94762828030899404</v>
      </c>
      <c r="R333">
        <v>3</v>
      </c>
      <c r="S333">
        <v>2</v>
      </c>
      <c r="T333">
        <v>1543.66349758816</v>
      </c>
      <c r="U333">
        <v>1522.77716885224</v>
      </c>
      <c r="V333">
        <v>82</v>
      </c>
      <c r="W333">
        <v>62</v>
      </c>
      <c r="X333">
        <v>72</v>
      </c>
    </row>
    <row r="334" spans="1:24" x14ac:dyDescent="0.25">
      <c r="A334">
        <v>2023</v>
      </c>
      <c r="B334" s="1">
        <v>44891</v>
      </c>
      <c r="C334">
        <v>0</v>
      </c>
      <c r="D334">
        <v>0</v>
      </c>
      <c r="E334" t="s">
        <v>24</v>
      </c>
      <c r="F334" t="s">
        <v>53</v>
      </c>
      <c r="G334" t="s">
        <v>75</v>
      </c>
      <c r="H334" t="s">
        <v>88</v>
      </c>
      <c r="I334" t="s">
        <v>77</v>
      </c>
      <c r="J334" t="s">
        <v>89</v>
      </c>
      <c r="K334">
        <v>1545.8511477519301</v>
      </c>
      <c r="L334">
        <v>1526.41679482995</v>
      </c>
      <c r="M334">
        <v>0.59861468231579296</v>
      </c>
      <c r="N334">
        <v>0.40138531768420699</v>
      </c>
      <c r="O334">
        <v>0.23205562074274899</v>
      </c>
      <c r="P334">
        <v>1.2903730836838201</v>
      </c>
      <c r="Q334">
        <v>0.94168253705892901</v>
      </c>
      <c r="R334">
        <v>4</v>
      </c>
      <c r="S334">
        <v>5</v>
      </c>
      <c r="T334">
        <v>1542.85921931291</v>
      </c>
      <c r="U334">
        <v>1529.4087232689701</v>
      </c>
      <c r="V334">
        <v>84</v>
      </c>
      <c r="W334">
        <v>62</v>
      </c>
      <c r="X334">
        <v>73</v>
      </c>
    </row>
    <row r="335" spans="1:24" x14ac:dyDescent="0.25">
      <c r="A335">
        <v>2023</v>
      </c>
      <c r="B335" s="1">
        <v>44891</v>
      </c>
      <c r="C335">
        <v>0</v>
      </c>
      <c r="D335">
        <v>0</v>
      </c>
      <c r="E335" t="s">
        <v>24</v>
      </c>
      <c r="G335" t="s">
        <v>66</v>
      </c>
      <c r="H335" t="s">
        <v>46</v>
      </c>
      <c r="I335" t="s">
        <v>68</v>
      </c>
      <c r="J335" t="s">
        <v>48</v>
      </c>
      <c r="K335">
        <v>1541.48676438047</v>
      </c>
      <c r="L335">
        <v>1552.05454654048</v>
      </c>
      <c r="M335">
        <v>0.55650511471174602</v>
      </c>
      <c r="N335">
        <v>0.44349488528825398</v>
      </c>
      <c r="O335">
        <v>0.23719964265291099</v>
      </c>
      <c r="P335">
        <v>1.2182070577322599</v>
      </c>
      <c r="Q335">
        <v>1.01899258492065</v>
      </c>
      <c r="R335">
        <v>1</v>
      </c>
      <c r="S335">
        <v>4</v>
      </c>
      <c r="T335">
        <v>1536.2460812690399</v>
      </c>
      <c r="U335">
        <v>1557.2952296519099</v>
      </c>
      <c r="V335">
        <v>92</v>
      </c>
      <c r="W335">
        <v>38</v>
      </c>
      <c r="X335">
        <v>65</v>
      </c>
    </row>
    <row r="336" spans="1:24" x14ac:dyDescent="0.25">
      <c r="A336">
        <v>2023</v>
      </c>
      <c r="B336" s="1">
        <v>44891</v>
      </c>
      <c r="C336">
        <v>0</v>
      </c>
      <c r="D336">
        <v>0</v>
      </c>
      <c r="E336" t="s">
        <v>24</v>
      </c>
      <c r="G336" t="s">
        <v>71</v>
      </c>
      <c r="H336" t="s">
        <v>41</v>
      </c>
      <c r="I336" t="s">
        <v>73</v>
      </c>
      <c r="J336" t="s">
        <v>43</v>
      </c>
      <c r="K336">
        <v>1499.0300668714001</v>
      </c>
      <c r="L336">
        <v>1510.2509513605401</v>
      </c>
      <c r="M336">
        <v>0.555577032469732</v>
      </c>
      <c r="N336">
        <v>0.444422967530268</v>
      </c>
      <c r="O336">
        <v>0.237312489576531</v>
      </c>
      <c r="P336">
        <v>1.2166211857890601</v>
      </c>
      <c r="Q336">
        <v>1.0206913037874701</v>
      </c>
      <c r="R336">
        <v>5</v>
      </c>
      <c r="S336">
        <v>1</v>
      </c>
      <c r="T336">
        <v>1503.5619200418701</v>
      </c>
      <c r="U336">
        <v>1505.7190981900701</v>
      </c>
      <c r="V336">
        <v>46</v>
      </c>
      <c r="W336">
        <v>78</v>
      </c>
      <c r="X336">
        <v>62</v>
      </c>
    </row>
    <row r="337" spans="1:24" x14ac:dyDescent="0.25">
      <c r="A337">
        <v>2023</v>
      </c>
      <c r="B337" s="1">
        <v>44891</v>
      </c>
      <c r="C337">
        <v>0</v>
      </c>
      <c r="D337">
        <v>0</v>
      </c>
      <c r="E337" t="s">
        <v>24</v>
      </c>
      <c r="G337" t="s">
        <v>74</v>
      </c>
      <c r="H337" t="s">
        <v>70</v>
      </c>
      <c r="I337" t="s">
        <v>76</v>
      </c>
      <c r="J337" t="s">
        <v>72</v>
      </c>
      <c r="K337">
        <v>1528.86845031284</v>
      </c>
      <c r="L337">
        <v>1422.8402040738399</v>
      </c>
      <c r="M337">
        <v>0.71057345331449995</v>
      </c>
      <c r="N337">
        <v>0.2894265466855</v>
      </c>
      <c r="O337">
        <v>0.21764895674657</v>
      </c>
      <c r="P337">
        <v>1.4841402925698599</v>
      </c>
      <c r="Q337">
        <v>0.73350866417670901</v>
      </c>
      <c r="R337">
        <v>5</v>
      </c>
      <c r="S337">
        <v>2</v>
      </c>
      <c r="T337">
        <v>1531.3525255914101</v>
      </c>
      <c r="U337">
        <v>1420.35612879527</v>
      </c>
      <c r="V337">
        <v>13</v>
      </c>
      <c r="W337">
        <v>12</v>
      </c>
      <c r="X337">
        <v>12</v>
      </c>
    </row>
    <row r="338" spans="1:24" x14ac:dyDescent="0.25">
      <c r="A338">
        <v>2023</v>
      </c>
      <c r="B338" s="1">
        <v>44891</v>
      </c>
      <c r="C338">
        <v>0</v>
      </c>
      <c r="D338">
        <v>0</v>
      </c>
      <c r="E338" t="s">
        <v>24</v>
      </c>
      <c r="G338" t="s">
        <v>49</v>
      </c>
      <c r="H338" t="s">
        <v>80</v>
      </c>
      <c r="I338" t="s">
        <v>51</v>
      </c>
      <c r="J338" t="s">
        <v>81</v>
      </c>
      <c r="K338">
        <v>1601.95613596011</v>
      </c>
      <c r="L338">
        <v>1532.34845083701</v>
      </c>
      <c r="M338">
        <v>0.66563698535113702</v>
      </c>
      <c r="N338">
        <v>0.33436301464886298</v>
      </c>
      <c r="O338">
        <v>0.22362836667378799</v>
      </c>
      <c r="P338">
        <v>1.40604702554432</v>
      </c>
      <c r="Q338">
        <v>0.81758134112946501</v>
      </c>
      <c r="R338">
        <v>4</v>
      </c>
      <c r="S338">
        <v>1</v>
      </c>
      <c r="T338">
        <v>1604.87406334914</v>
      </c>
      <c r="U338">
        <v>1529.43052344798</v>
      </c>
      <c r="V338">
        <v>99</v>
      </c>
      <c r="W338">
        <v>9</v>
      </c>
      <c r="X338">
        <v>54</v>
      </c>
    </row>
    <row r="339" spans="1:24" x14ac:dyDescent="0.25">
      <c r="A339">
        <v>2023</v>
      </c>
      <c r="B339" s="1">
        <v>44891</v>
      </c>
      <c r="C339">
        <v>0</v>
      </c>
      <c r="D339">
        <v>0</v>
      </c>
      <c r="E339" t="s">
        <v>24</v>
      </c>
      <c r="G339" t="s">
        <v>34</v>
      </c>
      <c r="H339" t="s">
        <v>59</v>
      </c>
      <c r="I339" t="s">
        <v>36</v>
      </c>
      <c r="J339" t="s">
        <v>61</v>
      </c>
      <c r="K339">
        <v>1549.9342404870099</v>
      </c>
      <c r="L339">
        <v>1493.5927214666999</v>
      </c>
      <c r="M339">
        <v>0.64843131596268</v>
      </c>
      <c r="N339">
        <v>0.35156868403732</v>
      </c>
      <c r="O339">
        <v>0.22583521026751099</v>
      </c>
      <c r="P339">
        <v>1.3762592196084</v>
      </c>
      <c r="Q339">
        <v>0.84957599065911005</v>
      </c>
      <c r="R339">
        <v>1</v>
      </c>
      <c r="S339">
        <v>5</v>
      </c>
      <c r="T339">
        <v>1542.8283931078399</v>
      </c>
      <c r="U339">
        <v>1500.6985688458701</v>
      </c>
      <c r="V339">
        <v>68</v>
      </c>
      <c r="W339">
        <v>21</v>
      </c>
      <c r="X339">
        <v>44</v>
      </c>
    </row>
    <row r="340" spans="1:24" x14ac:dyDescent="0.25">
      <c r="A340">
        <v>2023</v>
      </c>
      <c r="B340" s="1">
        <v>44892</v>
      </c>
      <c r="C340">
        <v>0</v>
      </c>
      <c r="D340">
        <v>0</v>
      </c>
      <c r="E340" t="s">
        <v>24</v>
      </c>
      <c r="G340" t="s">
        <v>78</v>
      </c>
      <c r="H340" t="s">
        <v>67</v>
      </c>
      <c r="I340" t="s">
        <v>79</v>
      </c>
      <c r="J340" t="s">
        <v>69</v>
      </c>
      <c r="K340">
        <v>1529.59801999552</v>
      </c>
      <c r="L340">
        <v>1445.6476699421</v>
      </c>
      <c r="M340">
        <v>0.68375451593862002</v>
      </c>
      <c r="N340">
        <v>0.31624548406137998</v>
      </c>
      <c r="O340">
        <v>0.22125976809438599</v>
      </c>
      <c r="P340">
        <v>1.4374814343415601</v>
      </c>
      <c r="Q340">
        <v>0.78377833375282702</v>
      </c>
      <c r="R340">
        <v>4</v>
      </c>
      <c r="S340">
        <v>3</v>
      </c>
      <c r="T340">
        <v>1531.03144392682</v>
      </c>
      <c r="U340">
        <v>1444.2142460108</v>
      </c>
      <c r="V340">
        <v>24</v>
      </c>
      <c r="W340">
        <v>45</v>
      </c>
      <c r="X340">
        <v>34</v>
      </c>
    </row>
    <row r="341" spans="1:24" x14ac:dyDescent="0.25">
      <c r="A341">
        <v>2023</v>
      </c>
      <c r="B341" s="1">
        <v>44892</v>
      </c>
      <c r="C341">
        <v>0</v>
      </c>
      <c r="D341">
        <v>0</v>
      </c>
      <c r="E341" t="s">
        <v>24</v>
      </c>
      <c r="G341" t="s">
        <v>50</v>
      </c>
      <c r="H341" t="s">
        <v>86</v>
      </c>
      <c r="I341" t="s">
        <v>52</v>
      </c>
      <c r="J341" t="s">
        <v>87</v>
      </c>
      <c r="K341">
        <v>1429.5713844898401</v>
      </c>
      <c r="L341">
        <v>1516.9394132335599</v>
      </c>
      <c r="M341">
        <v>0.446429489459574</v>
      </c>
      <c r="N341">
        <v>0.55357051054042605</v>
      </c>
      <c r="O341">
        <v>0.23755643182731401</v>
      </c>
      <c r="P341">
        <v>1.0243632141679599</v>
      </c>
      <c r="Q341">
        <v>1.2131932176593601</v>
      </c>
      <c r="R341">
        <v>2</v>
      </c>
      <c r="S341">
        <v>7</v>
      </c>
      <c r="T341">
        <v>1424.6235201708901</v>
      </c>
      <c r="U341">
        <v>1521.8872775525101</v>
      </c>
      <c r="V341">
        <v>11</v>
      </c>
      <c r="W341">
        <v>16</v>
      </c>
      <c r="X341">
        <v>13</v>
      </c>
    </row>
    <row r="342" spans="1:24" x14ac:dyDescent="0.25">
      <c r="A342">
        <v>2023</v>
      </c>
      <c r="B342" s="1">
        <v>44892</v>
      </c>
      <c r="C342">
        <v>0</v>
      </c>
      <c r="D342">
        <v>0</v>
      </c>
      <c r="E342" t="s">
        <v>24</v>
      </c>
      <c r="G342" t="s">
        <v>54</v>
      </c>
      <c r="H342" t="s">
        <v>55</v>
      </c>
      <c r="I342" t="s">
        <v>56</v>
      </c>
      <c r="J342" t="s">
        <v>57</v>
      </c>
      <c r="K342">
        <v>1421.40817879356</v>
      </c>
      <c r="L342">
        <v>1483.46459026343</v>
      </c>
      <c r="M342">
        <v>0.482656390159868</v>
      </c>
      <c r="N342">
        <v>0.51734360984013195</v>
      </c>
      <c r="O342">
        <v>0.241961461784614</v>
      </c>
      <c r="P342">
        <v>1.09048999640158</v>
      </c>
      <c r="Q342">
        <v>1.15147146538303</v>
      </c>
      <c r="R342">
        <v>4</v>
      </c>
      <c r="S342">
        <v>5</v>
      </c>
      <c r="T342">
        <v>1419.0911544455</v>
      </c>
      <c r="U342">
        <v>1485.7816146114901</v>
      </c>
      <c r="V342">
        <v>2</v>
      </c>
      <c r="W342">
        <v>19</v>
      </c>
      <c r="X342">
        <v>10</v>
      </c>
    </row>
    <row r="343" spans="1:24" x14ac:dyDescent="0.25">
      <c r="A343">
        <v>2023</v>
      </c>
      <c r="B343" s="1">
        <v>44892</v>
      </c>
      <c r="C343">
        <v>0</v>
      </c>
      <c r="D343">
        <v>0</v>
      </c>
      <c r="E343" t="s">
        <v>24</v>
      </c>
      <c r="F343" t="s">
        <v>53</v>
      </c>
      <c r="G343" t="s">
        <v>26</v>
      </c>
      <c r="H343" t="s">
        <v>59</v>
      </c>
      <c r="I343" t="s">
        <v>28</v>
      </c>
      <c r="J343" t="s">
        <v>61</v>
      </c>
      <c r="K343">
        <v>1434.03403893674</v>
      </c>
      <c r="L343">
        <v>1500.6985688458701</v>
      </c>
      <c r="M343">
        <v>0.47603618773548101</v>
      </c>
      <c r="N343">
        <v>0.52396381226451905</v>
      </c>
      <c r="O343">
        <v>0.24115537826455999</v>
      </c>
      <c r="P343">
        <v>1.07842906681455</v>
      </c>
      <c r="Q343">
        <v>1.1627263114500099</v>
      </c>
      <c r="R343">
        <v>3</v>
      </c>
      <c r="S343">
        <v>4</v>
      </c>
      <c r="T343">
        <v>1431.75389080643</v>
      </c>
      <c r="U343">
        <v>1502.9787169761801</v>
      </c>
      <c r="V343">
        <v>8</v>
      </c>
      <c r="W343">
        <v>16</v>
      </c>
      <c r="X343">
        <v>12</v>
      </c>
    </row>
    <row r="344" spans="1:24" x14ac:dyDescent="0.25">
      <c r="A344">
        <v>2023</v>
      </c>
      <c r="B344" s="1">
        <v>44892</v>
      </c>
      <c r="C344">
        <v>0</v>
      </c>
      <c r="D344">
        <v>0</v>
      </c>
      <c r="E344" t="s">
        <v>24</v>
      </c>
      <c r="F344" t="s">
        <v>53</v>
      </c>
      <c r="G344" t="s">
        <v>33</v>
      </c>
      <c r="H344" t="s">
        <v>63</v>
      </c>
      <c r="I344" t="s">
        <v>35</v>
      </c>
      <c r="J344" t="s">
        <v>65</v>
      </c>
      <c r="K344">
        <v>1504.1835482312999</v>
      </c>
      <c r="L344">
        <v>1461.36933086512</v>
      </c>
      <c r="M344">
        <v>0.630481168459602</v>
      </c>
      <c r="N344">
        <v>0.369518831540398</v>
      </c>
      <c r="O344">
        <v>0.228101331785829</v>
      </c>
      <c r="P344">
        <v>1.3452500745135101</v>
      </c>
      <c r="Q344">
        <v>0.88285125727231795</v>
      </c>
      <c r="R344">
        <v>2</v>
      </c>
      <c r="S344">
        <v>3</v>
      </c>
      <c r="T344">
        <v>1500.99470516836</v>
      </c>
      <c r="U344">
        <v>1464.5581739280599</v>
      </c>
      <c r="V344">
        <v>20</v>
      </c>
      <c r="W344">
        <v>24</v>
      </c>
      <c r="X344">
        <v>22</v>
      </c>
    </row>
    <row r="345" spans="1:24" x14ac:dyDescent="0.25">
      <c r="A345">
        <v>2023</v>
      </c>
      <c r="B345" s="1">
        <v>44893</v>
      </c>
      <c r="C345">
        <v>0</v>
      </c>
      <c r="D345">
        <v>0</v>
      </c>
      <c r="E345" t="s">
        <v>24</v>
      </c>
      <c r="G345" t="s">
        <v>84</v>
      </c>
      <c r="H345" t="s">
        <v>46</v>
      </c>
      <c r="I345" t="s">
        <v>85</v>
      </c>
      <c r="J345" t="s">
        <v>48</v>
      </c>
      <c r="K345">
        <v>1463.06153448395</v>
      </c>
      <c r="L345">
        <v>1557.2952296519099</v>
      </c>
      <c r="M345">
        <v>0.43668432234542098</v>
      </c>
      <c r="N345">
        <v>0.56331567765457902</v>
      </c>
      <c r="O345">
        <v>0.23637115025000099</v>
      </c>
      <c r="P345">
        <v>1.0065202193719101</v>
      </c>
      <c r="Q345">
        <v>1.2298509308780901</v>
      </c>
      <c r="R345">
        <v>2</v>
      </c>
      <c r="S345">
        <v>4</v>
      </c>
      <c r="T345">
        <v>1459.80880159597</v>
      </c>
      <c r="U345">
        <v>1560.54796253989</v>
      </c>
      <c r="V345">
        <v>52</v>
      </c>
      <c r="W345">
        <v>39</v>
      </c>
      <c r="X345">
        <v>45</v>
      </c>
    </row>
    <row r="346" spans="1:24" x14ac:dyDescent="0.25">
      <c r="A346">
        <v>2023</v>
      </c>
      <c r="B346" s="1">
        <v>44893</v>
      </c>
      <c r="C346">
        <v>0</v>
      </c>
      <c r="D346">
        <v>0</v>
      </c>
      <c r="E346" t="s">
        <v>24</v>
      </c>
      <c r="F346" t="s">
        <v>53</v>
      </c>
      <c r="G346" t="s">
        <v>62</v>
      </c>
      <c r="H346" t="s">
        <v>30</v>
      </c>
      <c r="I346" t="s">
        <v>64</v>
      </c>
      <c r="J346" t="s">
        <v>32</v>
      </c>
      <c r="K346">
        <v>1467.7827423174999</v>
      </c>
      <c r="L346">
        <v>1570.811181415</v>
      </c>
      <c r="M346">
        <v>0.42427305877507898</v>
      </c>
      <c r="N346">
        <v>0.57572694122492096</v>
      </c>
      <c r="O346">
        <v>0.2348588100292</v>
      </c>
      <c r="P346">
        <v>0.98376066186799505</v>
      </c>
      <c r="Q346">
        <v>1.25109814816121</v>
      </c>
      <c r="R346">
        <v>5</v>
      </c>
      <c r="S346">
        <v>6</v>
      </c>
      <c r="T346">
        <v>1465.7856718539499</v>
      </c>
      <c r="U346">
        <v>1572.80825187855</v>
      </c>
      <c r="V346">
        <v>64</v>
      </c>
      <c r="W346">
        <v>13</v>
      </c>
      <c r="X346">
        <v>38</v>
      </c>
    </row>
    <row r="347" spans="1:24" x14ac:dyDescent="0.25">
      <c r="A347">
        <v>2023</v>
      </c>
      <c r="B347" s="1">
        <v>44893</v>
      </c>
      <c r="C347">
        <v>0</v>
      </c>
      <c r="D347">
        <v>0</v>
      </c>
      <c r="E347" t="s">
        <v>24</v>
      </c>
      <c r="G347" t="s">
        <v>29</v>
      </c>
      <c r="H347" t="s">
        <v>71</v>
      </c>
      <c r="I347" t="s">
        <v>31</v>
      </c>
      <c r="J347" t="s">
        <v>73</v>
      </c>
      <c r="K347">
        <v>1538.73390391919</v>
      </c>
      <c r="L347">
        <v>1503.5619200418701</v>
      </c>
      <c r="M347">
        <v>0.62017459368482097</v>
      </c>
      <c r="N347">
        <v>0.37982540631517903</v>
      </c>
      <c r="O347">
        <v>0.22938863658059599</v>
      </c>
      <c r="P347">
        <v>1.32747681946295</v>
      </c>
      <c r="Q347">
        <v>0.90191181711764301</v>
      </c>
      <c r="R347">
        <v>3</v>
      </c>
      <c r="S347">
        <v>5</v>
      </c>
      <c r="T347">
        <v>1533.8101609677201</v>
      </c>
      <c r="U347">
        <v>1508.4856629933399</v>
      </c>
      <c r="V347">
        <v>68</v>
      </c>
      <c r="W347">
        <v>53</v>
      </c>
      <c r="X347">
        <v>60</v>
      </c>
    </row>
    <row r="348" spans="1:24" x14ac:dyDescent="0.25">
      <c r="A348">
        <v>2023</v>
      </c>
      <c r="B348" s="1">
        <v>44893</v>
      </c>
      <c r="C348">
        <v>0</v>
      </c>
      <c r="D348">
        <v>0</v>
      </c>
      <c r="E348" t="s">
        <v>24</v>
      </c>
      <c r="F348" t="s">
        <v>90</v>
      </c>
      <c r="G348" t="s">
        <v>38</v>
      </c>
      <c r="H348" t="s">
        <v>34</v>
      </c>
      <c r="I348" t="s">
        <v>40</v>
      </c>
      <c r="J348" t="s">
        <v>36</v>
      </c>
      <c r="K348">
        <v>1450.24368926289</v>
      </c>
      <c r="L348">
        <v>1542.8283931078399</v>
      </c>
      <c r="M348">
        <v>0.43902074462762403</v>
      </c>
      <c r="N348">
        <v>0.56097925537237603</v>
      </c>
      <c r="O348">
        <v>0.23665545740416</v>
      </c>
      <c r="P348">
        <v>1.0108002915296399</v>
      </c>
      <c r="Q348">
        <v>1.22585516587452</v>
      </c>
      <c r="R348">
        <v>2</v>
      </c>
      <c r="S348">
        <v>3</v>
      </c>
      <c r="T348">
        <v>1448.16688735188</v>
      </c>
      <c r="U348">
        <v>1544.90519501885</v>
      </c>
      <c r="V348">
        <v>34</v>
      </c>
      <c r="W348">
        <v>7</v>
      </c>
      <c r="X348">
        <v>20</v>
      </c>
    </row>
    <row r="349" spans="1:24" x14ac:dyDescent="0.25">
      <c r="A349">
        <v>2023</v>
      </c>
      <c r="B349" s="1">
        <v>44893</v>
      </c>
      <c r="C349">
        <v>0</v>
      </c>
      <c r="D349">
        <v>0</v>
      </c>
      <c r="E349" t="s">
        <v>24</v>
      </c>
      <c r="G349" t="s">
        <v>88</v>
      </c>
      <c r="H349" t="s">
        <v>80</v>
      </c>
      <c r="I349" t="s">
        <v>89</v>
      </c>
      <c r="J349" t="s">
        <v>81</v>
      </c>
      <c r="K349">
        <v>1529.4087232689701</v>
      </c>
      <c r="L349">
        <v>1529.43052344798</v>
      </c>
      <c r="M349">
        <v>0.57143238503766203</v>
      </c>
      <c r="N349">
        <v>0.42856761496233797</v>
      </c>
      <c r="O349">
        <v>0.23538256714592801</v>
      </c>
      <c r="P349">
        <v>1.24374211548077</v>
      </c>
      <c r="Q349">
        <v>0.99164045166516102</v>
      </c>
      <c r="R349">
        <v>1</v>
      </c>
      <c r="S349">
        <v>4</v>
      </c>
      <c r="T349">
        <v>1523.99909305502</v>
      </c>
      <c r="U349">
        <v>1534.8401536619299</v>
      </c>
      <c r="V349">
        <v>78</v>
      </c>
      <c r="W349">
        <v>70</v>
      </c>
      <c r="X349">
        <v>74</v>
      </c>
    </row>
    <row r="350" spans="1:24" x14ac:dyDescent="0.25">
      <c r="A350">
        <v>2023</v>
      </c>
      <c r="B350" s="1">
        <v>44893</v>
      </c>
      <c r="C350">
        <v>0</v>
      </c>
      <c r="D350">
        <v>0</v>
      </c>
      <c r="E350" t="s">
        <v>24</v>
      </c>
      <c r="F350" t="s">
        <v>53</v>
      </c>
      <c r="G350" t="s">
        <v>58</v>
      </c>
      <c r="H350" t="s">
        <v>75</v>
      </c>
      <c r="I350" t="s">
        <v>60</v>
      </c>
      <c r="J350" t="s">
        <v>77</v>
      </c>
      <c r="K350">
        <v>1533.95613358422</v>
      </c>
      <c r="L350">
        <v>1542.85921931291</v>
      </c>
      <c r="M350">
        <v>0.55886891131403504</v>
      </c>
      <c r="N350">
        <v>0.44113108868596501</v>
      </c>
      <c r="O350">
        <v>0.23691217372120901</v>
      </c>
      <c r="P350">
        <v>1.2222471477446699</v>
      </c>
      <c r="Q350">
        <v>1.01466502597654</v>
      </c>
      <c r="R350">
        <v>4</v>
      </c>
      <c r="S350">
        <v>3</v>
      </c>
      <c r="T350">
        <v>1536.04440326811</v>
      </c>
      <c r="U350">
        <v>1540.7709496290199</v>
      </c>
      <c r="V350">
        <v>86</v>
      </c>
      <c r="W350">
        <v>66</v>
      </c>
      <c r="X350">
        <v>76</v>
      </c>
    </row>
    <row r="351" spans="1:24" x14ac:dyDescent="0.25">
      <c r="A351">
        <v>2023</v>
      </c>
      <c r="B351" s="1">
        <v>44894</v>
      </c>
      <c r="C351">
        <v>0</v>
      </c>
      <c r="D351">
        <v>0</v>
      </c>
      <c r="E351" t="s">
        <v>24</v>
      </c>
      <c r="G351" t="s">
        <v>42</v>
      </c>
      <c r="H351" t="s">
        <v>30</v>
      </c>
      <c r="I351" t="s">
        <v>44</v>
      </c>
      <c r="J351" t="s">
        <v>32</v>
      </c>
      <c r="K351">
        <v>1588.87960571491</v>
      </c>
      <c r="L351">
        <v>1572.80825187855</v>
      </c>
      <c r="M351">
        <v>0.59395444965032596</v>
      </c>
      <c r="N351">
        <v>0.40604555034967399</v>
      </c>
      <c r="O351">
        <v>0.23262833033594099</v>
      </c>
      <c r="P351">
        <v>1.2823665977188301</v>
      </c>
      <c r="Q351">
        <v>0.950261732617107</v>
      </c>
      <c r="R351">
        <v>3</v>
      </c>
      <c r="S351">
        <v>1</v>
      </c>
      <c r="T351">
        <v>1591.8729067164099</v>
      </c>
      <c r="U351">
        <v>1569.81495087705</v>
      </c>
      <c r="V351">
        <v>100</v>
      </c>
      <c r="W351">
        <v>8</v>
      </c>
      <c r="X351">
        <v>54</v>
      </c>
    </row>
    <row r="352" spans="1:24" x14ac:dyDescent="0.25">
      <c r="A352">
        <v>2023</v>
      </c>
      <c r="B352" s="1">
        <v>44894</v>
      </c>
      <c r="C352">
        <v>0</v>
      </c>
      <c r="D352">
        <v>0</v>
      </c>
      <c r="E352" t="s">
        <v>24</v>
      </c>
      <c r="G352" t="s">
        <v>45</v>
      </c>
      <c r="H352" t="s">
        <v>26</v>
      </c>
      <c r="I352" t="s">
        <v>47</v>
      </c>
      <c r="J352" t="s">
        <v>28</v>
      </c>
      <c r="K352">
        <v>1443.8315647745701</v>
      </c>
      <c r="L352">
        <v>1431.75389080643</v>
      </c>
      <c r="M352">
        <v>0.58839826400145301</v>
      </c>
      <c r="N352">
        <v>0.41160173599854699</v>
      </c>
      <c r="O352">
        <v>0.23330972150538901</v>
      </c>
      <c r="P352">
        <v>1.27282721439986</v>
      </c>
      <c r="Q352">
        <v>0.96048250710552696</v>
      </c>
      <c r="R352">
        <v>0</v>
      </c>
      <c r="S352">
        <v>4</v>
      </c>
      <c r="T352">
        <v>1437.52716385595</v>
      </c>
      <c r="U352">
        <v>1438.0582917250499</v>
      </c>
      <c r="V352">
        <v>0</v>
      </c>
      <c r="W352">
        <v>7</v>
      </c>
      <c r="X352">
        <v>3</v>
      </c>
    </row>
    <row r="353" spans="1:24" x14ac:dyDescent="0.25">
      <c r="A353">
        <v>2023</v>
      </c>
      <c r="B353" s="1">
        <v>44894</v>
      </c>
      <c r="C353">
        <v>0</v>
      </c>
      <c r="D353">
        <v>0</v>
      </c>
      <c r="E353" t="s">
        <v>24</v>
      </c>
      <c r="F353" t="s">
        <v>53</v>
      </c>
      <c r="G353" t="s">
        <v>66</v>
      </c>
      <c r="H353" t="s">
        <v>37</v>
      </c>
      <c r="I353" t="s">
        <v>68</v>
      </c>
      <c r="J353" t="s">
        <v>39</v>
      </c>
      <c r="K353">
        <v>1536.2460812690399</v>
      </c>
      <c r="L353">
        <v>1543.66349758816</v>
      </c>
      <c r="M353">
        <v>0.56097624959137804</v>
      </c>
      <c r="N353">
        <v>0.43902375040862202</v>
      </c>
      <c r="O353">
        <v>0.23665582309934399</v>
      </c>
      <c r="P353">
        <v>1.22585002619587</v>
      </c>
      <c r="Q353">
        <v>1.0108057969034701</v>
      </c>
      <c r="R353">
        <v>2</v>
      </c>
      <c r="S353">
        <v>3</v>
      </c>
      <c r="T353">
        <v>1533.47977751547</v>
      </c>
      <c r="U353">
        <v>1546.4298013417299</v>
      </c>
      <c r="V353">
        <v>88</v>
      </c>
      <c r="W353">
        <v>59</v>
      </c>
      <c r="X353">
        <v>73</v>
      </c>
    </row>
    <row r="354" spans="1:24" x14ac:dyDescent="0.25">
      <c r="A354">
        <v>2023</v>
      </c>
      <c r="B354" s="1">
        <v>44894</v>
      </c>
      <c r="C354">
        <v>0</v>
      </c>
      <c r="D354">
        <v>0</v>
      </c>
      <c r="E354" t="s">
        <v>24</v>
      </c>
      <c r="G354" t="s">
        <v>70</v>
      </c>
      <c r="H354" t="s">
        <v>74</v>
      </c>
      <c r="I354" t="s">
        <v>72</v>
      </c>
      <c r="J354" t="s">
        <v>76</v>
      </c>
      <c r="K354">
        <v>1420.35612879527</v>
      </c>
      <c r="L354">
        <v>1531.3525255914101</v>
      </c>
      <c r="M354">
        <v>0.41311000544179199</v>
      </c>
      <c r="N354">
        <v>0.58688999455820801</v>
      </c>
      <c r="O354">
        <v>0.23349444485256801</v>
      </c>
      <c r="P354">
        <v>0.96325556435248005</v>
      </c>
      <c r="Q354">
        <v>1.2702388805000899</v>
      </c>
      <c r="R354">
        <v>3</v>
      </c>
      <c r="S354">
        <v>1</v>
      </c>
      <c r="T354">
        <v>1424.9589815188299</v>
      </c>
      <c r="U354">
        <v>1526.74967286785</v>
      </c>
      <c r="V354">
        <v>13</v>
      </c>
      <c r="W354">
        <v>13</v>
      </c>
      <c r="X354">
        <v>13</v>
      </c>
    </row>
    <row r="355" spans="1:24" x14ac:dyDescent="0.25">
      <c r="A355">
        <v>2023</v>
      </c>
      <c r="B355" s="1">
        <v>44894</v>
      </c>
      <c r="C355">
        <v>0</v>
      </c>
      <c r="D355">
        <v>0</v>
      </c>
      <c r="E355" t="s">
        <v>24</v>
      </c>
      <c r="G355" t="s">
        <v>86</v>
      </c>
      <c r="H355" t="s">
        <v>49</v>
      </c>
      <c r="I355" t="s">
        <v>87</v>
      </c>
      <c r="J355" t="s">
        <v>51</v>
      </c>
      <c r="K355">
        <v>1521.8872775525101</v>
      </c>
      <c r="L355">
        <v>1604.87406334914</v>
      </c>
      <c r="M355">
        <v>0.45267032825590903</v>
      </c>
      <c r="N355">
        <v>0.54732967174409097</v>
      </c>
      <c r="O355">
        <v>0.23831494070137901</v>
      </c>
      <c r="P355">
        <v>1.0357774947776199</v>
      </c>
      <c r="Q355">
        <v>1.2025374459237601</v>
      </c>
      <c r="R355">
        <v>5</v>
      </c>
      <c r="S355">
        <v>0</v>
      </c>
      <c r="T355">
        <v>1528.16502996504</v>
      </c>
      <c r="U355">
        <v>1598.5963109366101</v>
      </c>
      <c r="V355">
        <v>98</v>
      </c>
      <c r="W355">
        <v>19</v>
      </c>
      <c r="X355">
        <v>58</v>
      </c>
    </row>
    <row r="356" spans="1:24" x14ac:dyDescent="0.25">
      <c r="A356">
        <v>2023</v>
      </c>
      <c r="B356" s="1">
        <v>44894</v>
      </c>
      <c r="C356">
        <v>0</v>
      </c>
      <c r="D356">
        <v>0</v>
      </c>
      <c r="E356" t="s">
        <v>24</v>
      </c>
      <c r="F356" t="s">
        <v>53</v>
      </c>
      <c r="G356" t="s">
        <v>25</v>
      </c>
      <c r="H356" t="s">
        <v>54</v>
      </c>
      <c r="I356" t="s">
        <v>27</v>
      </c>
      <c r="J356" t="s">
        <v>56</v>
      </c>
      <c r="K356">
        <v>1492.14602369613</v>
      </c>
      <c r="L356">
        <v>1419.0911544455</v>
      </c>
      <c r="M356">
        <v>0.67003884853439599</v>
      </c>
      <c r="N356">
        <v>0.32996115146560401</v>
      </c>
      <c r="O356">
        <v>0.22305744283398499</v>
      </c>
      <c r="P356">
        <v>1.41367798774927</v>
      </c>
      <c r="Q356">
        <v>0.80937945508471898</v>
      </c>
      <c r="R356">
        <v>2</v>
      </c>
      <c r="S356">
        <v>1</v>
      </c>
      <c r="T356">
        <v>1493.64911442938</v>
      </c>
      <c r="U356">
        <v>1417.58806371225</v>
      </c>
      <c r="V356">
        <v>3</v>
      </c>
      <c r="W356">
        <v>12</v>
      </c>
      <c r="X356">
        <v>7</v>
      </c>
    </row>
    <row r="357" spans="1:24" x14ac:dyDescent="0.25">
      <c r="A357">
        <v>2023</v>
      </c>
      <c r="B357" s="1">
        <v>44894</v>
      </c>
      <c r="C357">
        <v>0</v>
      </c>
      <c r="D357">
        <v>0</v>
      </c>
      <c r="E357" t="s">
        <v>24</v>
      </c>
      <c r="G357" t="s">
        <v>82</v>
      </c>
      <c r="H357" t="s">
        <v>75</v>
      </c>
      <c r="I357" t="s">
        <v>83</v>
      </c>
      <c r="J357" t="s">
        <v>77</v>
      </c>
      <c r="K357">
        <v>1522.77716885224</v>
      </c>
      <c r="L357">
        <v>1540.7709496290199</v>
      </c>
      <c r="M357">
        <v>0.54593079745017004</v>
      </c>
      <c r="N357">
        <v>0.45406920254983002</v>
      </c>
      <c r="O357">
        <v>0.238484930393043</v>
      </c>
      <c r="P357">
        <v>1.2001502570640601</v>
      </c>
      <c r="Q357">
        <v>1.03833467332898</v>
      </c>
      <c r="R357">
        <v>6</v>
      </c>
      <c r="S357">
        <v>2</v>
      </c>
      <c r="T357">
        <v>1527.4224486341</v>
      </c>
      <c r="U357">
        <v>1536.12566984716</v>
      </c>
      <c r="V357">
        <v>80</v>
      </c>
      <c r="W357">
        <v>74</v>
      </c>
      <c r="X357">
        <v>77</v>
      </c>
    </row>
    <row r="358" spans="1:24" x14ac:dyDescent="0.25">
      <c r="A358">
        <v>2023</v>
      </c>
      <c r="B358" s="1">
        <v>44894</v>
      </c>
      <c r="C358">
        <v>0</v>
      </c>
      <c r="D358">
        <v>0</v>
      </c>
      <c r="E358" t="s">
        <v>24</v>
      </c>
      <c r="G358" t="s">
        <v>59</v>
      </c>
      <c r="H358" t="s">
        <v>41</v>
      </c>
      <c r="I358" t="s">
        <v>61</v>
      </c>
      <c r="J358" t="s">
        <v>43</v>
      </c>
      <c r="K358">
        <v>1502.9787169761801</v>
      </c>
      <c r="L358">
        <v>1505.7190981900701</v>
      </c>
      <c r="M358">
        <v>0.56759567423111901</v>
      </c>
      <c r="N358">
        <v>0.43240432576888099</v>
      </c>
      <c r="O358">
        <v>0.23585005609074899</v>
      </c>
      <c r="P358">
        <v>1.2371739329487099</v>
      </c>
      <c r="Q358">
        <v>0.99867612314203702</v>
      </c>
      <c r="R358">
        <v>1</v>
      </c>
      <c r="S358">
        <v>5</v>
      </c>
      <c r="T358">
        <v>1496.9422021098601</v>
      </c>
      <c r="U358">
        <v>1511.7556130563901</v>
      </c>
      <c r="V358">
        <v>46</v>
      </c>
      <c r="W358">
        <v>67</v>
      </c>
      <c r="X358">
        <v>56</v>
      </c>
    </row>
    <row r="359" spans="1:24" x14ac:dyDescent="0.25">
      <c r="A359">
        <v>2023</v>
      </c>
      <c r="B359" s="1">
        <v>44894</v>
      </c>
      <c r="C359">
        <v>0</v>
      </c>
      <c r="D359">
        <v>0</v>
      </c>
      <c r="E359" t="s">
        <v>24</v>
      </c>
      <c r="F359" t="s">
        <v>53</v>
      </c>
      <c r="G359" t="s">
        <v>33</v>
      </c>
      <c r="H359" t="s">
        <v>55</v>
      </c>
      <c r="I359" t="s">
        <v>35</v>
      </c>
      <c r="J359" t="s">
        <v>57</v>
      </c>
      <c r="K359">
        <v>1500.99470516836</v>
      </c>
      <c r="L359">
        <v>1485.7816146114901</v>
      </c>
      <c r="M359">
        <v>0.59276237107645302</v>
      </c>
      <c r="N359">
        <v>0.40723762892354698</v>
      </c>
      <c r="O359">
        <v>0.232774647895411</v>
      </c>
      <c r="P359">
        <v>1.2803193378353499</v>
      </c>
      <c r="Q359">
        <v>0.95245531006006401</v>
      </c>
      <c r="R359">
        <v>8</v>
      </c>
      <c r="S359">
        <v>9</v>
      </c>
      <c r="T359">
        <v>1498.0383281417601</v>
      </c>
      <c r="U359">
        <v>1488.7379916380901</v>
      </c>
      <c r="V359">
        <v>32</v>
      </c>
      <c r="W359">
        <v>91</v>
      </c>
      <c r="X359">
        <v>61</v>
      </c>
    </row>
    <row r="360" spans="1:24" x14ac:dyDescent="0.25">
      <c r="A360">
        <v>2023</v>
      </c>
      <c r="B360" s="1">
        <v>44895</v>
      </c>
      <c r="C360">
        <v>0</v>
      </c>
      <c r="D360">
        <v>0</v>
      </c>
      <c r="E360" t="s">
        <v>24</v>
      </c>
      <c r="G360" t="s">
        <v>46</v>
      </c>
      <c r="H360" t="s">
        <v>26</v>
      </c>
      <c r="I360" t="s">
        <v>48</v>
      </c>
      <c r="J360" t="s">
        <v>28</v>
      </c>
      <c r="K360">
        <v>1560.54796253989</v>
      </c>
      <c r="L360">
        <v>1438.0582917250499</v>
      </c>
      <c r="M360">
        <v>0.72966633496094402</v>
      </c>
      <c r="N360">
        <v>0.27033366503905598</v>
      </c>
      <c r="O360">
        <v>0.21498451562957199</v>
      </c>
      <c r="P360">
        <v>1.5174502219586801</v>
      </c>
      <c r="Q360">
        <v>0.69753429367089503</v>
      </c>
      <c r="R360">
        <v>3</v>
      </c>
      <c r="S360">
        <v>1</v>
      </c>
      <c r="T360">
        <v>1562.4453949936601</v>
      </c>
      <c r="U360">
        <v>1436.1608592712801</v>
      </c>
      <c r="V360">
        <v>36</v>
      </c>
      <c r="W360">
        <v>4</v>
      </c>
      <c r="X360">
        <v>20</v>
      </c>
    </row>
    <row r="361" spans="1:24" x14ac:dyDescent="0.25">
      <c r="A361">
        <v>2023</v>
      </c>
      <c r="B361" s="1">
        <v>44895</v>
      </c>
      <c r="C361">
        <v>0</v>
      </c>
      <c r="D361">
        <v>0</v>
      </c>
      <c r="E361" t="s">
        <v>24</v>
      </c>
      <c r="G361" t="s">
        <v>63</v>
      </c>
      <c r="H361" t="s">
        <v>29</v>
      </c>
      <c r="I361" t="s">
        <v>65</v>
      </c>
      <c r="J361" t="s">
        <v>31</v>
      </c>
      <c r="K361">
        <v>1464.5581739280599</v>
      </c>
      <c r="L361">
        <v>1533.8101609677201</v>
      </c>
      <c r="M361">
        <v>0.47232248523048698</v>
      </c>
      <c r="N361">
        <v>0.52767751476951297</v>
      </c>
      <c r="O361">
        <v>0.240703566502591</v>
      </c>
      <c r="P361">
        <v>1.07165883022922</v>
      </c>
      <c r="Q361">
        <v>1.16904473627337</v>
      </c>
      <c r="R361">
        <v>1</v>
      </c>
      <c r="S361">
        <v>3</v>
      </c>
      <c r="T361">
        <v>1460.9975083725101</v>
      </c>
      <c r="U361">
        <v>1537.3708265232699</v>
      </c>
      <c r="V361">
        <v>38</v>
      </c>
      <c r="W361">
        <v>41</v>
      </c>
      <c r="X361">
        <v>39</v>
      </c>
    </row>
    <row r="362" spans="1:24" x14ac:dyDescent="0.25">
      <c r="A362">
        <v>2023</v>
      </c>
      <c r="B362" s="1">
        <v>44895</v>
      </c>
      <c r="C362">
        <v>0</v>
      </c>
      <c r="D362">
        <v>0</v>
      </c>
      <c r="E362" t="s">
        <v>24</v>
      </c>
      <c r="F362" t="s">
        <v>90</v>
      </c>
      <c r="G362" t="s">
        <v>84</v>
      </c>
      <c r="H362" t="s">
        <v>62</v>
      </c>
      <c r="I362" t="s">
        <v>85</v>
      </c>
      <c r="J362" t="s">
        <v>64</v>
      </c>
      <c r="K362">
        <v>1459.80880159597</v>
      </c>
      <c r="L362">
        <v>1465.7856718539499</v>
      </c>
      <c r="M362">
        <v>0.563017486005017</v>
      </c>
      <c r="N362">
        <v>0.436982513994983</v>
      </c>
      <c r="O362">
        <v>0.23640744127941199</v>
      </c>
      <c r="P362">
        <v>1.2293408900274301</v>
      </c>
      <c r="Q362">
        <v>1.0070665512519801</v>
      </c>
      <c r="R362">
        <v>4</v>
      </c>
      <c r="S362">
        <v>5</v>
      </c>
      <c r="T362">
        <v>1457.03043824727</v>
      </c>
      <c r="U362">
        <v>1468.5640352026501</v>
      </c>
      <c r="V362">
        <v>6</v>
      </c>
      <c r="W362">
        <v>25</v>
      </c>
      <c r="X362">
        <v>15</v>
      </c>
    </row>
    <row r="363" spans="1:24" x14ac:dyDescent="0.25">
      <c r="A363">
        <v>2023</v>
      </c>
      <c r="B363" s="1">
        <v>44895</v>
      </c>
      <c r="C363">
        <v>0</v>
      </c>
      <c r="D363">
        <v>0</v>
      </c>
      <c r="E363" t="s">
        <v>24</v>
      </c>
      <c r="G363" t="s">
        <v>50</v>
      </c>
      <c r="H363" t="s">
        <v>58</v>
      </c>
      <c r="I363" t="s">
        <v>52</v>
      </c>
      <c r="J363" t="s">
        <v>60</v>
      </c>
      <c r="K363">
        <v>1424.6235201708901</v>
      </c>
      <c r="L363">
        <v>1536.04440326811</v>
      </c>
      <c r="M363">
        <v>0.412517695011131</v>
      </c>
      <c r="N363">
        <v>0.587482304988869</v>
      </c>
      <c r="O363">
        <v>0.23342191429176601</v>
      </c>
      <c r="P363">
        <v>0.96216663426530302</v>
      </c>
      <c r="Q363">
        <v>1.27125528002646</v>
      </c>
      <c r="R363">
        <v>4</v>
      </c>
      <c r="S363">
        <v>5</v>
      </c>
      <c r="T363">
        <v>1422.6895006694699</v>
      </c>
      <c r="U363">
        <v>1537.97842276953</v>
      </c>
      <c r="V363">
        <v>16</v>
      </c>
      <c r="W363">
        <v>15</v>
      </c>
      <c r="X363">
        <v>15</v>
      </c>
    </row>
    <row r="364" spans="1:24" x14ac:dyDescent="0.25">
      <c r="A364">
        <v>2023</v>
      </c>
      <c r="B364" s="1">
        <v>44896</v>
      </c>
      <c r="C364">
        <v>0</v>
      </c>
      <c r="D364">
        <v>0</v>
      </c>
      <c r="E364" t="s">
        <v>24</v>
      </c>
      <c r="G364" t="s">
        <v>70</v>
      </c>
      <c r="H364" t="s">
        <v>30</v>
      </c>
      <c r="I364" t="s">
        <v>72</v>
      </c>
      <c r="J364" t="s">
        <v>32</v>
      </c>
      <c r="K364">
        <v>1424.9589815188299</v>
      </c>
      <c r="L364">
        <v>1569.81495087705</v>
      </c>
      <c r="M364">
        <v>0.36678484184305599</v>
      </c>
      <c r="N364">
        <v>0.63321515815694396</v>
      </c>
      <c r="O364">
        <v>0.22775826929728399</v>
      </c>
      <c r="P364">
        <v>0.877789672200743</v>
      </c>
      <c r="Q364">
        <v>1.34996859709654</v>
      </c>
      <c r="R364">
        <v>1</v>
      </c>
      <c r="S364">
        <v>4</v>
      </c>
      <c r="T364">
        <v>1421.7211764086701</v>
      </c>
      <c r="U364">
        <v>1573.05275598721</v>
      </c>
      <c r="V364">
        <v>32</v>
      </c>
      <c r="W364">
        <v>8</v>
      </c>
      <c r="X364">
        <v>20</v>
      </c>
    </row>
    <row r="365" spans="1:24" x14ac:dyDescent="0.25">
      <c r="A365">
        <v>2023</v>
      </c>
      <c r="B365" s="1">
        <v>44896</v>
      </c>
      <c r="C365">
        <v>0</v>
      </c>
      <c r="D365">
        <v>0</v>
      </c>
      <c r="E365" t="s">
        <v>24</v>
      </c>
      <c r="G365" t="s">
        <v>66</v>
      </c>
      <c r="H365" t="s">
        <v>34</v>
      </c>
      <c r="I365" t="s">
        <v>68</v>
      </c>
      <c r="J365" t="s">
        <v>36</v>
      </c>
      <c r="K365">
        <v>1533.47977751547</v>
      </c>
      <c r="L365">
        <v>1544.90519501885</v>
      </c>
      <c r="M365">
        <v>0.55528630353042496</v>
      </c>
      <c r="N365">
        <v>0.44471369646957498</v>
      </c>
      <c r="O365">
        <v>0.237347837616497</v>
      </c>
      <c r="P365">
        <v>1.2161244412763399</v>
      </c>
      <c r="Q365">
        <v>1.02122339634015</v>
      </c>
      <c r="R365">
        <v>4</v>
      </c>
      <c r="S365">
        <v>3</v>
      </c>
      <c r="T365">
        <v>1535.5875493455001</v>
      </c>
      <c r="U365">
        <v>1542.7974231888199</v>
      </c>
      <c r="V365">
        <v>87</v>
      </c>
      <c r="W365">
        <v>23</v>
      </c>
      <c r="X365">
        <v>55</v>
      </c>
    </row>
    <row r="366" spans="1:24" x14ac:dyDescent="0.25">
      <c r="A366">
        <v>2023</v>
      </c>
      <c r="B366" s="1">
        <v>44896</v>
      </c>
      <c r="C366">
        <v>0</v>
      </c>
      <c r="D366">
        <v>0</v>
      </c>
      <c r="E366" t="s">
        <v>24</v>
      </c>
      <c r="G366" t="s">
        <v>62</v>
      </c>
      <c r="H366" t="s">
        <v>49</v>
      </c>
      <c r="I366" t="s">
        <v>64</v>
      </c>
      <c r="J366" t="s">
        <v>51</v>
      </c>
      <c r="K366">
        <v>1468.5640352026501</v>
      </c>
      <c r="L366">
        <v>1598.5963109366101</v>
      </c>
      <c r="M366">
        <v>0.38681911041123401</v>
      </c>
      <c r="N366">
        <v>0.61318088958876604</v>
      </c>
      <c r="O366">
        <v>0.23025726579087999</v>
      </c>
      <c r="P366">
        <v>0.914827575894397</v>
      </c>
      <c r="Q366">
        <v>1.3154296898964799</v>
      </c>
      <c r="R366">
        <v>4</v>
      </c>
      <c r="S366">
        <v>6</v>
      </c>
      <c r="T366">
        <v>1465.7311584469201</v>
      </c>
      <c r="U366">
        <v>1601.4291876923401</v>
      </c>
      <c r="V366">
        <v>79</v>
      </c>
      <c r="W366">
        <v>9</v>
      </c>
      <c r="X366">
        <v>44</v>
      </c>
    </row>
    <row r="367" spans="1:24" x14ac:dyDescent="0.25">
      <c r="A367">
        <v>2023</v>
      </c>
      <c r="B367" s="1">
        <v>44896</v>
      </c>
      <c r="C367">
        <v>0</v>
      </c>
      <c r="D367">
        <v>0</v>
      </c>
      <c r="E367" t="s">
        <v>24</v>
      </c>
      <c r="F367" t="s">
        <v>53</v>
      </c>
      <c r="G367" t="s">
        <v>71</v>
      </c>
      <c r="H367" t="s">
        <v>25</v>
      </c>
      <c r="I367" t="s">
        <v>73</v>
      </c>
      <c r="J367" t="s">
        <v>27</v>
      </c>
      <c r="K367">
        <v>1508.4856629933399</v>
      </c>
      <c r="L367">
        <v>1493.64911442938</v>
      </c>
      <c r="M367">
        <v>0.59223903002576195</v>
      </c>
      <c r="N367">
        <v>0.407760969974238</v>
      </c>
      <c r="O367">
        <v>0.23283886137030199</v>
      </c>
      <c r="P367">
        <v>1.2794206600115701</v>
      </c>
      <c r="Q367">
        <v>0.95341820135872801</v>
      </c>
      <c r="R367">
        <v>3</v>
      </c>
      <c r="S367">
        <v>4</v>
      </c>
      <c r="T367">
        <v>1505.5324563727199</v>
      </c>
      <c r="U367">
        <v>1496.60232105</v>
      </c>
      <c r="V367">
        <v>42</v>
      </c>
      <c r="W367">
        <v>37</v>
      </c>
      <c r="X367">
        <v>39</v>
      </c>
    </row>
    <row r="368" spans="1:24" x14ac:dyDescent="0.25">
      <c r="A368">
        <v>2023</v>
      </c>
      <c r="B368" s="1">
        <v>44896</v>
      </c>
      <c r="C368">
        <v>0</v>
      </c>
      <c r="D368">
        <v>0</v>
      </c>
      <c r="E368" t="s">
        <v>24</v>
      </c>
      <c r="G368" t="s">
        <v>78</v>
      </c>
      <c r="H368" t="s">
        <v>58</v>
      </c>
      <c r="I368" t="s">
        <v>79</v>
      </c>
      <c r="J368" t="s">
        <v>60</v>
      </c>
      <c r="K368">
        <v>1531.03144392682</v>
      </c>
      <c r="L368">
        <v>1537.97842276953</v>
      </c>
      <c r="M368">
        <v>0.56164308419119402</v>
      </c>
      <c r="N368">
        <v>0.43835691580880598</v>
      </c>
      <c r="O368">
        <v>0.23657468953827401</v>
      </c>
      <c r="P368">
        <v>1.2269903196468099</v>
      </c>
      <c r="Q368">
        <v>1.0095843698914599</v>
      </c>
      <c r="R368">
        <v>5</v>
      </c>
      <c r="S368">
        <v>3</v>
      </c>
      <c r="T368">
        <v>1534.2984773385599</v>
      </c>
      <c r="U368">
        <v>1534.71138935779</v>
      </c>
      <c r="V368">
        <v>83</v>
      </c>
      <c r="W368">
        <v>79</v>
      </c>
      <c r="X368">
        <v>81</v>
      </c>
    </row>
    <row r="369" spans="1:24" x14ac:dyDescent="0.25">
      <c r="A369">
        <v>2023</v>
      </c>
      <c r="B369" s="1">
        <v>44896</v>
      </c>
      <c r="C369">
        <v>0</v>
      </c>
      <c r="D369">
        <v>0</v>
      </c>
      <c r="E369" t="s">
        <v>24</v>
      </c>
      <c r="G369" t="s">
        <v>88</v>
      </c>
      <c r="H369" t="s">
        <v>37</v>
      </c>
      <c r="I369" t="s">
        <v>89</v>
      </c>
      <c r="J369" t="s">
        <v>39</v>
      </c>
      <c r="K369">
        <v>1523.99909305502</v>
      </c>
      <c r="L369">
        <v>1546.4298013417299</v>
      </c>
      <c r="M369">
        <v>0.53959233656962202</v>
      </c>
      <c r="N369">
        <v>0.46040766343037798</v>
      </c>
      <c r="O369">
        <v>0.23925515067141701</v>
      </c>
      <c r="P369">
        <v>1.1893395780235501</v>
      </c>
      <c r="Q369">
        <v>1.04991557264786</v>
      </c>
      <c r="R369">
        <v>4</v>
      </c>
      <c r="S369">
        <v>6</v>
      </c>
      <c r="T369">
        <v>1519.8371314875601</v>
      </c>
      <c r="U369">
        <v>1550.59176290919</v>
      </c>
      <c r="V369">
        <v>83</v>
      </c>
      <c r="W369">
        <v>46</v>
      </c>
      <c r="X369">
        <v>64</v>
      </c>
    </row>
    <row r="370" spans="1:24" x14ac:dyDescent="0.25">
      <c r="A370">
        <v>2023</v>
      </c>
      <c r="B370" s="1">
        <v>44896</v>
      </c>
      <c r="C370">
        <v>0</v>
      </c>
      <c r="D370">
        <v>0</v>
      </c>
      <c r="E370" t="s">
        <v>24</v>
      </c>
      <c r="G370" t="s">
        <v>80</v>
      </c>
      <c r="H370" t="s">
        <v>54</v>
      </c>
      <c r="I370" t="s">
        <v>81</v>
      </c>
      <c r="J370" t="s">
        <v>56</v>
      </c>
      <c r="K370">
        <v>1534.8401536619299</v>
      </c>
      <c r="L370">
        <v>1417.58806371225</v>
      </c>
      <c r="M370">
        <v>0.72367814657851703</v>
      </c>
      <c r="N370">
        <v>0.27632185342148302</v>
      </c>
      <c r="O370">
        <v>0.21582969151706399</v>
      </c>
      <c r="P370">
        <v>1.50699475354042</v>
      </c>
      <c r="Q370">
        <v>0.70883493797664798</v>
      </c>
      <c r="R370">
        <v>5</v>
      </c>
      <c r="S370">
        <v>0</v>
      </c>
      <c r="T370">
        <v>1537.72328279617</v>
      </c>
      <c r="U370">
        <v>1414.7049345779999</v>
      </c>
      <c r="V370">
        <v>13</v>
      </c>
      <c r="W370">
        <v>7</v>
      </c>
      <c r="X370">
        <v>10</v>
      </c>
    </row>
    <row r="371" spans="1:24" x14ac:dyDescent="0.25">
      <c r="A371">
        <v>2023</v>
      </c>
      <c r="B371" s="1">
        <v>44896</v>
      </c>
      <c r="C371">
        <v>0</v>
      </c>
      <c r="D371">
        <v>0</v>
      </c>
      <c r="E371" t="s">
        <v>24</v>
      </c>
      <c r="G371" t="s">
        <v>82</v>
      </c>
      <c r="H371" t="s">
        <v>45</v>
      </c>
      <c r="I371" t="s">
        <v>83</v>
      </c>
      <c r="J371" t="s">
        <v>47</v>
      </c>
      <c r="K371">
        <v>1527.4224486341</v>
      </c>
      <c r="L371">
        <v>1437.52716385595</v>
      </c>
      <c r="M371">
        <v>0.69110748503529396</v>
      </c>
      <c r="N371">
        <v>0.30889251496470599</v>
      </c>
      <c r="O371">
        <v>0.22028328032658001</v>
      </c>
      <c r="P371">
        <v>1.45025882653534</v>
      </c>
      <c r="Q371">
        <v>0.77002445379123896</v>
      </c>
      <c r="R371">
        <v>1</v>
      </c>
      <c r="S371">
        <v>2</v>
      </c>
      <c r="T371">
        <v>1523.8408122012199</v>
      </c>
      <c r="U371">
        <v>1441.10880028883</v>
      </c>
      <c r="V371">
        <v>18</v>
      </c>
      <c r="W371">
        <v>20</v>
      </c>
      <c r="X371">
        <v>19</v>
      </c>
    </row>
    <row r="372" spans="1:24" x14ac:dyDescent="0.25">
      <c r="A372">
        <v>2023</v>
      </c>
      <c r="B372" s="1">
        <v>44896</v>
      </c>
      <c r="C372">
        <v>0</v>
      </c>
      <c r="D372">
        <v>0</v>
      </c>
      <c r="E372" t="s">
        <v>24</v>
      </c>
      <c r="G372" t="s">
        <v>59</v>
      </c>
      <c r="H372" t="s">
        <v>75</v>
      </c>
      <c r="I372" t="s">
        <v>61</v>
      </c>
      <c r="J372" t="s">
        <v>77</v>
      </c>
      <c r="K372">
        <v>1496.9422021098601</v>
      </c>
      <c r="L372">
        <v>1536.12566984716</v>
      </c>
      <c r="M372">
        <v>0.51556121406830502</v>
      </c>
      <c r="N372">
        <v>0.48443878593169498</v>
      </c>
      <c r="O372">
        <v>0.24217866282848799</v>
      </c>
      <c r="P372">
        <v>1.1484431655358001</v>
      </c>
      <c r="Q372">
        <v>1.09373549729268</v>
      </c>
      <c r="R372">
        <v>1</v>
      </c>
      <c r="S372">
        <v>5</v>
      </c>
      <c r="T372">
        <v>1491.5570771134101</v>
      </c>
      <c r="U372">
        <v>1541.51079484361</v>
      </c>
      <c r="V372">
        <v>62</v>
      </c>
      <c r="W372">
        <v>73</v>
      </c>
      <c r="X372">
        <v>67</v>
      </c>
    </row>
    <row r="373" spans="1:24" x14ac:dyDescent="0.25">
      <c r="A373">
        <v>2023</v>
      </c>
      <c r="B373" s="1">
        <v>44896</v>
      </c>
      <c r="C373">
        <v>0</v>
      </c>
      <c r="D373">
        <v>0</v>
      </c>
      <c r="E373" t="s">
        <v>24</v>
      </c>
      <c r="F373" t="s">
        <v>53</v>
      </c>
      <c r="G373" t="s">
        <v>55</v>
      </c>
      <c r="H373" t="s">
        <v>41</v>
      </c>
      <c r="I373" t="s">
        <v>57</v>
      </c>
      <c r="J373" t="s">
        <v>43</v>
      </c>
      <c r="K373">
        <v>1488.7379916380901</v>
      </c>
      <c r="L373">
        <v>1511.7556130563901</v>
      </c>
      <c r="M373">
        <v>0.538752885233581</v>
      </c>
      <c r="N373">
        <v>0.461247114766419</v>
      </c>
      <c r="O373">
        <v>0.23935716237604901</v>
      </c>
      <c r="P373">
        <v>1.18790857101179</v>
      </c>
      <c r="Q373">
        <v>1.0514485913642599</v>
      </c>
      <c r="R373">
        <v>3</v>
      </c>
      <c r="S373">
        <v>2</v>
      </c>
      <c r="T373">
        <v>1490.9363269181799</v>
      </c>
      <c r="U373">
        <v>1509.5572777763</v>
      </c>
      <c r="V373">
        <v>41</v>
      </c>
      <c r="W373">
        <v>72</v>
      </c>
      <c r="X373">
        <v>56</v>
      </c>
    </row>
    <row r="374" spans="1:24" x14ac:dyDescent="0.25">
      <c r="A374">
        <v>2023</v>
      </c>
      <c r="B374" s="1">
        <v>44896</v>
      </c>
      <c r="C374">
        <v>0</v>
      </c>
      <c r="D374">
        <v>0</v>
      </c>
      <c r="E374" t="s">
        <v>24</v>
      </c>
      <c r="G374" t="s">
        <v>33</v>
      </c>
      <c r="H374" t="s">
        <v>67</v>
      </c>
      <c r="I374" t="s">
        <v>35</v>
      </c>
      <c r="J374" t="s">
        <v>69</v>
      </c>
      <c r="K374">
        <v>1498.0383281417601</v>
      </c>
      <c r="L374">
        <v>1444.2142460108</v>
      </c>
      <c r="M374">
        <v>0.64512064508002198</v>
      </c>
      <c r="N374">
        <v>0.35487935491997802</v>
      </c>
      <c r="O374">
        <v>0.226255725909422</v>
      </c>
      <c r="P374">
        <v>1.37053477621773</v>
      </c>
      <c r="Q374">
        <v>0.85572094969169099</v>
      </c>
      <c r="R374">
        <v>5</v>
      </c>
      <c r="S374">
        <v>3</v>
      </c>
      <c r="T374">
        <v>1500.6085845453899</v>
      </c>
      <c r="U374">
        <v>1441.6439896071699</v>
      </c>
      <c r="V374">
        <v>10</v>
      </c>
      <c r="W374">
        <v>36</v>
      </c>
      <c r="X374">
        <v>23</v>
      </c>
    </row>
    <row r="375" spans="1:24" x14ac:dyDescent="0.25">
      <c r="A375">
        <v>2023</v>
      </c>
      <c r="B375" s="1">
        <v>44897</v>
      </c>
      <c r="C375">
        <v>0</v>
      </c>
      <c r="D375">
        <v>0</v>
      </c>
      <c r="E375" t="s">
        <v>24</v>
      </c>
      <c r="F375" t="s">
        <v>53</v>
      </c>
      <c r="G375" t="s">
        <v>29</v>
      </c>
      <c r="H375" t="s">
        <v>63</v>
      </c>
      <c r="I375" t="s">
        <v>31</v>
      </c>
      <c r="J375" t="s">
        <v>65</v>
      </c>
      <c r="K375">
        <v>1537.3708265232699</v>
      </c>
      <c r="L375">
        <v>1460.9975083725101</v>
      </c>
      <c r="M375">
        <v>0.67424836376868102</v>
      </c>
      <c r="N375">
        <v>0.32575163623131898</v>
      </c>
      <c r="O375">
        <v>0.222508822507993</v>
      </c>
      <c r="P375">
        <v>1.42097934054525</v>
      </c>
      <c r="Q375">
        <v>0.80152948196274798</v>
      </c>
      <c r="R375">
        <v>2</v>
      </c>
      <c r="S375">
        <v>3</v>
      </c>
      <c r="T375">
        <v>1533.9011244309399</v>
      </c>
      <c r="U375">
        <v>1464.46721046484</v>
      </c>
      <c r="V375">
        <v>38</v>
      </c>
      <c r="W375">
        <v>26</v>
      </c>
      <c r="X375">
        <v>32</v>
      </c>
    </row>
    <row r="376" spans="1:24" x14ac:dyDescent="0.25">
      <c r="A376">
        <v>2023</v>
      </c>
      <c r="B376" s="1">
        <v>44897</v>
      </c>
      <c r="C376">
        <v>0</v>
      </c>
      <c r="D376">
        <v>0</v>
      </c>
      <c r="E376" t="s">
        <v>24</v>
      </c>
      <c r="G376" t="s">
        <v>74</v>
      </c>
      <c r="H376" t="s">
        <v>25</v>
      </c>
      <c r="I376" t="s">
        <v>76</v>
      </c>
      <c r="J376" t="s">
        <v>27</v>
      </c>
      <c r="K376">
        <v>1526.74967286785</v>
      </c>
      <c r="L376">
        <v>1496.60232105</v>
      </c>
      <c r="M376">
        <v>0.61333799991442295</v>
      </c>
      <c r="N376">
        <v>0.386662000085577</v>
      </c>
      <c r="O376">
        <v>0.23023779231154001</v>
      </c>
      <c r="P376">
        <v>1.3157002050993101</v>
      </c>
      <c r="Q376">
        <v>0.914537587212226</v>
      </c>
      <c r="R376">
        <v>1</v>
      </c>
      <c r="S376">
        <v>4</v>
      </c>
      <c r="T376">
        <v>1520.8544043542199</v>
      </c>
      <c r="U376">
        <v>1502.4975895636301</v>
      </c>
      <c r="V376">
        <v>56</v>
      </c>
      <c r="W376">
        <v>60</v>
      </c>
      <c r="X376">
        <v>58</v>
      </c>
    </row>
    <row r="377" spans="1:24" x14ac:dyDescent="0.25">
      <c r="A377">
        <v>2023</v>
      </c>
      <c r="B377" s="1">
        <v>44897</v>
      </c>
      <c r="C377">
        <v>0</v>
      </c>
      <c r="D377">
        <v>0</v>
      </c>
      <c r="E377" t="s">
        <v>24</v>
      </c>
      <c r="G377" t="s">
        <v>86</v>
      </c>
      <c r="H377" t="s">
        <v>38</v>
      </c>
      <c r="I377" t="s">
        <v>87</v>
      </c>
      <c r="J377" t="s">
        <v>40</v>
      </c>
      <c r="K377">
        <v>1528.16502996504</v>
      </c>
      <c r="L377">
        <v>1448.16688735188</v>
      </c>
      <c r="M377">
        <v>0.67881458867701705</v>
      </c>
      <c r="N377">
        <v>0.32118541132298301</v>
      </c>
      <c r="O377">
        <v>0.22191065231311199</v>
      </c>
      <c r="P377">
        <v>1.42890364149417</v>
      </c>
      <c r="Q377">
        <v>0.79300701081893998</v>
      </c>
      <c r="R377">
        <v>1</v>
      </c>
      <c r="S377">
        <v>4</v>
      </c>
      <c r="T377">
        <v>1521.47101040028</v>
      </c>
      <c r="U377">
        <v>1454.86090691664</v>
      </c>
      <c r="V377">
        <v>24</v>
      </c>
      <c r="W377">
        <v>10</v>
      </c>
      <c r="X377">
        <v>17</v>
      </c>
    </row>
    <row r="378" spans="1:24" x14ac:dyDescent="0.25">
      <c r="A378">
        <v>2023</v>
      </c>
      <c r="B378" s="1">
        <v>44898</v>
      </c>
      <c r="C378">
        <v>0</v>
      </c>
      <c r="D378">
        <v>0</v>
      </c>
      <c r="E378" t="s">
        <v>24</v>
      </c>
      <c r="F378" t="s">
        <v>90</v>
      </c>
      <c r="G378" t="s">
        <v>78</v>
      </c>
      <c r="H378" t="s">
        <v>54</v>
      </c>
      <c r="I378" t="s">
        <v>79</v>
      </c>
      <c r="J378" t="s">
        <v>56</v>
      </c>
      <c r="K378">
        <v>1534.2984773385599</v>
      </c>
      <c r="L378">
        <v>1414.7049345779999</v>
      </c>
      <c r="M378">
        <v>0.72636527166512099</v>
      </c>
      <c r="N378">
        <v>0.27363472833487901</v>
      </c>
      <c r="O378">
        <v>0.21545155954016601</v>
      </c>
      <c r="P378">
        <v>1.5116855722943401</v>
      </c>
      <c r="Q378">
        <v>0.70376598724582395</v>
      </c>
      <c r="R378">
        <v>5</v>
      </c>
      <c r="S378">
        <v>4</v>
      </c>
      <c r="T378">
        <v>1535.5188454235199</v>
      </c>
      <c r="U378">
        <v>1413.4845664930399</v>
      </c>
      <c r="V378">
        <v>11</v>
      </c>
      <c r="W378">
        <v>12</v>
      </c>
      <c r="X378">
        <v>11</v>
      </c>
    </row>
    <row r="379" spans="1:24" x14ac:dyDescent="0.25">
      <c r="A379">
        <v>2023</v>
      </c>
      <c r="B379" s="1">
        <v>44898</v>
      </c>
      <c r="C379">
        <v>0</v>
      </c>
      <c r="D379">
        <v>0</v>
      </c>
      <c r="E379" t="s">
        <v>24</v>
      </c>
      <c r="G379" t="s">
        <v>58</v>
      </c>
      <c r="H379" t="s">
        <v>45</v>
      </c>
      <c r="I379" t="s">
        <v>60</v>
      </c>
      <c r="J379" t="s">
        <v>47</v>
      </c>
      <c r="K379">
        <v>1534.71138935779</v>
      </c>
      <c r="L379">
        <v>1441.10880028883</v>
      </c>
      <c r="M379">
        <v>0.69564463219108896</v>
      </c>
      <c r="N379">
        <v>0.30435536780891098</v>
      </c>
      <c r="O379">
        <v>0.21967590271263199</v>
      </c>
      <c r="P379">
        <v>1.45814880455103</v>
      </c>
      <c r="Q379">
        <v>0.76152709816159703</v>
      </c>
      <c r="R379">
        <v>5</v>
      </c>
      <c r="S379">
        <v>3</v>
      </c>
      <c r="T379">
        <v>1536.8757466662601</v>
      </c>
      <c r="U379">
        <v>1438.94444298036</v>
      </c>
      <c r="V379">
        <v>24</v>
      </c>
      <c r="W379">
        <v>20</v>
      </c>
      <c r="X379">
        <v>22</v>
      </c>
    </row>
    <row r="380" spans="1:24" x14ac:dyDescent="0.25">
      <c r="A380">
        <v>2023</v>
      </c>
      <c r="B380" s="1">
        <v>44898</v>
      </c>
      <c r="C380">
        <v>0</v>
      </c>
      <c r="D380">
        <v>0</v>
      </c>
      <c r="E380" t="s">
        <v>24</v>
      </c>
      <c r="G380" t="s">
        <v>66</v>
      </c>
      <c r="H380" t="s">
        <v>88</v>
      </c>
      <c r="I380" t="s">
        <v>68</v>
      </c>
      <c r="J380" t="s">
        <v>89</v>
      </c>
      <c r="K380">
        <v>1535.5875493455001</v>
      </c>
      <c r="L380">
        <v>1519.8371314875601</v>
      </c>
      <c r="M380">
        <v>0.59350881673017197</v>
      </c>
      <c r="N380">
        <v>0.40649118326982803</v>
      </c>
      <c r="O380">
        <v>0.232683036310837</v>
      </c>
      <c r="P380">
        <v>1.2816012362171501</v>
      </c>
      <c r="Q380">
        <v>0.95108180009368404</v>
      </c>
      <c r="R380">
        <v>6</v>
      </c>
      <c r="S380">
        <v>2</v>
      </c>
      <c r="T380">
        <v>1539.6797653268</v>
      </c>
      <c r="U380">
        <v>1515.74491550626</v>
      </c>
      <c r="V380">
        <v>76</v>
      </c>
      <c r="W380">
        <v>68</v>
      </c>
      <c r="X380">
        <v>72</v>
      </c>
    </row>
    <row r="381" spans="1:24" x14ac:dyDescent="0.25">
      <c r="A381">
        <v>2023</v>
      </c>
      <c r="B381" s="1">
        <v>44898</v>
      </c>
      <c r="C381">
        <v>0</v>
      </c>
      <c r="D381">
        <v>0</v>
      </c>
      <c r="E381" t="s">
        <v>24</v>
      </c>
      <c r="G381" t="s">
        <v>63</v>
      </c>
      <c r="H381" t="s">
        <v>26</v>
      </c>
      <c r="I381" t="s">
        <v>65</v>
      </c>
      <c r="J381" t="s">
        <v>28</v>
      </c>
      <c r="K381">
        <v>1464.46721046484</v>
      </c>
      <c r="L381">
        <v>1436.1608592712801</v>
      </c>
      <c r="M381">
        <v>0.61082172040422</v>
      </c>
      <c r="N381">
        <v>0.38917827959578</v>
      </c>
      <c r="O381">
        <v>0.230549469786096</v>
      </c>
      <c r="P381">
        <v>1.31136828682151</v>
      </c>
      <c r="Q381">
        <v>0.91918118296458395</v>
      </c>
      <c r="R381">
        <v>5</v>
      </c>
      <c r="S381">
        <v>2</v>
      </c>
      <c r="T381">
        <v>1467.92940854879</v>
      </c>
      <c r="U381">
        <v>1432.6986611873299</v>
      </c>
      <c r="V381">
        <v>2</v>
      </c>
      <c r="W381">
        <v>4</v>
      </c>
      <c r="X381">
        <v>3</v>
      </c>
    </row>
    <row r="382" spans="1:24" x14ac:dyDescent="0.25">
      <c r="A382">
        <v>2023</v>
      </c>
      <c r="B382" s="1">
        <v>44898</v>
      </c>
      <c r="C382">
        <v>0</v>
      </c>
      <c r="D382">
        <v>0</v>
      </c>
      <c r="E382" t="s">
        <v>24</v>
      </c>
      <c r="F382" t="s">
        <v>53</v>
      </c>
      <c r="G382" t="s">
        <v>30</v>
      </c>
      <c r="H382" t="s">
        <v>46</v>
      </c>
      <c r="I382" t="s">
        <v>32</v>
      </c>
      <c r="J382" t="s">
        <v>48</v>
      </c>
      <c r="K382">
        <v>1573.05275598721</v>
      </c>
      <c r="L382">
        <v>1562.4453949936601</v>
      </c>
      <c r="M382">
        <v>0.586346929297338</v>
      </c>
      <c r="N382">
        <v>0.413653070702662</v>
      </c>
      <c r="O382">
        <v>0.23356093186676899</v>
      </c>
      <c r="P382">
        <v>1.2693070552575401</v>
      </c>
      <c r="Q382">
        <v>0.96425387660922901</v>
      </c>
      <c r="R382">
        <v>4</v>
      </c>
      <c r="S382">
        <v>3</v>
      </c>
      <c r="T382">
        <v>1574.9928460147</v>
      </c>
      <c r="U382">
        <v>1560.5053049661699</v>
      </c>
      <c r="V382">
        <v>99</v>
      </c>
      <c r="W382">
        <v>10</v>
      </c>
      <c r="X382">
        <v>54</v>
      </c>
    </row>
    <row r="383" spans="1:24" x14ac:dyDescent="0.25">
      <c r="A383">
        <v>2023</v>
      </c>
      <c r="B383" s="1">
        <v>44898</v>
      </c>
      <c r="C383">
        <v>0</v>
      </c>
      <c r="D383">
        <v>0</v>
      </c>
      <c r="E383" t="s">
        <v>24</v>
      </c>
      <c r="G383" t="s">
        <v>70</v>
      </c>
      <c r="H383" t="s">
        <v>71</v>
      </c>
      <c r="I383" t="s">
        <v>72</v>
      </c>
      <c r="J383" t="s">
        <v>73</v>
      </c>
      <c r="K383">
        <v>1421.7211764086701</v>
      </c>
      <c r="L383">
        <v>1505.5324563727199</v>
      </c>
      <c r="M383">
        <v>0.45149468395127901</v>
      </c>
      <c r="N383">
        <v>0.54850531604872099</v>
      </c>
      <c r="O383">
        <v>0.23817207195791901</v>
      </c>
      <c r="P383">
        <v>1.03362801550581</v>
      </c>
      <c r="Q383">
        <v>1.2045440564520999</v>
      </c>
      <c r="R383">
        <v>2</v>
      </c>
      <c r="S383">
        <v>3</v>
      </c>
      <c r="T383">
        <v>1419.5763737678601</v>
      </c>
      <c r="U383">
        <v>1507.6772590135299</v>
      </c>
      <c r="V383">
        <v>6</v>
      </c>
      <c r="W383">
        <v>9</v>
      </c>
      <c r="X383">
        <v>7</v>
      </c>
    </row>
    <row r="384" spans="1:24" x14ac:dyDescent="0.25">
      <c r="A384">
        <v>2023</v>
      </c>
      <c r="B384" s="1">
        <v>44898</v>
      </c>
      <c r="C384">
        <v>0</v>
      </c>
      <c r="D384">
        <v>0</v>
      </c>
      <c r="E384" t="s">
        <v>24</v>
      </c>
      <c r="G384" t="s">
        <v>42</v>
      </c>
      <c r="H384" t="s">
        <v>49</v>
      </c>
      <c r="I384" t="s">
        <v>44</v>
      </c>
      <c r="J384" t="s">
        <v>51</v>
      </c>
      <c r="K384">
        <v>1591.8729067164099</v>
      </c>
      <c r="L384">
        <v>1601.4291876923401</v>
      </c>
      <c r="M384">
        <v>0.55794171443381002</v>
      </c>
      <c r="N384">
        <v>0.44205828556618998</v>
      </c>
      <c r="O384">
        <v>0.23702494242279301</v>
      </c>
      <c r="P384">
        <v>1.2206622685514601</v>
      </c>
      <c r="Q384">
        <v>1.0163626738713301</v>
      </c>
      <c r="R384">
        <v>5</v>
      </c>
      <c r="S384">
        <v>1</v>
      </c>
      <c r="T384">
        <v>1596.3770573637</v>
      </c>
      <c r="U384">
        <v>1596.92503704505</v>
      </c>
      <c r="V384">
        <v>100</v>
      </c>
      <c r="W384">
        <v>7</v>
      </c>
      <c r="X384">
        <v>53</v>
      </c>
    </row>
    <row r="385" spans="1:24" x14ac:dyDescent="0.25">
      <c r="A385">
        <v>2023</v>
      </c>
      <c r="B385" s="1">
        <v>44898</v>
      </c>
      <c r="C385">
        <v>0</v>
      </c>
      <c r="D385">
        <v>0</v>
      </c>
      <c r="E385" t="s">
        <v>24</v>
      </c>
      <c r="G385" t="s">
        <v>84</v>
      </c>
      <c r="H385" t="s">
        <v>34</v>
      </c>
      <c r="I385" t="s">
        <v>85</v>
      </c>
      <c r="J385" t="s">
        <v>36</v>
      </c>
      <c r="K385">
        <v>1457.03043824727</v>
      </c>
      <c r="L385">
        <v>1542.7974231888199</v>
      </c>
      <c r="M385">
        <v>0.448708236573437</v>
      </c>
      <c r="N385">
        <v>0.55129176342656305</v>
      </c>
      <c r="O385">
        <v>0.23783342196628199</v>
      </c>
      <c r="P385">
        <v>1.0285320797444399</v>
      </c>
      <c r="Q385">
        <v>1.2093013422218399</v>
      </c>
      <c r="R385">
        <v>1</v>
      </c>
      <c r="S385">
        <v>4</v>
      </c>
      <c r="T385">
        <v>1452.9572384677001</v>
      </c>
      <c r="U385">
        <v>1546.8706229683901</v>
      </c>
      <c r="V385">
        <v>38</v>
      </c>
      <c r="W385">
        <v>22</v>
      </c>
      <c r="X385">
        <v>30</v>
      </c>
    </row>
    <row r="386" spans="1:24" x14ac:dyDescent="0.25">
      <c r="A386">
        <v>2023</v>
      </c>
      <c r="B386" s="1">
        <v>44898</v>
      </c>
      <c r="C386">
        <v>0</v>
      </c>
      <c r="D386">
        <v>0</v>
      </c>
      <c r="E386" t="s">
        <v>24</v>
      </c>
      <c r="G386" t="s">
        <v>29</v>
      </c>
      <c r="H386" t="s">
        <v>50</v>
      </c>
      <c r="I386" t="s">
        <v>31</v>
      </c>
      <c r="J386" t="s">
        <v>52</v>
      </c>
      <c r="K386">
        <v>1533.9011244309399</v>
      </c>
      <c r="L386">
        <v>1422.6895006694699</v>
      </c>
      <c r="M386">
        <v>0.71667112017954104</v>
      </c>
      <c r="N386">
        <v>0.28332887982045901</v>
      </c>
      <c r="O386">
        <v>0.216807414019385</v>
      </c>
      <c r="P386">
        <v>1.4947700421099599</v>
      </c>
      <c r="Q386">
        <v>0.72203737190942097</v>
      </c>
      <c r="R386">
        <v>2</v>
      </c>
      <c r="S386">
        <v>5</v>
      </c>
      <c r="T386">
        <v>1526.71699643344</v>
      </c>
      <c r="U386">
        <v>1429.87362866697</v>
      </c>
      <c r="V386">
        <v>14</v>
      </c>
      <c r="W386">
        <v>14</v>
      </c>
      <c r="X386">
        <v>14</v>
      </c>
    </row>
    <row r="387" spans="1:24" x14ac:dyDescent="0.25">
      <c r="A387">
        <v>2023</v>
      </c>
      <c r="B387" s="1">
        <v>44898</v>
      </c>
      <c r="C387">
        <v>0</v>
      </c>
      <c r="D387">
        <v>0</v>
      </c>
      <c r="E387" t="s">
        <v>24</v>
      </c>
      <c r="G387" t="s">
        <v>82</v>
      </c>
      <c r="H387" t="s">
        <v>41</v>
      </c>
      <c r="I387" t="s">
        <v>83</v>
      </c>
      <c r="J387" t="s">
        <v>43</v>
      </c>
      <c r="K387">
        <v>1523.8408122012199</v>
      </c>
      <c r="L387">
        <v>1509.5572777763</v>
      </c>
      <c r="M387">
        <v>0.59147003808756404</v>
      </c>
      <c r="N387">
        <v>0.40852996191243601</v>
      </c>
      <c r="O387">
        <v>0.232933191833228</v>
      </c>
      <c r="P387">
        <v>1.2781002641629</v>
      </c>
      <c r="Q387">
        <v>0.95483292767032901</v>
      </c>
      <c r="R387">
        <v>5</v>
      </c>
      <c r="S387">
        <v>2</v>
      </c>
      <c r="T387">
        <v>1527.4992708007601</v>
      </c>
      <c r="U387">
        <v>1505.8988191767601</v>
      </c>
      <c r="V387">
        <v>62</v>
      </c>
      <c r="W387">
        <v>66</v>
      </c>
      <c r="X387">
        <v>64</v>
      </c>
    </row>
    <row r="388" spans="1:24" x14ac:dyDescent="0.25">
      <c r="A388">
        <v>2023</v>
      </c>
      <c r="B388" s="1">
        <v>44898</v>
      </c>
      <c r="C388">
        <v>0</v>
      </c>
      <c r="D388">
        <v>0</v>
      </c>
      <c r="E388" t="s">
        <v>24</v>
      </c>
      <c r="F388" t="s">
        <v>53</v>
      </c>
      <c r="G388" t="s">
        <v>59</v>
      </c>
      <c r="H388" t="s">
        <v>67</v>
      </c>
      <c r="I388" t="s">
        <v>61</v>
      </c>
      <c r="J388" t="s">
        <v>69</v>
      </c>
      <c r="K388">
        <v>1491.5570771134101</v>
      </c>
      <c r="L388">
        <v>1441.6439896071699</v>
      </c>
      <c r="M388">
        <v>0.63994972974974396</v>
      </c>
      <c r="N388">
        <v>0.36005027025025599</v>
      </c>
      <c r="O388">
        <v>0.22691012143779499</v>
      </c>
      <c r="P388">
        <v>1.36159851004569</v>
      </c>
      <c r="Q388">
        <v>0.86531161139210999</v>
      </c>
      <c r="R388">
        <v>3</v>
      </c>
      <c r="S388">
        <v>2</v>
      </c>
      <c r="T388">
        <v>1493.2148892584401</v>
      </c>
      <c r="U388">
        <v>1439.9861774621399</v>
      </c>
      <c r="V388">
        <v>7</v>
      </c>
      <c r="W388">
        <v>19</v>
      </c>
      <c r="X388">
        <v>13</v>
      </c>
    </row>
    <row r="389" spans="1:24" x14ac:dyDescent="0.25">
      <c r="A389">
        <v>2023</v>
      </c>
      <c r="B389" s="1">
        <v>44898</v>
      </c>
      <c r="C389">
        <v>0</v>
      </c>
      <c r="D389">
        <v>0</v>
      </c>
      <c r="E389" t="s">
        <v>24</v>
      </c>
      <c r="G389" t="s">
        <v>55</v>
      </c>
      <c r="H389" t="s">
        <v>75</v>
      </c>
      <c r="I389" t="s">
        <v>57</v>
      </c>
      <c r="J389" t="s">
        <v>77</v>
      </c>
      <c r="K389">
        <v>1490.9363269181799</v>
      </c>
      <c r="L389">
        <v>1541.51079484361</v>
      </c>
      <c r="M389">
        <v>0.499173274952458</v>
      </c>
      <c r="N389">
        <v>0.500826725047542</v>
      </c>
      <c r="O389">
        <v>0.24397792935760801</v>
      </c>
      <c r="P389">
        <v>1.12053721724897</v>
      </c>
      <c r="Q389">
        <v>1.12344071210864</v>
      </c>
      <c r="R389">
        <v>1</v>
      </c>
      <c r="S389">
        <v>5</v>
      </c>
      <c r="T389">
        <v>1485.75134038995</v>
      </c>
      <c r="U389">
        <v>1546.69578137184</v>
      </c>
      <c r="V389">
        <v>61</v>
      </c>
      <c r="W389">
        <v>70</v>
      </c>
      <c r="X389">
        <v>65</v>
      </c>
    </row>
    <row r="390" spans="1:24" x14ac:dyDescent="0.25">
      <c r="A390">
        <v>2023</v>
      </c>
      <c r="B390" s="1">
        <v>44898</v>
      </c>
      <c r="C390">
        <v>0</v>
      </c>
      <c r="D390">
        <v>0</v>
      </c>
      <c r="E390" t="s">
        <v>24</v>
      </c>
      <c r="G390" t="s">
        <v>33</v>
      </c>
      <c r="H390" t="s">
        <v>37</v>
      </c>
      <c r="I390" t="s">
        <v>35</v>
      </c>
      <c r="J390" t="s">
        <v>39</v>
      </c>
      <c r="K390">
        <v>1500.6085845453899</v>
      </c>
      <c r="L390">
        <v>1550.59176290919</v>
      </c>
      <c r="M390">
        <v>0.50002420828045202</v>
      </c>
      <c r="N390">
        <v>0.49997579171954798</v>
      </c>
      <c r="O390">
        <v>0.24407615286488399</v>
      </c>
      <c r="P390">
        <v>1.12208058432939</v>
      </c>
      <c r="Q390">
        <v>1.1219955685355001</v>
      </c>
      <c r="R390">
        <v>2</v>
      </c>
      <c r="S390">
        <v>4</v>
      </c>
      <c r="T390">
        <v>1496.8036544974</v>
      </c>
      <c r="U390">
        <v>1554.39669295718</v>
      </c>
      <c r="V390">
        <v>73</v>
      </c>
      <c r="W390">
        <v>51</v>
      </c>
      <c r="X390">
        <v>62</v>
      </c>
    </row>
    <row r="391" spans="1:24" x14ac:dyDescent="0.25">
      <c r="A391">
        <v>2023</v>
      </c>
      <c r="B391" s="1">
        <v>44899</v>
      </c>
      <c r="C391">
        <v>0</v>
      </c>
      <c r="D391">
        <v>0</v>
      </c>
      <c r="E391" t="s">
        <v>24</v>
      </c>
      <c r="F391" t="s">
        <v>90</v>
      </c>
      <c r="G391" t="s">
        <v>80</v>
      </c>
      <c r="H391" t="s">
        <v>78</v>
      </c>
      <c r="I391" t="s">
        <v>81</v>
      </c>
      <c r="J391" t="s">
        <v>79</v>
      </c>
      <c r="K391">
        <v>1537.72328279617</v>
      </c>
      <c r="L391">
        <v>1535.5188454235199</v>
      </c>
      <c r="M391">
        <v>0.57456789425133103</v>
      </c>
      <c r="N391">
        <v>0.42543210574866902</v>
      </c>
      <c r="O391">
        <v>0.23500021984313799</v>
      </c>
      <c r="P391">
        <v>1.24911242688193</v>
      </c>
      <c r="Q391">
        <v>0.98588779296120899</v>
      </c>
      <c r="R391">
        <v>5</v>
      </c>
      <c r="S391">
        <v>6</v>
      </c>
      <c r="T391">
        <v>1534.8763095250799</v>
      </c>
      <c r="U391">
        <v>1538.36581869461</v>
      </c>
      <c r="V391">
        <v>84</v>
      </c>
      <c r="W391">
        <v>45</v>
      </c>
      <c r="X391">
        <v>64</v>
      </c>
    </row>
    <row r="392" spans="1:24" x14ac:dyDescent="0.25">
      <c r="A392">
        <v>2023</v>
      </c>
      <c r="B392" s="1">
        <v>44899</v>
      </c>
      <c r="C392">
        <v>0</v>
      </c>
      <c r="D392">
        <v>0</v>
      </c>
      <c r="E392" t="s">
        <v>24</v>
      </c>
      <c r="G392" t="s">
        <v>86</v>
      </c>
      <c r="H392" t="s">
        <v>54</v>
      </c>
      <c r="I392" t="s">
        <v>87</v>
      </c>
      <c r="J392" t="s">
        <v>56</v>
      </c>
      <c r="K392">
        <v>1521.47101040028</v>
      </c>
      <c r="L392">
        <v>1413.4845664930399</v>
      </c>
      <c r="M392">
        <v>0.71288618547897498</v>
      </c>
      <c r="N392">
        <v>0.28711381452102502</v>
      </c>
      <c r="O392">
        <v>0.217330758441696</v>
      </c>
      <c r="P392">
        <v>1.4881710340268901</v>
      </c>
      <c r="Q392">
        <v>0.72915972441480303</v>
      </c>
      <c r="R392">
        <v>5</v>
      </c>
      <c r="S392">
        <v>2</v>
      </c>
      <c r="T392">
        <v>1523.93305063154</v>
      </c>
      <c r="U392">
        <v>1411.0225262617801</v>
      </c>
      <c r="V392">
        <v>7</v>
      </c>
      <c r="W392">
        <v>10</v>
      </c>
      <c r="X392">
        <v>8</v>
      </c>
    </row>
    <row r="393" spans="1:24" x14ac:dyDescent="0.25">
      <c r="A393">
        <v>2023</v>
      </c>
      <c r="B393" s="1">
        <v>44899</v>
      </c>
      <c r="C393">
        <v>0</v>
      </c>
      <c r="D393">
        <v>0</v>
      </c>
      <c r="E393" t="s">
        <v>24</v>
      </c>
      <c r="G393" t="s">
        <v>38</v>
      </c>
      <c r="H393" t="s">
        <v>84</v>
      </c>
      <c r="I393" t="s">
        <v>40</v>
      </c>
      <c r="J393" t="s">
        <v>85</v>
      </c>
      <c r="K393">
        <v>1454.86090691664</v>
      </c>
      <c r="L393">
        <v>1452.9572384677001</v>
      </c>
      <c r="M393">
        <v>0.5741446254682</v>
      </c>
      <c r="N393">
        <v>0.4258553745318</v>
      </c>
      <c r="O393">
        <v>0.23505185054151301</v>
      </c>
      <c r="P393">
        <v>1.2483873447831499</v>
      </c>
      <c r="Q393">
        <v>0.98666450575836495</v>
      </c>
      <c r="R393">
        <v>2</v>
      </c>
      <c r="S393">
        <v>4</v>
      </c>
      <c r="T393">
        <v>1450.3785046953999</v>
      </c>
      <c r="U393">
        <v>1457.43964068894</v>
      </c>
      <c r="V393">
        <v>3</v>
      </c>
      <c r="W393">
        <v>13</v>
      </c>
      <c r="X393">
        <v>8</v>
      </c>
    </row>
    <row r="394" spans="1:24" x14ac:dyDescent="0.25">
      <c r="A394">
        <v>2023</v>
      </c>
      <c r="B394" s="1">
        <v>44899</v>
      </c>
      <c r="C394">
        <v>0</v>
      </c>
      <c r="D394">
        <v>0</v>
      </c>
      <c r="E394" t="s">
        <v>24</v>
      </c>
      <c r="G394" t="s">
        <v>62</v>
      </c>
      <c r="H394" t="s">
        <v>26</v>
      </c>
      <c r="I394" t="s">
        <v>64</v>
      </c>
      <c r="J394" t="s">
        <v>28</v>
      </c>
      <c r="K394">
        <v>1465.7311584469201</v>
      </c>
      <c r="L394">
        <v>1432.6986611873299</v>
      </c>
      <c r="M394">
        <v>0.61726922660040195</v>
      </c>
      <c r="N394">
        <v>0.38273077339959799</v>
      </c>
      <c r="O394">
        <v>0.22974993768313501</v>
      </c>
      <c r="P394">
        <v>1.32247082453878</v>
      </c>
      <c r="Q394">
        <v>0.90727911314435505</v>
      </c>
      <c r="R394">
        <v>6</v>
      </c>
      <c r="S394">
        <v>3</v>
      </c>
      <c r="T394">
        <v>1469.1284543059401</v>
      </c>
      <c r="U394">
        <v>1429.3013653283101</v>
      </c>
      <c r="V394">
        <v>2</v>
      </c>
      <c r="W394">
        <v>5</v>
      </c>
      <c r="X394">
        <v>3</v>
      </c>
    </row>
    <row r="395" spans="1:24" x14ac:dyDescent="0.25">
      <c r="A395">
        <v>2023</v>
      </c>
      <c r="B395" s="1">
        <v>44899</v>
      </c>
      <c r="C395">
        <v>0</v>
      </c>
      <c r="D395">
        <v>0</v>
      </c>
      <c r="E395" t="s">
        <v>24</v>
      </c>
      <c r="G395" t="s">
        <v>74</v>
      </c>
      <c r="H395" t="s">
        <v>50</v>
      </c>
      <c r="I395" t="s">
        <v>76</v>
      </c>
      <c r="J395" t="s">
        <v>52</v>
      </c>
      <c r="K395">
        <v>1520.8544043542199</v>
      </c>
      <c r="L395">
        <v>1429.87362866697</v>
      </c>
      <c r="M395">
        <v>0.692439825302406</v>
      </c>
      <c r="N395">
        <v>0.307560174697594</v>
      </c>
      <c r="O395">
        <v>0.22010531677760001</v>
      </c>
      <c r="P395">
        <v>1.4525752802848</v>
      </c>
      <c r="Q395">
        <v>0.76753003649280105</v>
      </c>
      <c r="R395">
        <v>3</v>
      </c>
      <c r="S395">
        <v>0</v>
      </c>
      <c r="T395">
        <v>1523.5122453188201</v>
      </c>
      <c r="U395">
        <v>1427.2157877023701</v>
      </c>
      <c r="V395">
        <v>13</v>
      </c>
      <c r="W395">
        <v>14</v>
      </c>
      <c r="X395">
        <v>13</v>
      </c>
    </row>
    <row r="396" spans="1:24" x14ac:dyDescent="0.25">
      <c r="A396">
        <v>2023</v>
      </c>
      <c r="B396" s="1">
        <v>44900</v>
      </c>
      <c r="C396">
        <v>0</v>
      </c>
      <c r="D396">
        <v>0</v>
      </c>
      <c r="E396" t="s">
        <v>24</v>
      </c>
      <c r="F396" t="s">
        <v>90</v>
      </c>
      <c r="G396" t="s">
        <v>42</v>
      </c>
      <c r="H396" t="s">
        <v>34</v>
      </c>
      <c r="I396" t="s">
        <v>44</v>
      </c>
      <c r="J396" t="s">
        <v>36</v>
      </c>
      <c r="K396">
        <v>1596.3770573637</v>
      </c>
      <c r="L396">
        <v>1546.8706229683901</v>
      </c>
      <c r="M396">
        <v>0.63941018073968203</v>
      </c>
      <c r="N396">
        <v>0.36058981926031802</v>
      </c>
      <c r="O396">
        <v>0.22697824014729101</v>
      </c>
      <c r="P396">
        <v>1.3606664040701</v>
      </c>
      <c r="Q396">
        <v>0.86631183607719098</v>
      </c>
      <c r="R396">
        <v>3</v>
      </c>
      <c r="S396">
        <v>4</v>
      </c>
      <c r="T396">
        <v>1593.1319572171701</v>
      </c>
      <c r="U396">
        <v>1550.11572311492</v>
      </c>
      <c r="V396">
        <v>99</v>
      </c>
      <c r="W396">
        <v>5</v>
      </c>
      <c r="X396">
        <v>52</v>
      </c>
    </row>
    <row r="397" spans="1:24" x14ac:dyDescent="0.25">
      <c r="A397">
        <v>2023</v>
      </c>
      <c r="B397" s="1">
        <v>44900</v>
      </c>
      <c r="C397">
        <v>0</v>
      </c>
      <c r="D397">
        <v>0</v>
      </c>
      <c r="E397" t="s">
        <v>24</v>
      </c>
      <c r="G397" t="s">
        <v>70</v>
      </c>
      <c r="H397" t="s">
        <v>49</v>
      </c>
      <c r="I397" t="s">
        <v>72</v>
      </c>
      <c r="J397" t="s">
        <v>51</v>
      </c>
      <c r="K397">
        <v>1419.5763737678601</v>
      </c>
      <c r="L397">
        <v>1596.92503704505</v>
      </c>
      <c r="M397">
        <v>0.32451968161323802</v>
      </c>
      <c r="N397">
        <v>0.67548031838676204</v>
      </c>
      <c r="O397">
        <v>0.22234775750387401</v>
      </c>
      <c r="P397">
        <v>0.79923089725777496</v>
      </c>
      <c r="Q397">
        <v>1.4231168602461</v>
      </c>
      <c r="R397">
        <v>5</v>
      </c>
      <c r="S397">
        <v>3</v>
      </c>
      <c r="T397">
        <v>1425.0568476010999</v>
      </c>
      <c r="U397">
        <v>1591.44456321181</v>
      </c>
      <c r="V397">
        <v>44</v>
      </c>
      <c r="W397">
        <v>4</v>
      </c>
      <c r="X397">
        <v>24</v>
      </c>
    </row>
    <row r="398" spans="1:24" x14ac:dyDescent="0.25">
      <c r="A398">
        <v>2023</v>
      </c>
      <c r="B398" s="1">
        <v>44900</v>
      </c>
      <c r="C398">
        <v>0</v>
      </c>
      <c r="D398">
        <v>0</v>
      </c>
      <c r="E398" t="s">
        <v>24</v>
      </c>
      <c r="G398" t="s">
        <v>29</v>
      </c>
      <c r="H398" t="s">
        <v>88</v>
      </c>
      <c r="I398" t="s">
        <v>31</v>
      </c>
      <c r="J398" t="s">
        <v>89</v>
      </c>
      <c r="K398">
        <v>1526.71699643344</v>
      </c>
      <c r="L398">
        <v>1515.74491550626</v>
      </c>
      <c r="M398">
        <v>0.58685605757822801</v>
      </c>
      <c r="N398">
        <v>0.41314394242177199</v>
      </c>
      <c r="O398">
        <v>0.23349860009867299</v>
      </c>
      <c r="P398">
        <v>1.2701806473511901</v>
      </c>
      <c r="Q398">
        <v>0.963317952747485</v>
      </c>
      <c r="R398">
        <v>6</v>
      </c>
      <c r="S398">
        <v>4</v>
      </c>
      <c r="T398">
        <v>1529.76998264806</v>
      </c>
      <c r="U398">
        <v>1512.69192929164</v>
      </c>
      <c r="V398">
        <v>68</v>
      </c>
      <c r="W398">
        <v>80</v>
      </c>
      <c r="X398">
        <v>74</v>
      </c>
    </row>
    <row r="399" spans="1:24" x14ac:dyDescent="0.25">
      <c r="A399">
        <v>2023</v>
      </c>
      <c r="B399" s="1">
        <v>44900</v>
      </c>
      <c r="C399">
        <v>0</v>
      </c>
      <c r="D399">
        <v>0</v>
      </c>
      <c r="E399" t="s">
        <v>24</v>
      </c>
      <c r="G399" t="s">
        <v>58</v>
      </c>
      <c r="H399" t="s">
        <v>41</v>
      </c>
      <c r="I399" t="s">
        <v>60</v>
      </c>
      <c r="J399" t="s">
        <v>43</v>
      </c>
      <c r="K399">
        <v>1536.8757466662601</v>
      </c>
      <c r="L399">
        <v>1505.8988191767601</v>
      </c>
      <c r="M399">
        <v>0.61446989781138694</v>
      </c>
      <c r="N399">
        <v>0.385530102188613</v>
      </c>
      <c r="O399">
        <v>0.230097443478709</v>
      </c>
      <c r="P399">
        <v>1.3176492865204601</v>
      </c>
      <c r="Q399">
        <v>0.91244815695824899</v>
      </c>
      <c r="R399">
        <v>2</v>
      </c>
      <c r="S399">
        <v>3</v>
      </c>
      <c r="T399">
        <v>1533.78656900138</v>
      </c>
      <c r="U399">
        <v>1508.9879968416401</v>
      </c>
      <c r="V399">
        <v>68</v>
      </c>
      <c r="W399">
        <v>60</v>
      </c>
      <c r="X399">
        <v>64</v>
      </c>
    </row>
    <row r="400" spans="1:24" x14ac:dyDescent="0.25">
      <c r="A400">
        <v>2023</v>
      </c>
      <c r="B400" s="1">
        <v>44900</v>
      </c>
      <c r="C400">
        <v>0</v>
      </c>
      <c r="D400">
        <v>0</v>
      </c>
      <c r="E400" t="s">
        <v>24</v>
      </c>
      <c r="G400" t="s">
        <v>82</v>
      </c>
      <c r="H400" t="s">
        <v>67</v>
      </c>
      <c r="I400" t="s">
        <v>83</v>
      </c>
      <c r="J400" t="s">
        <v>69</v>
      </c>
      <c r="K400">
        <v>1527.4992708007601</v>
      </c>
      <c r="L400">
        <v>1439.9861774621399</v>
      </c>
      <c r="M400">
        <v>0.688172417184718</v>
      </c>
      <c r="N400">
        <v>0.311827582815282</v>
      </c>
      <c r="O400">
        <v>0.22067419651866099</v>
      </c>
      <c r="P400">
        <v>1.4451571356595601</v>
      </c>
      <c r="Q400">
        <v>0.77551706085910599</v>
      </c>
      <c r="R400">
        <v>3</v>
      </c>
      <c r="S400">
        <v>2</v>
      </c>
      <c r="T400">
        <v>1528.91036805307</v>
      </c>
      <c r="U400">
        <v>1438.57508020983</v>
      </c>
      <c r="V400">
        <v>20</v>
      </c>
      <c r="W400">
        <v>24</v>
      </c>
      <c r="X400">
        <v>22</v>
      </c>
    </row>
    <row r="401" spans="1:24" x14ac:dyDescent="0.25">
      <c r="A401">
        <v>2023</v>
      </c>
      <c r="B401" s="1">
        <v>44900</v>
      </c>
      <c r="C401">
        <v>0</v>
      </c>
      <c r="D401">
        <v>0</v>
      </c>
      <c r="E401" t="s">
        <v>24</v>
      </c>
      <c r="F401" t="s">
        <v>53</v>
      </c>
      <c r="G401" t="s">
        <v>59</v>
      </c>
      <c r="H401" t="s">
        <v>45</v>
      </c>
      <c r="I401" t="s">
        <v>61</v>
      </c>
      <c r="J401" t="s">
        <v>47</v>
      </c>
      <c r="K401">
        <v>1493.2148892584401</v>
      </c>
      <c r="L401">
        <v>1438.94444298036</v>
      </c>
      <c r="M401">
        <v>0.64570868190820596</v>
      </c>
      <c r="N401">
        <v>0.35429131809179398</v>
      </c>
      <c r="O401">
        <v>0.22618112432180701</v>
      </c>
      <c r="P401">
        <v>1.37155137247987</v>
      </c>
      <c r="Q401">
        <v>0.85462975184193801</v>
      </c>
      <c r="R401">
        <v>7</v>
      </c>
      <c r="S401">
        <v>6</v>
      </c>
      <c r="T401">
        <v>1494.8428853791199</v>
      </c>
      <c r="U401">
        <v>1437.3164468596799</v>
      </c>
      <c r="V401">
        <v>7</v>
      </c>
      <c r="W401">
        <v>20</v>
      </c>
      <c r="X401">
        <v>13</v>
      </c>
    </row>
    <row r="402" spans="1:24" x14ac:dyDescent="0.25">
      <c r="A402">
        <v>2023</v>
      </c>
      <c r="B402" s="1">
        <v>44901</v>
      </c>
      <c r="C402">
        <v>0</v>
      </c>
      <c r="D402">
        <v>0</v>
      </c>
      <c r="E402" t="s">
        <v>24</v>
      </c>
      <c r="G402" t="s">
        <v>63</v>
      </c>
      <c r="H402" t="s">
        <v>33</v>
      </c>
      <c r="I402" t="s">
        <v>65</v>
      </c>
      <c r="J402" t="s">
        <v>35</v>
      </c>
      <c r="K402">
        <v>1467.92940854879</v>
      </c>
      <c r="L402">
        <v>1496.8036544974</v>
      </c>
      <c r="M402">
        <v>0.53036499112896096</v>
      </c>
      <c r="N402">
        <v>0.46963500887103898</v>
      </c>
      <c r="O402">
        <v>0.24037673768257101</v>
      </c>
      <c r="P402">
        <v>1.17361931359187</v>
      </c>
      <c r="Q402">
        <v>1.0667574240907001</v>
      </c>
      <c r="R402">
        <v>2</v>
      </c>
      <c r="S402">
        <v>5</v>
      </c>
      <c r="T402">
        <v>1462.9799558458601</v>
      </c>
      <c r="U402">
        <v>1501.7531072003301</v>
      </c>
      <c r="V402">
        <v>19</v>
      </c>
      <c r="W402">
        <v>38</v>
      </c>
      <c r="X402">
        <v>28</v>
      </c>
    </row>
    <row r="403" spans="1:24" x14ac:dyDescent="0.25">
      <c r="A403">
        <v>2023</v>
      </c>
      <c r="B403" s="1">
        <v>44901</v>
      </c>
      <c r="C403">
        <v>0</v>
      </c>
      <c r="D403">
        <v>0</v>
      </c>
      <c r="E403" t="s">
        <v>24</v>
      </c>
      <c r="G403" t="s">
        <v>71</v>
      </c>
      <c r="H403" t="s">
        <v>50</v>
      </c>
      <c r="I403" t="s">
        <v>73</v>
      </c>
      <c r="J403" t="s">
        <v>52</v>
      </c>
      <c r="K403">
        <v>1507.6772590135299</v>
      </c>
      <c r="L403">
        <v>1427.2157877023701</v>
      </c>
      <c r="M403">
        <v>0.67939581402133498</v>
      </c>
      <c r="N403">
        <v>0.32060418597866502</v>
      </c>
      <c r="O403">
        <v>0.221834276508448</v>
      </c>
      <c r="P403">
        <v>1.42991262568483</v>
      </c>
      <c r="Q403">
        <v>0.79192165082362098</v>
      </c>
      <c r="R403">
        <v>3</v>
      </c>
      <c r="S403">
        <v>0</v>
      </c>
      <c r="T403">
        <v>1510.4611884951</v>
      </c>
      <c r="U403">
        <v>1424.4318582208</v>
      </c>
      <c r="V403">
        <v>8</v>
      </c>
      <c r="W403">
        <v>6</v>
      </c>
      <c r="X403">
        <v>7</v>
      </c>
    </row>
    <row r="404" spans="1:24" x14ac:dyDescent="0.25">
      <c r="A404">
        <v>2023</v>
      </c>
      <c r="B404" s="1">
        <v>44901</v>
      </c>
      <c r="C404">
        <v>0</v>
      </c>
      <c r="D404">
        <v>0</v>
      </c>
      <c r="E404" t="s">
        <v>24</v>
      </c>
      <c r="G404" t="s">
        <v>66</v>
      </c>
      <c r="H404" t="s">
        <v>38</v>
      </c>
      <c r="I404" t="s">
        <v>68</v>
      </c>
      <c r="J404" t="s">
        <v>40</v>
      </c>
      <c r="K404">
        <v>1539.6797653268</v>
      </c>
      <c r="L404">
        <v>1450.3785046953999</v>
      </c>
      <c r="M404">
        <v>0.69037702534754497</v>
      </c>
      <c r="N404">
        <v>0.30962297465245497</v>
      </c>
      <c r="O404">
        <v>0.22038071281296001</v>
      </c>
      <c r="P404">
        <v>1.4489889825522699</v>
      </c>
      <c r="Q404">
        <v>0.77139173026069296</v>
      </c>
      <c r="R404">
        <v>4</v>
      </c>
      <c r="S404">
        <v>1</v>
      </c>
      <c r="T404">
        <v>1542.35748500665</v>
      </c>
      <c r="U404">
        <v>1447.7007850155501</v>
      </c>
      <c r="V404">
        <v>32</v>
      </c>
      <c r="W404">
        <v>15</v>
      </c>
      <c r="X404">
        <v>23</v>
      </c>
    </row>
    <row r="405" spans="1:24" x14ac:dyDescent="0.25">
      <c r="A405">
        <v>2023</v>
      </c>
      <c r="B405" s="1">
        <v>44901</v>
      </c>
      <c r="C405">
        <v>0</v>
      </c>
      <c r="D405">
        <v>0</v>
      </c>
      <c r="E405" t="s">
        <v>24</v>
      </c>
      <c r="G405" t="s">
        <v>30</v>
      </c>
      <c r="H405" t="s">
        <v>84</v>
      </c>
      <c r="I405" t="s">
        <v>32</v>
      </c>
      <c r="J405" t="s">
        <v>85</v>
      </c>
      <c r="K405">
        <v>1574.9928460147</v>
      </c>
      <c r="L405">
        <v>1457.43964068894</v>
      </c>
      <c r="M405">
        <v>0.72402462872654005</v>
      </c>
      <c r="N405">
        <v>0.27597537127346</v>
      </c>
      <c r="O405">
        <v>0.21578103607263199</v>
      </c>
      <c r="P405">
        <v>1.507599508997</v>
      </c>
      <c r="Q405">
        <v>0.70818152707563498</v>
      </c>
      <c r="R405">
        <v>2</v>
      </c>
      <c r="S405">
        <v>4</v>
      </c>
      <c r="T405">
        <v>1568.9930487901199</v>
      </c>
      <c r="U405">
        <v>1463.4394379135199</v>
      </c>
      <c r="V405">
        <v>59</v>
      </c>
      <c r="W405">
        <v>16</v>
      </c>
      <c r="X405">
        <v>37</v>
      </c>
    </row>
    <row r="406" spans="1:24" x14ac:dyDescent="0.25">
      <c r="A406">
        <v>2023</v>
      </c>
      <c r="B406" s="1">
        <v>44901</v>
      </c>
      <c r="C406">
        <v>0</v>
      </c>
      <c r="D406">
        <v>0</v>
      </c>
      <c r="E406" t="s">
        <v>24</v>
      </c>
      <c r="G406" t="s">
        <v>74</v>
      </c>
      <c r="H406" t="s">
        <v>88</v>
      </c>
      <c r="I406" t="s">
        <v>76</v>
      </c>
      <c r="J406" t="s">
        <v>89</v>
      </c>
      <c r="K406">
        <v>1523.5122453188201</v>
      </c>
      <c r="L406">
        <v>1512.69192929164</v>
      </c>
      <c r="M406">
        <v>0.58664422490514501</v>
      </c>
      <c r="N406">
        <v>0.41335577509485499</v>
      </c>
      <c r="O406">
        <v>0.23352453578558399</v>
      </c>
      <c r="P406">
        <v>1.2698171653036101</v>
      </c>
      <c r="Q406">
        <v>0.96370737048197697</v>
      </c>
      <c r="R406">
        <v>4</v>
      </c>
      <c r="S406">
        <v>7</v>
      </c>
      <c r="T406">
        <v>1517.92833745696</v>
      </c>
      <c r="U406">
        <v>1518.2758371535001</v>
      </c>
      <c r="V406">
        <v>64</v>
      </c>
      <c r="W406">
        <v>64</v>
      </c>
      <c r="X406">
        <v>64</v>
      </c>
    </row>
    <row r="407" spans="1:24" x14ac:dyDescent="0.25">
      <c r="A407">
        <v>2023</v>
      </c>
      <c r="B407" s="1">
        <v>44901</v>
      </c>
      <c r="C407">
        <v>0</v>
      </c>
      <c r="D407">
        <v>0</v>
      </c>
      <c r="E407" t="s">
        <v>24</v>
      </c>
      <c r="G407" t="s">
        <v>86</v>
      </c>
      <c r="H407" t="s">
        <v>75</v>
      </c>
      <c r="I407" t="s">
        <v>87</v>
      </c>
      <c r="J407" t="s">
        <v>77</v>
      </c>
      <c r="K407">
        <v>1523.93305063154</v>
      </c>
      <c r="L407">
        <v>1546.69578137184</v>
      </c>
      <c r="M407">
        <v>0.539117478085544</v>
      </c>
      <c r="N407">
        <v>0.460882521914456</v>
      </c>
      <c r="O407">
        <v>0.23931285602124899</v>
      </c>
      <c r="P407">
        <v>1.1885300687807101</v>
      </c>
      <c r="Q407">
        <v>1.05078278724054</v>
      </c>
      <c r="R407">
        <v>5</v>
      </c>
      <c r="S407">
        <v>2</v>
      </c>
      <c r="T407">
        <v>1528.13394335716</v>
      </c>
      <c r="U407">
        <v>1542.49488864622</v>
      </c>
      <c r="V407">
        <v>83</v>
      </c>
      <c r="W407">
        <v>48</v>
      </c>
      <c r="X407">
        <v>65</v>
      </c>
    </row>
    <row r="408" spans="1:24" x14ac:dyDescent="0.25">
      <c r="A408">
        <v>2023</v>
      </c>
      <c r="B408" s="1">
        <v>44901</v>
      </c>
      <c r="C408">
        <v>0</v>
      </c>
      <c r="D408">
        <v>0</v>
      </c>
      <c r="E408" t="s">
        <v>24</v>
      </c>
      <c r="G408" t="s">
        <v>80</v>
      </c>
      <c r="H408" t="s">
        <v>46</v>
      </c>
      <c r="I408" t="s">
        <v>81</v>
      </c>
      <c r="J408" t="s">
        <v>48</v>
      </c>
      <c r="K408">
        <v>1534.8763095250799</v>
      </c>
      <c r="L408">
        <v>1560.5053049661699</v>
      </c>
      <c r="M408">
        <v>0.53501528425233402</v>
      </c>
      <c r="N408">
        <v>0.46498471574766598</v>
      </c>
      <c r="O408">
        <v>0.23981140804979501</v>
      </c>
      <c r="P408">
        <v>1.18153920790975</v>
      </c>
      <c r="Q408">
        <v>1.05827220014005</v>
      </c>
      <c r="R408">
        <v>0</v>
      </c>
      <c r="S408">
        <v>4</v>
      </c>
      <c r="T408">
        <v>1529.25058922319</v>
      </c>
      <c r="U408">
        <v>1566.1310252680601</v>
      </c>
      <c r="V408">
        <v>92</v>
      </c>
      <c r="W408">
        <v>12</v>
      </c>
      <c r="X408">
        <v>52</v>
      </c>
    </row>
    <row r="409" spans="1:24" x14ac:dyDescent="0.25">
      <c r="A409">
        <v>2023</v>
      </c>
      <c r="B409" s="1">
        <v>44901</v>
      </c>
      <c r="C409">
        <v>0</v>
      </c>
      <c r="D409">
        <v>0</v>
      </c>
      <c r="E409" t="s">
        <v>24</v>
      </c>
      <c r="G409" t="s">
        <v>55</v>
      </c>
      <c r="H409" t="s">
        <v>45</v>
      </c>
      <c r="I409" t="s">
        <v>57</v>
      </c>
      <c r="J409" t="s">
        <v>47</v>
      </c>
      <c r="K409">
        <v>1485.75134038995</v>
      </c>
      <c r="L409">
        <v>1437.3164468596799</v>
      </c>
      <c r="M409">
        <v>0.63798677181297503</v>
      </c>
      <c r="N409">
        <v>0.36201322818702503</v>
      </c>
      <c r="O409">
        <v>0.22715780377997399</v>
      </c>
      <c r="P409">
        <v>1.35820767348021</v>
      </c>
      <c r="Q409">
        <v>0.86895013029976198</v>
      </c>
      <c r="R409">
        <v>2</v>
      </c>
      <c r="S409">
        <v>4</v>
      </c>
      <c r="T409">
        <v>1480.65175846698</v>
      </c>
      <c r="U409">
        <v>1442.4160287826501</v>
      </c>
      <c r="V409">
        <v>5</v>
      </c>
      <c r="W409">
        <v>27</v>
      </c>
      <c r="X409">
        <v>16</v>
      </c>
    </row>
    <row r="410" spans="1:24" x14ac:dyDescent="0.25">
      <c r="A410">
        <v>2023</v>
      </c>
      <c r="B410" s="1">
        <v>44901</v>
      </c>
      <c r="C410">
        <v>0</v>
      </c>
      <c r="D410">
        <v>0</v>
      </c>
      <c r="E410" t="s">
        <v>24</v>
      </c>
      <c r="F410" t="s">
        <v>53</v>
      </c>
      <c r="G410" t="s">
        <v>54</v>
      </c>
      <c r="H410" t="s">
        <v>37</v>
      </c>
      <c r="I410" t="s">
        <v>56</v>
      </c>
      <c r="J410" t="s">
        <v>39</v>
      </c>
      <c r="K410">
        <v>1411.0225262617801</v>
      </c>
      <c r="L410">
        <v>1554.39669295718</v>
      </c>
      <c r="M410">
        <v>0.36876819426517599</v>
      </c>
      <c r="N410">
        <v>0.63123180573482396</v>
      </c>
      <c r="O410">
        <v>0.22800721087670101</v>
      </c>
      <c r="P410">
        <v>0.88146179197261199</v>
      </c>
      <c r="Q410">
        <v>1.34654541890409</v>
      </c>
      <c r="R410">
        <v>4</v>
      </c>
      <c r="S410">
        <v>3</v>
      </c>
      <c r="T410">
        <v>1414.21607956558</v>
      </c>
      <c r="U410">
        <v>1551.20313965338</v>
      </c>
      <c r="V410">
        <v>17</v>
      </c>
      <c r="W410">
        <v>5</v>
      </c>
      <c r="X410">
        <v>11</v>
      </c>
    </row>
    <row r="411" spans="1:24" x14ac:dyDescent="0.25">
      <c r="A411">
        <v>2023</v>
      </c>
      <c r="B411" s="1">
        <v>44902</v>
      </c>
      <c r="C411">
        <v>0</v>
      </c>
      <c r="D411">
        <v>0</v>
      </c>
      <c r="E411" t="s">
        <v>24</v>
      </c>
      <c r="G411" t="s">
        <v>70</v>
      </c>
      <c r="H411" t="s">
        <v>41</v>
      </c>
      <c r="I411" t="s">
        <v>72</v>
      </c>
      <c r="J411" t="s">
        <v>43</v>
      </c>
      <c r="K411">
        <v>1425.0568476010999</v>
      </c>
      <c r="L411">
        <v>1508.9879968416401</v>
      </c>
      <c r="M411">
        <v>0.451323807384029</v>
      </c>
      <c r="N411">
        <v>0.548676192615971</v>
      </c>
      <c r="O411">
        <v>0.23815130585490399</v>
      </c>
      <c r="P411">
        <v>1.0333155665310501</v>
      </c>
      <c r="Q411">
        <v>1.20483573932386</v>
      </c>
      <c r="R411">
        <v>1</v>
      </c>
      <c r="S411">
        <v>4</v>
      </c>
      <c r="T411">
        <v>1420.9562954865</v>
      </c>
      <c r="U411">
        <v>1513.0885489562399</v>
      </c>
      <c r="V411">
        <v>7</v>
      </c>
      <c r="W411">
        <v>20</v>
      </c>
      <c r="X411">
        <v>13</v>
      </c>
    </row>
    <row r="412" spans="1:24" x14ac:dyDescent="0.25">
      <c r="A412">
        <v>2023</v>
      </c>
      <c r="B412" s="1">
        <v>44902</v>
      </c>
      <c r="C412">
        <v>0</v>
      </c>
      <c r="D412">
        <v>0</v>
      </c>
      <c r="E412" t="s">
        <v>24</v>
      </c>
      <c r="G412" t="s">
        <v>38</v>
      </c>
      <c r="H412" t="s">
        <v>62</v>
      </c>
      <c r="I412" t="s">
        <v>40</v>
      </c>
      <c r="J412" t="s">
        <v>64</v>
      </c>
      <c r="K412">
        <v>1447.7007850155501</v>
      </c>
      <c r="L412">
        <v>1469.1284543059401</v>
      </c>
      <c r="M412">
        <v>0.54102644290903201</v>
      </c>
      <c r="N412">
        <v>0.45897355709096799</v>
      </c>
      <c r="O412">
        <v>0.23908088089457499</v>
      </c>
      <c r="P412">
        <v>1.1917846881546901</v>
      </c>
      <c r="Q412">
        <v>1.0472961927398901</v>
      </c>
      <c r="R412">
        <v>4</v>
      </c>
      <c r="S412">
        <v>9</v>
      </c>
      <c r="T412">
        <v>1441.5088809307799</v>
      </c>
      <c r="U412">
        <v>1475.32035839071</v>
      </c>
      <c r="V412">
        <v>4</v>
      </c>
      <c r="W412">
        <v>5</v>
      </c>
      <c r="X412">
        <v>4</v>
      </c>
    </row>
    <row r="413" spans="1:24" x14ac:dyDescent="0.25">
      <c r="A413">
        <v>2023</v>
      </c>
      <c r="B413" s="1">
        <v>44902</v>
      </c>
      <c r="C413">
        <v>0</v>
      </c>
      <c r="D413">
        <v>0</v>
      </c>
      <c r="E413" t="s">
        <v>24</v>
      </c>
      <c r="G413" t="s">
        <v>82</v>
      </c>
      <c r="H413" t="s">
        <v>78</v>
      </c>
      <c r="I413" t="s">
        <v>83</v>
      </c>
      <c r="J413" t="s">
        <v>79</v>
      </c>
      <c r="K413">
        <v>1528.91036805307</v>
      </c>
      <c r="L413">
        <v>1538.36581869461</v>
      </c>
      <c r="M413">
        <v>0.55808486750007102</v>
      </c>
      <c r="N413">
        <v>0.44191513249992898</v>
      </c>
      <c r="O413">
        <v>0.23700753249327899</v>
      </c>
      <c r="P413">
        <v>1.22090695012539</v>
      </c>
      <c r="Q413">
        <v>1.0161005823678899</v>
      </c>
      <c r="R413">
        <v>5</v>
      </c>
      <c r="S413">
        <v>3</v>
      </c>
      <c r="T413">
        <v>1532.20787250035</v>
      </c>
      <c r="U413">
        <v>1535.0683142473299</v>
      </c>
      <c r="V413">
        <v>82</v>
      </c>
      <c r="W413">
        <v>77</v>
      </c>
      <c r="X413">
        <v>79</v>
      </c>
    </row>
    <row r="414" spans="1:24" x14ac:dyDescent="0.25">
      <c r="A414">
        <v>2023</v>
      </c>
      <c r="B414" s="1">
        <v>44902</v>
      </c>
      <c r="C414">
        <v>0</v>
      </c>
      <c r="D414">
        <v>0</v>
      </c>
      <c r="E414" t="s">
        <v>24</v>
      </c>
      <c r="G414" t="s">
        <v>49</v>
      </c>
      <c r="H414" t="s">
        <v>42</v>
      </c>
      <c r="I414" t="s">
        <v>51</v>
      </c>
      <c r="J414" t="s">
        <v>44</v>
      </c>
      <c r="K414">
        <v>1591.44456321181</v>
      </c>
      <c r="L414">
        <v>1593.1319572171701</v>
      </c>
      <c r="M414">
        <v>0.569082734819368</v>
      </c>
      <c r="N414">
        <v>0.430917265180632</v>
      </c>
      <c r="O414">
        <v>0.23566890760144801</v>
      </c>
      <c r="P414">
        <v>1.2397192707904601</v>
      </c>
      <c r="Q414">
        <v>0.99594963681098903</v>
      </c>
      <c r="R414">
        <v>0</v>
      </c>
      <c r="S414">
        <v>4</v>
      </c>
      <c r="T414">
        <v>1585.3890492758801</v>
      </c>
      <c r="U414">
        <v>1599.1874711531</v>
      </c>
      <c r="V414">
        <v>100</v>
      </c>
      <c r="W414">
        <v>6</v>
      </c>
      <c r="X414">
        <v>53</v>
      </c>
    </row>
    <row r="415" spans="1:24" x14ac:dyDescent="0.25">
      <c r="A415">
        <v>2023</v>
      </c>
      <c r="B415" s="1">
        <v>44902</v>
      </c>
      <c r="C415">
        <v>0</v>
      </c>
      <c r="D415">
        <v>0</v>
      </c>
      <c r="E415" t="s">
        <v>24</v>
      </c>
      <c r="G415" t="s">
        <v>58</v>
      </c>
      <c r="H415" t="s">
        <v>67</v>
      </c>
      <c r="I415" t="s">
        <v>60</v>
      </c>
      <c r="J415" t="s">
        <v>69</v>
      </c>
      <c r="K415">
        <v>1533.78656900138</v>
      </c>
      <c r="L415">
        <v>1438.57508020983</v>
      </c>
      <c r="M415">
        <v>0.69760196087256199</v>
      </c>
      <c r="N415">
        <v>0.30239803912743801</v>
      </c>
      <c r="O415">
        <v>0.21941268703010899</v>
      </c>
      <c r="P415">
        <v>1.4615538880627099</v>
      </c>
      <c r="Q415">
        <v>0.75785879896739805</v>
      </c>
      <c r="R415">
        <v>8</v>
      </c>
      <c r="S415">
        <v>2</v>
      </c>
      <c r="T415">
        <v>1537.1799988471</v>
      </c>
      <c r="U415">
        <v>1435.1816503641101</v>
      </c>
      <c r="V415">
        <v>22</v>
      </c>
      <c r="W415">
        <v>18</v>
      </c>
      <c r="X415">
        <v>20</v>
      </c>
    </row>
    <row r="416" spans="1:24" x14ac:dyDescent="0.25">
      <c r="A416">
        <v>2023</v>
      </c>
      <c r="B416" s="1">
        <v>44902</v>
      </c>
      <c r="C416">
        <v>0</v>
      </c>
      <c r="D416">
        <v>0</v>
      </c>
      <c r="E416" t="s">
        <v>24</v>
      </c>
      <c r="G416" t="s">
        <v>34</v>
      </c>
      <c r="H416" t="s">
        <v>29</v>
      </c>
      <c r="I416" t="s">
        <v>36</v>
      </c>
      <c r="J416" t="s">
        <v>31</v>
      </c>
      <c r="K416">
        <v>1550.11572311492</v>
      </c>
      <c r="L416">
        <v>1529.76998264806</v>
      </c>
      <c r="M416">
        <v>0.59987459951780697</v>
      </c>
      <c r="N416">
        <v>0.40012540048219303</v>
      </c>
      <c r="O416">
        <v>0.23190058348411099</v>
      </c>
      <c r="P416">
        <v>1.2925385128742499</v>
      </c>
      <c r="Q416">
        <v>0.93936207060986299</v>
      </c>
      <c r="R416">
        <v>1</v>
      </c>
      <c r="S416">
        <v>5</v>
      </c>
      <c r="T416">
        <v>1543.66151483056</v>
      </c>
      <c r="U416">
        <v>1536.22419093242</v>
      </c>
      <c r="V416">
        <v>87</v>
      </c>
      <c r="W416">
        <v>25</v>
      </c>
      <c r="X416">
        <v>56</v>
      </c>
    </row>
    <row r="417" spans="1:24" x14ac:dyDescent="0.25">
      <c r="A417">
        <v>2023</v>
      </c>
      <c r="B417" s="1">
        <v>44902</v>
      </c>
      <c r="C417">
        <v>0</v>
      </c>
      <c r="D417">
        <v>0</v>
      </c>
      <c r="E417" t="s">
        <v>24</v>
      </c>
      <c r="F417" t="s">
        <v>53</v>
      </c>
      <c r="G417" t="s">
        <v>26</v>
      </c>
      <c r="H417" t="s">
        <v>59</v>
      </c>
      <c r="I417" t="s">
        <v>28</v>
      </c>
      <c r="J417" t="s">
        <v>61</v>
      </c>
      <c r="K417">
        <v>1429.3013653283101</v>
      </c>
      <c r="L417">
        <v>1494.8428853791199</v>
      </c>
      <c r="M417">
        <v>0.47764886067835199</v>
      </c>
      <c r="N417">
        <v>0.52235113932164801</v>
      </c>
      <c r="O417">
        <v>0.24135165385992199</v>
      </c>
      <c r="P417">
        <v>1.0813680327276001</v>
      </c>
      <c r="Q417">
        <v>1.15998362113232</v>
      </c>
      <c r="R417">
        <v>5</v>
      </c>
      <c r="S417">
        <v>6</v>
      </c>
      <c r="T417">
        <v>1427.0122488269401</v>
      </c>
      <c r="U417">
        <v>1497.13200188049</v>
      </c>
      <c r="V417">
        <v>5</v>
      </c>
      <c r="W417">
        <v>17</v>
      </c>
      <c r="X417">
        <v>11</v>
      </c>
    </row>
    <row r="418" spans="1:24" x14ac:dyDescent="0.25">
      <c r="A418">
        <v>2023</v>
      </c>
      <c r="B418" s="1">
        <v>44903</v>
      </c>
      <c r="C418">
        <v>0</v>
      </c>
      <c r="D418">
        <v>0</v>
      </c>
      <c r="E418" t="s">
        <v>24</v>
      </c>
      <c r="G418" t="s">
        <v>30</v>
      </c>
      <c r="H418" t="s">
        <v>25</v>
      </c>
      <c r="I418" t="s">
        <v>32</v>
      </c>
      <c r="J418" t="s">
        <v>27</v>
      </c>
      <c r="K418">
        <v>1568.9930487901199</v>
      </c>
      <c r="L418">
        <v>1502.4975895636301</v>
      </c>
      <c r="M418">
        <v>0.66163789237206205</v>
      </c>
      <c r="N418">
        <v>0.338362107627938</v>
      </c>
      <c r="O418">
        <v>0.22414470761922201</v>
      </c>
      <c r="P418">
        <v>1.3991178604278101</v>
      </c>
      <c r="Q418">
        <v>0.82502684719140895</v>
      </c>
      <c r="R418">
        <v>5</v>
      </c>
      <c r="S418">
        <v>2</v>
      </c>
      <c r="T418">
        <v>1571.95011737308</v>
      </c>
      <c r="U418">
        <v>1499.54052098067</v>
      </c>
      <c r="V418">
        <v>83</v>
      </c>
      <c r="W418">
        <v>40</v>
      </c>
      <c r="X418">
        <v>61</v>
      </c>
    </row>
    <row r="419" spans="1:24" x14ac:dyDescent="0.25">
      <c r="A419">
        <v>2023</v>
      </c>
      <c r="B419" s="1">
        <v>44903</v>
      </c>
      <c r="C419">
        <v>0</v>
      </c>
      <c r="D419">
        <v>0</v>
      </c>
      <c r="E419" t="s">
        <v>24</v>
      </c>
      <c r="G419" t="s">
        <v>46</v>
      </c>
      <c r="H419" t="s">
        <v>33</v>
      </c>
      <c r="I419" t="s">
        <v>48</v>
      </c>
      <c r="J419" t="s">
        <v>35</v>
      </c>
      <c r="K419">
        <v>1566.1310252680601</v>
      </c>
      <c r="L419">
        <v>1501.7531072003301</v>
      </c>
      <c r="M419">
        <v>0.65890362618309295</v>
      </c>
      <c r="N419">
        <v>0.34109637381690699</v>
      </c>
      <c r="O419">
        <v>0.22449650745004401</v>
      </c>
      <c r="P419">
        <v>1.3943821969919601</v>
      </c>
      <c r="Q419">
        <v>0.83011431045808803</v>
      </c>
      <c r="R419">
        <v>5</v>
      </c>
      <c r="S419">
        <v>0</v>
      </c>
      <c r="T419">
        <v>1569.7769520465499</v>
      </c>
      <c r="U419">
        <v>1498.10718042184</v>
      </c>
      <c r="V419">
        <v>82</v>
      </c>
      <c r="W419">
        <v>27</v>
      </c>
      <c r="X419">
        <v>54</v>
      </c>
    </row>
    <row r="420" spans="1:24" x14ac:dyDescent="0.25">
      <c r="A420">
        <v>2023</v>
      </c>
      <c r="B420" s="1">
        <v>44903</v>
      </c>
      <c r="C420">
        <v>0</v>
      </c>
      <c r="D420">
        <v>0</v>
      </c>
      <c r="E420" t="s">
        <v>24</v>
      </c>
      <c r="G420" t="s">
        <v>75</v>
      </c>
      <c r="H420" t="s">
        <v>84</v>
      </c>
      <c r="I420" t="s">
        <v>77</v>
      </c>
      <c r="J420" t="s">
        <v>85</v>
      </c>
      <c r="K420">
        <v>1542.49488864622</v>
      </c>
      <c r="L420">
        <v>1463.4394379135199</v>
      </c>
      <c r="M420">
        <v>0.67763031248806105</v>
      </c>
      <c r="N420">
        <v>0.32236968751193901</v>
      </c>
      <c r="O420">
        <v>0.222066105090649</v>
      </c>
      <c r="P420">
        <v>1.4268480058811901</v>
      </c>
      <c r="Q420">
        <v>0.79521809920946096</v>
      </c>
      <c r="R420">
        <v>5</v>
      </c>
      <c r="S420">
        <v>1</v>
      </c>
      <c r="T420">
        <v>1545.64595659632</v>
      </c>
      <c r="U420">
        <v>1460.2883699634201</v>
      </c>
      <c r="V420">
        <v>43</v>
      </c>
      <c r="W420">
        <v>76</v>
      </c>
      <c r="X420">
        <v>59</v>
      </c>
    </row>
    <row r="421" spans="1:24" x14ac:dyDescent="0.25">
      <c r="A421">
        <v>2023</v>
      </c>
      <c r="B421" s="1">
        <v>44903</v>
      </c>
      <c r="C421">
        <v>0</v>
      </c>
      <c r="D421">
        <v>0</v>
      </c>
      <c r="E421" t="s">
        <v>24</v>
      </c>
      <c r="G421" t="s">
        <v>88</v>
      </c>
      <c r="H421" t="s">
        <v>86</v>
      </c>
      <c r="I421" t="s">
        <v>89</v>
      </c>
      <c r="J421" t="s">
        <v>87</v>
      </c>
      <c r="K421">
        <v>1518.2758371535001</v>
      </c>
      <c r="L421">
        <v>1528.13394335716</v>
      </c>
      <c r="M421">
        <v>0.55751314300436405</v>
      </c>
      <c r="N421">
        <v>0.442486856995636</v>
      </c>
      <c r="O421">
        <v>0.23707706252382901</v>
      </c>
      <c r="P421">
        <v>1.21992977027065</v>
      </c>
      <c r="Q421">
        <v>1.0171472922531699</v>
      </c>
      <c r="R421">
        <v>2</v>
      </c>
      <c r="S421">
        <v>5</v>
      </c>
      <c r="T421">
        <v>1513.0238074806</v>
      </c>
      <c r="U421">
        <v>1533.3859730300601</v>
      </c>
      <c r="V421">
        <v>71</v>
      </c>
      <c r="W421">
        <v>61</v>
      </c>
      <c r="X421">
        <v>66</v>
      </c>
    </row>
    <row r="422" spans="1:24" x14ac:dyDescent="0.25">
      <c r="A422">
        <v>2023</v>
      </c>
      <c r="B422" s="1">
        <v>44903</v>
      </c>
      <c r="C422">
        <v>0</v>
      </c>
      <c r="D422">
        <v>0</v>
      </c>
      <c r="E422" t="s">
        <v>24</v>
      </c>
      <c r="F422" t="s">
        <v>53</v>
      </c>
      <c r="G422" t="s">
        <v>80</v>
      </c>
      <c r="H422" t="s">
        <v>63</v>
      </c>
      <c r="I422" t="s">
        <v>81</v>
      </c>
      <c r="J422" t="s">
        <v>65</v>
      </c>
      <c r="K422">
        <v>1529.25058922319</v>
      </c>
      <c r="L422">
        <v>1462.9799558458601</v>
      </c>
      <c r="M422">
        <v>0.66134809474127798</v>
      </c>
      <c r="N422">
        <v>0.33865190525872202</v>
      </c>
      <c r="O422">
        <v>0.22418204067894101</v>
      </c>
      <c r="P422">
        <v>1.39861586468327</v>
      </c>
      <c r="Q422">
        <v>0.82556617599567395</v>
      </c>
      <c r="R422">
        <v>4</v>
      </c>
      <c r="S422">
        <v>3</v>
      </c>
      <c r="T422">
        <v>1530.79810074118</v>
      </c>
      <c r="U422">
        <v>1461.4324443278699</v>
      </c>
      <c r="V422">
        <v>34</v>
      </c>
      <c r="W422">
        <v>15</v>
      </c>
      <c r="X422">
        <v>24</v>
      </c>
    </row>
    <row r="423" spans="1:24" x14ac:dyDescent="0.25">
      <c r="A423">
        <v>2023</v>
      </c>
      <c r="B423" s="1">
        <v>44904</v>
      </c>
      <c r="C423">
        <v>0</v>
      </c>
      <c r="D423">
        <v>0</v>
      </c>
      <c r="E423" t="s">
        <v>24</v>
      </c>
      <c r="G423" t="s">
        <v>38</v>
      </c>
      <c r="H423" t="s">
        <v>82</v>
      </c>
      <c r="I423" t="s">
        <v>40</v>
      </c>
      <c r="J423" t="s">
        <v>83</v>
      </c>
      <c r="K423">
        <v>1441.5088809307799</v>
      </c>
      <c r="L423">
        <v>1532.20787250035</v>
      </c>
      <c r="M423">
        <v>0.44169588312026598</v>
      </c>
      <c r="N423">
        <v>0.55830411687973402</v>
      </c>
      <c r="O423">
        <v>0.236980867346575</v>
      </c>
      <c r="P423">
        <v>1.0156991601018599</v>
      </c>
      <c r="Q423">
        <v>1.22128170724472</v>
      </c>
      <c r="R423">
        <v>3</v>
      </c>
      <c r="S423">
        <v>1</v>
      </c>
      <c r="T423">
        <v>1445.84330871371</v>
      </c>
      <c r="U423">
        <v>1527.8734447174199</v>
      </c>
      <c r="V423">
        <v>22</v>
      </c>
      <c r="W423">
        <v>15</v>
      </c>
      <c r="X423">
        <v>18</v>
      </c>
    </row>
    <row r="424" spans="1:24" x14ac:dyDescent="0.25">
      <c r="A424">
        <v>2023</v>
      </c>
      <c r="B424" s="1">
        <v>44904</v>
      </c>
      <c r="C424">
        <v>0</v>
      </c>
      <c r="D424">
        <v>0</v>
      </c>
      <c r="E424" t="s">
        <v>24</v>
      </c>
      <c r="F424" t="s">
        <v>53</v>
      </c>
      <c r="G424" t="s">
        <v>62</v>
      </c>
      <c r="H424" t="s">
        <v>66</v>
      </c>
      <c r="I424" t="s">
        <v>64</v>
      </c>
      <c r="J424" t="s">
        <v>68</v>
      </c>
      <c r="K424">
        <v>1475.32035839071</v>
      </c>
      <c r="L424">
        <v>1542.35748500665</v>
      </c>
      <c r="M424">
        <v>0.47550123737646399</v>
      </c>
      <c r="N424">
        <v>0.52449876262353601</v>
      </c>
      <c r="O424">
        <v>0.241090281224772</v>
      </c>
      <c r="P424">
        <v>1.07745402893588</v>
      </c>
      <c r="Q424">
        <v>1.1636362522888899</v>
      </c>
      <c r="R424">
        <v>3</v>
      </c>
      <c r="S424">
        <v>4</v>
      </c>
      <c r="T424">
        <v>1473.0431831487999</v>
      </c>
      <c r="U424">
        <v>1544.6346602485601</v>
      </c>
      <c r="V424">
        <v>51</v>
      </c>
      <c r="W424">
        <v>30</v>
      </c>
      <c r="X424">
        <v>40</v>
      </c>
    </row>
    <row r="425" spans="1:24" x14ac:dyDescent="0.25">
      <c r="A425">
        <v>2023</v>
      </c>
      <c r="B425" s="1">
        <v>44904</v>
      </c>
      <c r="C425">
        <v>0</v>
      </c>
      <c r="D425">
        <v>0</v>
      </c>
      <c r="E425" t="s">
        <v>24</v>
      </c>
      <c r="G425" t="s">
        <v>41</v>
      </c>
      <c r="H425" t="s">
        <v>55</v>
      </c>
      <c r="I425" t="s">
        <v>43</v>
      </c>
      <c r="J425" t="s">
        <v>57</v>
      </c>
      <c r="K425">
        <v>1513.0885489562399</v>
      </c>
      <c r="L425">
        <v>1480.65175846698</v>
      </c>
      <c r="M425">
        <v>0.61645876863114302</v>
      </c>
      <c r="N425">
        <v>0.38354123136885698</v>
      </c>
      <c r="O425">
        <v>0.22985060739853799</v>
      </c>
      <c r="P425">
        <v>1.3210747222548</v>
      </c>
      <c r="Q425">
        <v>0.90877588514373797</v>
      </c>
      <c r="R425">
        <v>4</v>
      </c>
      <c r="S425">
        <v>1</v>
      </c>
      <c r="T425">
        <v>1516.49398987719</v>
      </c>
      <c r="U425">
        <v>1477.24631754603</v>
      </c>
      <c r="V425">
        <v>36</v>
      </c>
      <c r="W425">
        <v>74</v>
      </c>
      <c r="X425">
        <v>55</v>
      </c>
    </row>
    <row r="426" spans="1:24" x14ac:dyDescent="0.25">
      <c r="A426">
        <v>2023</v>
      </c>
      <c r="B426" s="1">
        <v>44904</v>
      </c>
      <c r="C426">
        <v>0</v>
      </c>
      <c r="D426">
        <v>0</v>
      </c>
      <c r="E426" t="s">
        <v>24</v>
      </c>
      <c r="G426" t="s">
        <v>71</v>
      </c>
      <c r="H426" t="s">
        <v>74</v>
      </c>
      <c r="I426" t="s">
        <v>73</v>
      </c>
      <c r="J426" t="s">
        <v>76</v>
      </c>
      <c r="K426">
        <v>1510.4611884951</v>
      </c>
      <c r="L426">
        <v>1517.92833745696</v>
      </c>
      <c r="M426">
        <v>0.56090574176869901</v>
      </c>
      <c r="N426">
        <v>0.43909425823130099</v>
      </c>
      <c r="O426">
        <v>0.23666440131521199</v>
      </c>
      <c r="P426">
        <v>1.2257294632826601</v>
      </c>
      <c r="Q426">
        <v>1.0109349380325601</v>
      </c>
      <c r="R426">
        <v>4</v>
      </c>
      <c r="S426">
        <v>6</v>
      </c>
      <c r="T426">
        <v>1506.1025848065201</v>
      </c>
      <c r="U426">
        <v>1522.2869411455399</v>
      </c>
      <c r="V426">
        <v>59</v>
      </c>
      <c r="W426">
        <v>46</v>
      </c>
      <c r="X426">
        <v>52</v>
      </c>
    </row>
    <row r="427" spans="1:24" x14ac:dyDescent="0.25">
      <c r="A427">
        <v>2023</v>
      </c>
      <c r="B427" s="1">
        <v>44904</v>
      </c>
      <c r="C427">
        <v>0</v>
      </c>
      <c r="D427">
        <v>0</v>
      </c>
      <c r="E427" t="s">
        <v>24</v>
      </c>
      <c r="G427" t="s">
        <v>50</v>
      </c>
      <c r="H427" t="s">
        <v>86</v>
      </c>
      <c r="I427" t="s">
        <v>52</v>
      </c>
      <c r="J427" t="s">
        <v>87</v>
      </c>
      <c r="K427">
        <v>1424.4318582208</v>
      </c>
      <c r="L427">
        <v>1533.3859730300601</v>
      </c>
      <c r="M427">
        <v>0.41596320847988399</v>
      </c>
      <c r="N427">
        <v>0.58403679152011601</v>
      </c>
      <c r="O427">
        <v>0.23384362182152099</v>
      </c>
      <c r="P427">
        <v>0.96849969556585203</v>
      </c>
      <c r="Q427">
        <v>1.26534392625567</v>
      </c>
      <c r="R427">
        <v>1</v>
      </c>
      <c r="S427">
        <v>3</v>
      </c>
      <c r="T427">
        <v>1421.35509743292</v>
      </c>
      <c r="U427">
        <v>1536.46273381794</v>
      </c>
      <c r="V427">
        <v>15</v>
      </c>
      <c r="W427">
        <v>9</v>
      </c>
      <c r="X427">
        <v>12</v>
      </c>
    </row>
    <row r="428" spans="1:24" x14ac:dyDescent="0.25">
      <c r="A428">
        <v>2023</v>
      </c>
      <c r="B428" s="1">
        <v>44904</v>
      </c>
      <c r="C428">
        <v>0</v>
      </c>
      <c r="D428">
        <v>0</v>
      </c>
      <c r="E428" t="s">
        <v>24</v>
      </c>
      <c r="G428" t="s">
        <v>58</v>
      </c>
      <c r="H428" t="s">
        <v>78</v>
      </c>
      <c r="I428" t="s">
        <v>60</v>
      </c>
      <c r="J428" t="s">
        <v>79</v>
      </c>
      <c r="K428">
        <v>1537.1799988471</v>
      </c>
      <c r="L428">
        <v>1535.0683142473299</v>
      </c>
      <c r="M428">
        <v>0.57443737592491095</v>
      </c>
      <c r="N428">
        <v>0.42556262407508899</v>
      </c>
      <c r="O428">
        <v>0.235016141163576</v>
      </c>
      <c r="P428">
        <v>1.24888883758339</v>
      </c>
      <c r="Q428">
        <v>0.98612730358018097</v>
      </c>
      <c r="R428">
        <v>5</v>
      </c>
      <c r="S428">
        <v>2</v>
      </c>
      <c r="T428">
        <v>1541.01305472793</v>
      </c>
      <c r="U428">
        <v>1531.2352583664999</v>
      </c>
      <c r="V428">
        <v>84</v>
      </c>
      <c r="W428">
        <v>70</v>
      </c>
      <c r="X428">
        <v>77</v>
      </c>
    </row>
    <row r="429" spans="1:24" x14ac:dyDescent="0.25">
      <c r="A429">
        <v>2023</v>
      </c>
      <c r="B429" s="1">
        <v>44904</v>
      </c>
      <c r="C429">
        <v>0</v>
      </c>
      <c r="D429">
        <v>0</v>
      </c>
      <c r="E429" t="s">
        <v>24</v>
      </c>
      <c r="F429" t="s">
        <v>90</v>
      </c>
      <c r="G429" t="s">
        <v>49</v>
      </c>
      <c r="H429" t="s">
        <v>29</v>
      </c>
      <c r="I429" t="s">
        <v>51</v>
      </c>
      <c r="J429" t="s">
        <v>31</v>
      </c>
      <c r="K429">
        <v>1585.3890492758801</v>
      </c>
      <c r="L429">
        <v>1536.22419093242</v>
      </c>
      <c r="M429">
        <v>0.63895670397053494</v>
      </c>
      <c r="N429">
        <v>0.361043296029465</v>
      </c>
      <c r="O429">
        <v>0.227035468920571</v>
      </c>
      <c r="P429">
        <v>1.3598830419557499</v>
      </c>
      <c r="Q429">
        <v>0.86715242696482298</v>
      </c>
      <c r="R429">
        <v>1</v>
      </c>
      <c r="S429">
        <v>2</v>
      </c>
      <c r="T429">
        <v>1582.1468183790601</v>
      </c>
      <c r="U429">
        <v>1539.4664218292401</v>
      </c>
      <c r="V429">
        <v>97</v>
      </c>
      <c r="W429">
        <v>30</v>
      </c>
      <c r="X429">
        <v>63</v>
      </c>
    </row>
    <row r="430" spans="1:24" x14ac:dyDescent="0.25">
      <c r="A430">
        <v>2023</v>
      </c>
      <c r="B430" s="1">
        <v>44904</v>
      </c>
      <c r="C430">
        <v>0</v>
      </c>
      <c r="D430">
        <v>0</v>
      </c>
      <c r="E430" t="s">
        <v>24</v>
      </c>
      <c r="G430" t="s">
        <v>67</v>
      </c>
      <c r="H430" t="s">
        <v>42</v>
      </c>
      <c r="I430" t="s">
        <v>69</v>
      </c>
      <c r="J430" t="s">
        <v>44</v>
      </c>
      <c r="K430">
        <v>1435.1816503641101</v>
      </c>
      <c r="L430">
        <v>1599.1874711531</v>
      </c>
      <c r="M430">
        <v>0.34157794320179302</v>
      </c>
      <c r="N430">
        <v>0.65842205679820698</v>
      </c>
      <c r="O430">
        <v>0.22455836671535701</v>
      </c>
      <c r="P430">
        <v>0.83101006808755795</v>
      </c>
      <c r="Q430">
        <v>1.3935482986278001</v>
      </c>
      <c r="R430">
        <v>4</v>
      </c>
      <c r="S430">
        <v>3</v>
      </c>
      <c r="T430">
        <v>1438.5482649681801</v>
      </c>
      <c r="U430">
        <v>1595.8208565490299</v>
      </c>
      <c r="V430">
        <v>57</v>
      </c>
      <c r="W430">
        <v>4</v>
      </c>
      <c r="X430">
        <v>30</v>
      </c>
    </row>
    <row r="431" spans="1:24" x14ac:dyDescent="0.25">
      <c r="A431">
        <v>2023</v>
      </c>
      <c r="B431" s="1">
        <v>44904</v>
      </c>
      <c r="C431">
        <v>0</v>
      </c>
      <c r="D431">
        <v>0</v>
      </c>
      <c r="E431" t="s">
        <v>24</v>
      </c>
      <c r="G431" t="s">
        <v>54</v>
      </c>
      <c r="H431" t="s">
        <v>26</v>
      </c>
      <c r="I431" t="s">
        <v>56</v>
      </c>
      <c r="J431" t="s">
        <v>28</v>
      </c>
      <c r="K431">
        <v>1414.21607956558</v>
      </c>
      <c r="L431">
        <v>1427.0122488269401</v>
      </c>
      <c r="M431">
        <v>0.55333691133902596</v>
      </c>
      <c r="N431">
        <v>0.44666308866097398</v>
      </c>
      <c r="O431">
        <v>0.23758482883988799</v>
      </c>
      <c r="P431">
        <v>1.2127941961466699</v>
      </c>
      <c r="Q431">
        <v>1.0247906326932199</v>
      </c>
      <c r="R431">
        <v>1</v>
      </c>
      <c r="S431">
        <v>6</v>
      </c>
      <c r="T431">
        <v>1407.8561284325001</v>
      </c>
      <c r="U431">
        <v>1433.37219996002</v>
      </c>
      <c r="V431">
        <v>0</v>
      </c>
      <c r="W431">
        <v>0</v>
      </c>
      <c r="X431">
        <v>0</v>
      </c>
    </row>
    <row r="432" spans="1:24" x14ac:dyDescent="0.25">
      <c r="A432">
        <v>2023</v>
      </c>
      <c r="B432" s="1">
        <v>44904</v>
      </c>
      <c r="C432">
        <v>0</v>
      </c>
      <c r="D432">
        <v>0</v>
      </c>
      <c r="E432" t="s">
        <v>24</v>
      </c>
      <c r="F432" t="s">
        <v>53</v>
      </c>
      <c r="G432" t="s">
        <v>34</v>
      </c>
      <c r="H432" t="s">
        <v>70</v>
      </c>
      <c r="I432" t="s">
        <v>36</v>
      </c>
      <c r="J432" t="s">
        <v>72</v>
      </c>
      <c r="K432">
        <v>1543.66151483056</v>
      </c>
      <c r="L432">
        <v>1420.9562954865</v>
      </c>
      <c r="M432">
        <v>0.72991101661310598</v>
      </c>
      <c r="N432">
        <v>0.27008898338689402</v>
      </c>
      <c r="O432">
        <v>0.21494978462040701</v>
      </c>
      <c r="P432">
        <v>1.51787760203357</v>
      </c>
      <c r="Q432">
        <v>0.69707218258683701</v>
      </c>
      <c r="R432">
        <v>2</v>
      </c>
      <c r="S432">
        <v>1</v>
      </c>
      <c r="T432">
        <v>1544.8643831312399</v>
      </c>
      <c r="U432">
        <v>1419.7534271858201</v>
      </c>
      <c r="V432">
        <v>17</v>
      </c>
      <c r="W432">
        <v>3</v>
      </c>
      <c r="X432">
        <v>10</v>
      </c>
    </row>
    <row r="433" spans="1:24" x14ac:dyDescent="0.25">
      <c r="A433">
        <v>2023</v>
      </c>
      <c r="B433" s="1">
        <v>44905</v>
      </c>
      <c r="C433">
        <v>0</v>
      </c>
      <c r="D433">
        <v>0</v>
      </c>
      <c r="E433" t="s">
        <v>24</v>
      </c>
      <c r="G433" t="s">
        <v>25</v>
      </c>
      <c r="H433" t="s">
        <v>63</v>
      </c>
      <c r="I433" t="s">
        <v>27</v>
      </c>
      <c r="J433" t="s">
        <v>65</v>
      </c>
      <c r="K433">
        <v>1499.54052098067</v>
      </c>
      <c r="L433">
        <v>1461.4324443278699</v>
      </c>
      <c r="M433">
        <v>0.62414771587486295</v>
      </c>
      <c r="N433">
        <v>0.37585228412513699</v>
      </c>
      <c r="O433">
        <v>0.22889346026180399</v>
      </c>
      <c r="P433">
        <v>1.3343255616104299</v>
      </c>
      <c r="Q433">
        <v>0.89456789865137298</v>
      </c>
      <c r="R433">
        <v>2</v>
      </c>
      <c r="S433">
        <v>3</v>
      </c>
      <c r="T433">
        <v>1496.3912836899599</v>
      </c>
      <c r="U433">
        <v>1464.58168161858</v>
      </c>
      <c r="V433">
        <v>17</v>
      </c>
      <c r="W433">
        <v>26</v>
      </c>
      <c r="X433">
        <v>21</v>
      </c>
    </row>
    <row r="434" spans="1:24" x14ac:dyDescent="0.25">
      <c r="A434">
        <v>2023</v>
      </c>
      <c r="B434" s="1">
        <v>44905</v>
      </c>
      <c r="C434">
        <v>0</v>
      </c>
      <c r="D434">
        <v>0</v>
      </c>
      <c r="E434" t="s">
        <v>24</v>
      </c>
      <c r="F434" t="s">
        <v>53</v>
      </c>
      <c r="G434" t="s">
        <v>80</v>
      </c>
      <c r="H434" t="s">
        <v>84</v>
      </c>
      <c r="I434" t="s">
        <v>81</v>
      </c>
      <c r="J434" t="s">
        <v>85</v>
      </c>
      <c r="K434">
        <v>1530.79810074118</v>
      </c>
      <c r="L434">
        <v>1460.2883699634201</v>
      </c>
      <c r="M434">
        <v>0.66679167573383002</v>
      </c>
      <c r="N434">
        <v>0.33320832426616998</v>
      </c>
      <c r="O434">
        <v>0.223478869118898</v>
      </c>
      <c r="P434">
        <v>1.4080483709556699</v>
      </c>
      <c r="Q434">
        <v>0.81543049816323199</v>
      </c>
      <c r="R434">
        <v>3</v>
      </c>
      <c r="S434">
        <v>2</v>
      </c>
      <c r="T434">
        <v>1532.31776337317</v>
      </c>
      <c r="U434">
        <v>1458.7687073314301</v>
      </c>
      <c r="V434">
        <v>33</v>
      </c>
      <c r="W434">
        <v>24</v>
      </c>
      <c r="X434">
        <v>28</v>
      </c>
    </row>
    <row r="435" spans="1:24" x14ac:dyDescent="0.25">
      <c r="A435">
        <v>2023</v>
      </c>
      <c r="B435" s="1">
        <v>44905</v>
      </c>
      <c r="C435">
        <v>0</v>
      </c>
      <c r="D435">
        <v>0</v>
      </c>
      <c r="E435" t="s">
        <v>24</v>
      </c>
      <c r="G435" t="s">
        <v>30</v>
      </c>
      <c r="H435" t="s">
        <v>75</v>
      </c>
      <c r="I435" t="s">
        <v>32</v>
      </c>
      <c r="J435" t="s">
        <v>77</v>
      </c>
      <c r="K435">
        <v>1571.95011737308</v>
      </c>
      <c r="L435">
        <v>1545.64595659632</v>
      </c>
      <c r="M435">
        <v>0.60807841349152203</v>
      </c>
      <c r="N435">
        <v>0.39192158650847803</v>
      </c>
      <c r="O435">
        <v>0.23088877165581501</v>
      </c>
      <c r="P435">
        <v>1.30664712067739</v>
      </c>
      <c r="Q435">
        <v>0.92424165097843003</v>
      </c>
      <c r="R435">
        <v>4</v>
      </c>
      <c r="S435">
        <v>1</v>
      </c>
      <c r="T435">
        <v>1575.4400034831799</v>
      </c>
      <c r="U435">
        <v>1542.15607048622</v>
      </c>
      <c r="V435">
        <v>97</v>
      </c>
      <c r="W435">
        <v>44</v>
      </c>
      <c r="X435">
        <v>70</v>
      </c>
    </row>
    <row r="436" spans="1:24" x14ac:dyDescent="0.25">
      <c r="A436">
        <v>2023</v>
      </c>
      <c r="B436" s="1">
        <v>44905</v>
      </c>
      <c r="C436">
        <v>0</v>
      </c>
      <c r="D436">
        <v>0</v>
      </c>
      <c r="E436" t="s">
        <v>24</v>
      </c>
      <c r="G436" t="s">
        <v>45</v>
      </c>
      <c r="H436" t="s">
        <v>33</v>
      </c>
      <c r="I436" t="s">
        <v>47</v>
      </c>
      <c r="J436" t="s">
        <v>35</v>
      </c>
      <c r="K436">
        <v>1442.4160287826501</v>
      </c>
      <c r="L436">
        <v>1498.10718042184</v>
      </c>
      <c r="M436">
        <v>0.49181050687394601</v>
      </c>
      <c r="N436">
        <v>0.50818949312605399</v>
      </c>
      <c r="O436">
        <v>0.24307792985249799</v>
      </c>
      <c r="P436">
        <v>1.1071506637097599</v>
      </c>
      <c r="Q436">
        <v>1.13592726614274</v>
      </c>
      <c r="R436">
        <v>2</v>
      </c>
      <c r="S436">
        <v>4</v>
      </c>
      <c r="T436">
        <v>1438.68399230966</v>
      </c>
      <c r="U436">
        <v>1501.8392168948301</v>
      </c>
      <c r="V436">
        <v>10</v>
      </c>
      <c r="W436">
        <v>33</v>
      </c>
      <c r="X436">
        <v>21</v>
      </c>
    </row>
    <row r="437" spans="1:24" x14ac:dyDescent="0.25">
      <c r="A437">
        <v>2023</v>
      </c>
      <c r="B437" s="1">
        <v>44905</v>
      </c>
      <c r="C437">
        <v>0</v>
      </c>
      <c r="D437">
        <v>0</v>
      </c>
      <c r="E437" t="s">
        <v>24</v>
      </c>
      <c r="F437" t="s">
        <v>53</v>
      </c>
      <c r="G437" t="s">
        <v>46</v>
      </c>
      <c r="H437" t="s">
        <v>82</v>
      </c>
      <c r="I437" t="s">
        <v>48</v>
      </c>
      <c r="J437" t="s">
        <v>83</v>
      </c>
      <c r="K437">
        <v>1569.7769520465499</v>
      </c>
      <c r="L437">
        <v>1527.8734447174199</v>
      </c>
      <c r="M437">
        <v>0.62925897290911703</v>
      </c>
      <c r="N437">
        <v>0.37074102709088302</v>
      </c>
      <c r="O437">
        <v>0.228254469905497</v>
      </c>
      <c r="P437">
        <v>1.3431412424290801</v>
      </c>
      <c r="Q437">
        <v>0.88511322747641497</v>
      </c>
      <c r="R437">
        <v>5</v>
      </c>
      <c r="S437">
        <v>4</v>
      </c>
      <c r="T437">
        <v>1571.4903720228699</v>
      </c>
      <c r="U437">
        <v>1526.1600247411</v>
      </c>
      <c r="V437">
        <v>93</v>
      </c>
      <c r="W437">
        <v>20</v>
      </c>
      <c r="X437">
        <v>56</v>
      </c>
    </row>
    <row r="438" spans="1:24" x14ac:dyDescent="0.25">
      <c r="A438">
        <v>2023</v>
      </c>
      <c r="B438" s="1">
        <v>44905</v>
      </c>
      <c r="C438">
        <v>0</v>
      </c>
      <c r="D438">
        <v>0</v>
      </c>
      <c r="E438" t="s">
        <v>24</v>
      </c>
      <c r="G438" t="s">
        <v>66</v>
      </c>
      <c r="H438" t="s">
        <v>62</v>
      </c>
      <c r="I438" t="s">
        <v>68</v>
      </c>
      <c r="J438" t="s">
        <v>64</v>
      </c>
      <c r="K438">
        <v>1544.6346602485601</v>
      </c>
      <c r="L438">
        <v>1473.0431831487999</v>
      </c>
      <c r="M438">
        <v>0.66817376120958905</v>
      </c>
      <c r="N438">
        <v>0.33182623879041101</v>
      </c>
      <c r="O438">
        <v>0.223299683346427</v>
      </c>
      <c r="P438">
        <v>1.41044421646711</v>
      </c>
      <c r="Q438">
        <v>0.81285546687931398</v>
      </c>
      <c r="R438">
        <v>3</v>
      </c>
      <c r="S438">
        <v>1</v>
      </c>
      <c r="T438">
        <v>1547.0182885827901</v>
      </c>
      <c r="U438">
        <v>1470.6595548145699</v>
      </c>
      <c r="V438">
        <v>51</v>
      </c>
      <c r="W438">
        <v>22</v>
      </c>
      <c r="X438">
        <v>36</v>
      </c>
    </row>
    <row r="439" spans="1:24" x14ac:dyDescent="0.25">
      <c r="A439">
        <v>2023</v>
      </c>
      <c r="B439" s="1">
        <v>44905</v>
      </c>
      <c r="C439">
        <v>0</v>
      </c>
      <c r="D439">
        <v>0</v>
      </c>
      <c r="E439" t="s">
        <v>24</v>
      </c>
      <c r="G439" t="s">
        <v>74</v>
      </c>
      <c r="H439" t="s">
        <v>37</v>
      </c>
      <c r="I439" t="s">
        <v>76</v>
      </c>
      <c r="J439" t="s">
        <v>39</v>
      </c>
      <c r="K439">
        <v>1522.2869411455399</v>
      </c>
      <c r="L439">
        <v>1551.20313965338</v>
      </c>
      <c r="M439">
        <v>0.53030483877158197</v>
      </c>
      <c r="N439">
        <v>0.46969516122841798</v>
      </c>
      <c r="O439">
        <v>0.24038405186989101</v>
      </c>
      <c r="P439">
        <v>1.17351690354293</v>
      </c>
      <c r="Q439">
        <v>1.0668671483269601</v>
      </c>
      <c r="R439">
        <v>0</v>
      </c>
      <c r="S439">
        <v>3</v>
      </c>
      <c r="T439">
        <v>1517.3381521240699</v>
      </c>
      <c r="U439">
        <v>1556.1519286748501</v>
      </c>
      <c r="V439">
        <v>84</v>
      </c>
      <c r="W439">
        <v>52</v>
      </c>
      <c r="X439">
        <v>68</v>
      </c>
    </row>
    <row r="440" spans="1:24" x14ac:dyDescent="0.25">
      <c r="A440">
        <v>2023</v>
      </c>
      <c r="B440" s="1">
        <v>44905</v>
      </c>
      <c r="C440">
        <v>0</v>
      </c>
      <c r="D440">
        <v>0</v>
      </c>
      <c r="E440" t="s">
        <v>24</v>
      </c>
      <c r="G440" t="s">
        <v>59</v>
      </c>
      <c r="H440" t="s">
        <v>78</v>
      </c>
      <c r="I440" t="s">
        <v>61</v>
      </c>
      <c r="J440" t="s">
        <v>79</v>
      </c>
      <c r="K440">
        <v>1497.13200188049</v>
      </c>
      <c r="L440">
        <v>1531.2352583664999</v>
      </c>
      <c r="M440">
        <v>0.52286130194108904</v>
      </c>
      <c r="N440">
        <v>0.47713869805891101</v>
      </c>
      <c r="O440">
        <v>0.24128955741346</v>
      </c>
      <c r="P440">
        <v>1.16085118916165</v>
      </c>
      <c r="Q440">
        <v>1.0804383682518099</v>
      </c>
      <c r="R440">
        <v>0</v>
      </c>
      <c r="S440">
        <v>3</v>
      </c>
      <c r="T440">
        <v>1492.2651182326699</v>
      </c>
      <c r="U440">
        <v>1536.10214201432</v>
      </c>
      <c r="V440">
        <v>59</v>
      </c>
      <c r="W440">
        <v>85</v>
      </c>
      <c r="X440">
        <v>72</v>
      </c>
    </row>
    <row r="441" spans="1:24" x14ac:dyDescent="0.25">
      <c r="A441">
        <v>2023</v>
      </c>
      <c r="B441" s="1">
        <v>44906</v>
      </c>
      <c r="C441">
        <v>0</v>
      </c>
      <c r="D441">
        <v>0</v>
      </c>
      <c r="E441" t="s">
        <v>24</v>
      </c>
      <c r="F441" t="s">
        <v>53</v>
      </c>
      <c r="G441" t="s">
        <v>88</v>
      </c>
      <c r="H441" t="s">
        <v>49</v>
      </c>
      <c r="I441" t="s">
        <v>89</v>
      </c>
      <c r="J441" t="s">
        <v>51</v>
      </c>
      <c r="K441">
        <v>1513.0238074806</v>
      </c>
      <c r="L441">
        <v>1582.1468183790601</v>
      </c>
      <c r="M441">
        <v>0.47250753186488897</v>
      </c>
      <c r="N441">
        <v>0.52749246813511097</v>
      </c>
      <c r="O441">
        <v>0.240726074120925</v>
      </c>
      <c r="P441">
        <v>1.0719962547123001</v>
      </c>
      <c r="Q441">
        <v>1.16872981940863</v>
      </c>
      <c r="R441">
        <v>2</v>
      </c>
      <c r="S441">
        <v>3</v>
      </c>
      <c r="T441">
        <v>1510.76325026211</v>
      </c>
      <c r="U441">
        <v>1584.4073755975501</v>
      </c>
      <c r="V441">
        <v>92</v>
      </c>
      <c r="W441">
        <v>40</v>
      </c>
      <c r="X441">
        <v>66</v>
      </c>
    </row>
    <row r="442" spans="1:24" x14ac:dyDescent="0.25">
      <c r="A442">
        <v>2023</v>
      </c>
      <c r="B442" s="1">
        <v>44906</v>
      </c>
      <c r="C442">
        <v>0</v>
      </c>
      <c r="D442">
        <v>0</v>
      </c>
      <c r="E442" t="s">
        <v>24</v>
      </c>
      <c r="F442" t="s">
        <v>53</v>
      </c>
      <c r="G442" t="s">
        <v>38</v>
      </c>
      <c r="H442" t="s">
        <v>33</v>
      </c>
      <c r="I442" t="s">
        <v>40</v>
      </c>
      <c r="J442" t="s">
        <v>35</v>
      </c>
      <c r="K442">
        <v>1445.84330871371</v>
      </c>
      <c r="L442">
        <v>1501.8392168948301</v>
      </c>
      <c r="M442">
        <v>0.49137205102501802</v>
      </c>
      <c r="N442">
        <v>0.50862794897498198</v>
      </c>
      <c r="O442">
        <v>0.24302439585487001</v>
      </c>
      <c r="P442">
        <v>1.10635310206458</v>
      </c>
      <c r="Q442">
        <v>1.1366712937902901</v>
      </c>
      <c r="R442">
        <v>6</v>
      </c>
      <c r="S442">
        <v>5</v>
      </c>
      <c r="T442">
        <v>1448.3065759998001</v>
      </c>
      <c r="U442">
        <v>1499.37594960874</v>
      </c>
      <c r="V442">
        <v>12</v>
      </c>
      <c r="W442">
        <v>23</v>
      </c>
      <c r="X442">
        <v>17</v>
      </c>
    </row>
    <row r="443" spans="1:24" x14ac:dyDescent="0.25">
      <c r="A443">
        <v>2023</v>
      </c>
      <c r="B443" s="1">
        <v>44906</v>
      </c>
      <c r="C443">
        <v>0</v>
      </c>
      <c r="D443">
        <v>0</v>
      </c>
      <c r="E443" t="s">
        <v>24</v>
      </c>
      <c r="G443" t="s">
        <v>75</v>
      </c>
      <c r="H443" t="s">
        <v>55</v>
      </c>
      <c r="I443" t="s">
        <v>77</v>
      </c>
      <c r="J443" t="s">
        <v>57</v>
      </c>
      <c r="K443">
        <v>1542.15607048622</v>
      </c>
      <c r="L443">
        <v>1477.24631754603</v>
      </c>
      <c r="M443">
        <v>0.65959135931027701</v>
      </c>
      <c r="N443">
        <v>0.34040864068972299</v>
      </c>
      <c r="O443">
        <v>0.224408113649855</v>
      </c>
      <c r="P443">
        <v>1.3955731795478501</v>
      </c>
      <c r="Q443">
        <v>0.82883493410200904</v>
      </c>
      <c r="R443">
        <v>2</v>
      </c>
      <c r="S443">
        <v>5</v>
      </c>
      <c r="T443">
        <v>1535.7023345376699</v>
      </c>
      <c r="U443">
        <v>1483.7000534945801</v>
      </c>
      <c r="V443">
        <v>52</v>
      </c>
      <c r="W443">
        <v>71</v>
      </c>
      <c r="X443">
        <v>61</v>
      </c>
    </row>
    <row r="444" spans="1:24" x14ac:dyDescent="0.25">
      <c r="A444">
        <v>2023</v>
      </c>
      <c r="B444" s="1">
        <v>44906</v>
      </c>
      <c r="C444">
        <v>0</v>
      </c>
      <c r="D444">
        <v>0</v>
      </c>
      <c r="E444" t="s">
        <v>24</v>
      </c>
      <c r="F444" t="s">
        <v>53</v>
      </c>
      <c r="G444" t="s">
        <v>67</v>
      </c>
      <c r="H444" t="s">
        <v>70</v>
      </c>
      <c r="I444" t="s">
        <v>69</v>
      </c>
      <c r="J444" t="s">
        <v>72</v>
      </c>
      <c r="K444">
        <v>1438.5482649681801</v>
      </c>
      <c r="L444">
        <v>1419.7534271858201</v>
      </c>
      <c r="M444">
        <v>0.59772982636378302</v>
      </c>
      <c r="N444">
        <v>0.40227017363621698</v>
      </c>
      <c r="O444">
        <v>0.232164452626337</v>
      </c>
      <c r="P444">
        <v>1.2888524873977201</v>
      </c>
      <c r="Q444">
        <v>0.94331196522861704</v>
      </c>
      <c r="R444">
        <v>5</v>
      </c>
      <c r="S444">
        <v>4</v>
      </c>
      <c r="T444">
        <v>1440.42767701347</v>
      </c>
      <c r="U444">
        <v>1417.87401514053</v>
      </c>
      <c r="V444">
        <v>0</v>
      </c>
      <c r="W444">
        <v>3</v>
      </c>
      <c r="X444">
        <v>1</v>
      </c>
    </row>
    <row r="445" spans="1:24" x14ac:dyDescent="0.25">
      <c r="A445">
        <v>2023</v>
      </c>
      <c r="B445" s="1">
        <v>44906</v>
      </c>
      <c r="C445">
        <v>0</v>
      </c>
      <c r="D445">
        <v>0</v>
      </c>
      <c r="E445" t="s">
        <v>24</v>
      </c>
      <c r="G445" t="s">
        <v>86</v>
      </c>
      <c r="H445" t="s">
        <v>41</v>
      </c>
      <c r="I445" t="s">
        <v>87</v>
      </c>
      <c r="J445" t="s">
        <v>43</v>
      </c>
      <c r="K445">
        <v>1536.46273381794</v>
      </c>
      <c r="L445">
        <v>1516.49398987719</v>
      </c>
      <c r="M445">
        <v>0.59935359245433095</v>
      </c>
      <c r="N445">
        <v>0.40064640754566899</v>
      </c>
      <c r="O445">
        <v>0.231964706057572</v>
      </c>
      <c r="P445">
        <v>1.2916430110680199</v>
      </c>
      <c r="Q445">
        <v>0.94032169498955598</v>
      </c>
      <c r="R445">
        <v>2</v>
      </c>
      <c r="S445">
        <v>5</v>
      </c>
      <c r="T445">
        <v>1530.7314947359</v>
      </c>
      <c r="U445">
        <v>1522.22522895923</v>
      </c>
      <c r="V445">
        <v>74</v>
      </c>
      <c r="W445">
        <v>35</v>
      </c>
      <c r="X445">
        <v>54</v>
      </c>
    </row>
    <row r="446" spans="1:24" x14ac:dyDescent="0.25">
      <c r="A446">
        <v>2023</v>
      </c>
      <c r="B446" s="1">
        <v>44906</v>
      </c>
      <c r="C446">
        <v>0</v>
      </c>
      <c r="D446">
        <v>0</v>
      </c>
      <c r="E446" t="s">
        <v>24</v>
      </c>
      <c r="G446" t="s">
        <v>34</v>
      </c>
      <c r="H446" t="s">
        <v>42</v>
      </c>
      <c r="I446" t="s">
        <v>36</v>
      </c>
      <c r="J446" t="s">
        <v>44</v>
      </c>
      <c r="K446">
        <v>1544.8643831312399</v>
      </c>
      <c r="L446">
        <v>1595.8208565490299</v>
      </c>
      <c r="M446">
        <v>0.49862352758127898</v>
      </c>
      <c r="N446">
        <v>0.50137647241872096</v>
      </c>
      <c r="O446">
        <v>0.243910658575829</v>
      </c>
      <c r="P446">
        <v>1.11953812074463</v>
      </c>
      <c r="Q446">
        <v>1.1243725378311999</v>
      </c>
      <c r="R446">
        <v>1</v>
      </c>
      <c r="S446">
        <v>3</v>
      </c>
      <c r="T446">
        <v>1541.07191214821</v>
      </c>
      <c r="U446">
        <v>1599.6133275320601</v>
      </c>
      <c r="V446">
        <v>99</v>
      </c>
      <c r="W446">
        <v>6</v>
      </c>
      <c r="X446">
        <v>52</v>
      </c>
    </row>
    <row r="447" spans="1:24" x14ac:dyDescent="0.25">
      <c r="A447">
        <v>2023</v>
      </c>
      <c r="B447" s="1">
        <v>44907</v>
      </c>
      <c r="C447">
        <v>0</v>
      </c>
      <c r="D447">
        <v>0</v>
      </c>
      <c r="E447" t="s">
        <v>24</v>
      </c>
      <c r="F447" t="s">
        <v>90</v>
      </c>
      <c r="G447" t="s">
        <v>45</v>
      </c>
      <c r="H447" t="s">
        <v>82</v>
      </c>
      <c r="I447" t="s">
        <v>47</v>
      </c>
      <c r="J447" t="s">
        <v>83</v>
      </c>
      <c r="K447">
        <v>1438.68399230966</v>
      </c>
      <c r="L447">
        <v>1526.1600247411</v>
      </c>
      <c r="M447">
        <v>0.44627584899033101</v>
      </c>
      <c r="N447">
        <v>0.55372415100966899</v>
      </c>
      <c r="O447">
        <v>0.237537754542584</v>
      </c>
      <c r="P447">
        <v>1.0240820894475</v>
      </c>
      <c r="Q447">
        <v>1.2134556650950901</v>
      </c>
      <c r="R447">
        <v>2</v>
      </c>
      <c r="S447">
        <v>1</v>
      </c>
      <c r="T447">
        <v>1441.4076058457699</v>
      </c>
      <c r="U447">
        <v>1523.43641120499</v>
      </c>
      <c r="V447">
        <v>18</v>
      </c>
      <c r="W447">
        <v>23</v>
      </c>
      <c r="X447">
        <v>20</v>
      </c>
    </row>
    <row r="448" spans="1:24" x14ac:dyDescent="0.25">
      <c r="A448">
        <v>2023</v>
      </c>
      <c r="B448" s="1">
        <v>44907</v>
      </c>
      <c r="C448">
        <v>0</v>
      </c>
      <c r="D448">
        <v>0</v>
      </c>
      <c r="E448" t="s">
        <v>24</v>
      </c>
      <c r="G448" t="s">
        <v>66</v>
      </c>
      <c r="H448" t="s">
        <v>80</v>
      </c>
      <c r="I448" t="s">
        <v>68</v>
      </c>
      <c r="J448" t="s">
        <v>81</v>
      </c>
      <c r="K448">
        <v>1547.0182885827901</v>
      </c>
      <c r="L448">
        <v>1532.31776337317</v>
      </c>
      <c r="M448">
        <v>0.59204992494294595</v>
      </c>
      <c r="N448">
        <v>0.407950075057054</v>
      </c>
      <c r="O448">
        <v>0.23286206110514401</v>
      </c>
      <c r="P448">
        <v>1.2790959451916699</v>
      </c>
      <c r="Q448">
        <v>0.95376611591346905</v>
      </c>
      <c r="R448">
        <v>2</v>
      </c>
      <c r="S448">
        <v>1</v>
      </c>
      <c r="T448">
        <v>1548.92792735332</v>
      </c>
      <c r="U448">
        <v>1530.4081246026401</v>
      </c>
      <c r="V448">
        <v>87</v>
      </c>
      <c r="W448">
        <v>21</v>
      </c>
      <c r="X448">
        <v>54</v>
      </c>
    </row>
    <row r="449" spans="1:24" x14ac:dyDescent="0.25">
      <c r="A449">
        <v>2023</v>
      </c>
      <c r="B449" s="1">
        <v>44907</v>
      </c>
      <c r="C449">
        <v>0</v>
      </c>
      <c r="D449">
        <v>0</v>
      </c>
      <c r="E449" t="s">
        <v>24</v>
      </c>
      <c r="F449" t="s">
        <v>53</v>
      </c>
      <c r="G449" t="s">
        <v>29</v>
      </c>
      <c r="H449" t="s">
        <v>71</v>
      </c>
      <c r="I449" t="s">
        <v>31</v>
      </c>
      <c r="J449" t="s">
        <v>73</v>
      </c>
      <c r="K449">
        <v>1539.4664218292401</v>
      </c>
      <c r="L449">
        <v>1506.1025848065201</v>
      </c>
      <c r="M449">
        <v>0.61771973200274399</v>
      </c>
      <c r="N449">
        <v>0.38228026799725601</v>
      </c>
      <c r="O449">
        <v>0.22969395728547501</v>
      </c>
      <c r="P449">
        <v>1.3232469315539299</v>
      </c>
      <c r="Q449">
        <v>0.90644702573154601</v>
      </c>
      <c r="R449">
        <v>4</v>
      </c>
      <c r="S449">
        <v>3</v>
      </c>
      <c r="T449">
        <v>1541.2402438086201</v>
      </c>
      <c r="U449">
        <v>1504.3287628271401</v>
      </c>
      <c r="V449">
        <v>70</v>
      </c>
      <c r="W449">
        <v>56</v>
      </c>
      <c r="X449">
        <v>63</v>
      </c>
    </row>
    <row r="450" spans="1:24" x14ac:dyDescent="0.25">
      <c r="A450">
        <v>2023</v>
      </c>
      <c r="B450" s="1">
        <v>44907</v>
      </c>
      <c r="C450">
        <v>0</v>
      </c>
      <c r="D450">
        <v>0</v>
      </c>
      <c r="E450" t="s">
        <v>24</v>
      </c>
      <c r="G450" t="s">
        <v>63</v>
      </c>
      <c r="H450" t="s">
        <v>54</v>
      </c>
      <c r="I450" t="s">
        <v>65</v>
      </c>
      <c r="J450" t="s">
        <v>56</v>
      </c>
      <c r="K450">
        <v>1464.58168161858</v>
      </c>
      <c r="L450">
        <v>1407.8561284325001</v>
      </c>
      <c r="M450">
        <v>0.64893511468849296</v>
      </c>
      <c r="N450">
        <v>0.35106488531150698</v>
      </c>
      <c r="O450">
        <v>0.22577110943339801</v>
      </c>
      <c r="P450">
        <v>1.3771305380168699</v>
      </c>
      <c r="Q450">
        <v>0.84864057141652505</v>
      </c>
      <c r="R450">
        <v>3</v>
      </c>
      <c r="S450">
        <v>0</v>
      </c>
      <c r="T450">
        <v>1467.6636626889499</v>
      </c>
      <c r="U450">
        <v>1404.77414736213</v>
      </c>
      <c r="V450">
        <v>0</v>
      </c>
      <c r="W450">
        <v>2</v>
      </c>
      <c r="X450">
        <v>1</v>
      </c>
    </row>
    <row r="451" spans="1:24" x14ac:dyDescent="0.25">
      <c r="A451">
        <v>2023</v>
      </c>
      <c r="B451" s="1">
        <v>44907</v>
      </c>
      <c r="C451">
        <v>0</v>
      </c>
      <c r="D451">
        <v>0</v>
      </c>
      <c r="E451" t="s">
        <v>24</v>
      </c>
      <c r="G451" t="s">
        <v>78</v>
      </c>
      <c r="H451" t="s">
        <v>58</v>
      </c>
      <c r="I451" t="s">
        <v>79</v>
      </c>
      <c r="J451" t="s">
        <v>60</v>
      </c>
      <c r="K451">
        <v>1536.10214201432</v>
      </c>
      <c r="L451">
        <v>1541.01305472793</v>
      </c>
      <c r="M451">
        <v>0.56452656607160501</v>
      </c>
      <c r="N451">
        <v>0.43547343392839499</v>
      </c>
      <c r="O451">
        <v>0.236223762656631</v>
      </c>
      <c r="P451">
        <v>1.2319223052427799</v>
      </c>
      <c r="Q451">
        <v>1.00430145741385</v>
      </c>
      <c r="R451">
        <v>2</v>
      </c>
      <c r="S451">
        <v>1</v>
      </c>
      <c r="T451">
        <v>1538.1597007919199</v>
      </c>
      <c r="U451">
        <v>1538.95549595033</v>
      </c>
      <c r="V451">
        <v>86</v>
      </c>
      <c r="W451">
        <v>57</v>
      </c>
      <c r="X451">
        <v>71</v>
      </c>
    </row>
    <row r="452" spans="1:24" x14ac:dyDescent="0.25">
      <c r="A452">
        <v>2023</v>
      </c>
      <c r="B452" s="1">
        <v>44907</v>
      </c>
      <c r="C452">
        <v>0</v>
      </c>
      <c r="D452">
        <v>0</v>
      </c>
      <c r="E452" t="s">
        <v>24</v>
      </c>
      <c r="F452" t="s">
        <v>53</v>
      </c>
      <c r="G452" t="s">
        <v>88</v>
      </c>
      <c r="H452" t="s">
        <v>25</v>
      </c>
      <c r="I452" t="s">
        <v>89</v>
      </c>
      <c r="J452" t="s">
        <v>27</v>
      </c>
      <c r="K452">
        <v>1510.76325026211</v>
      </c>
      <c r="L452">
        <v>1496.3912836899599</v>
      </c>
      <c r="M452">
        <v>0.59159303729122303</v>
      </c>
      <c r="N452">
        <v>0.40840696270877702</v>
      </c>
      <c r="O452">
        <v>0.23291810572025101</v>
      </c>
      <c r="P452">
        <v>1.2783114506995299</v>
      </c>
      <c r="Q452">
        <v>0.95460665502071596</v>
      </c>
      <c r="R452">
        <v>1</v>
      </c>
      <c r="S452">
        <v>0</v>
      </c>
      <c r="T452">
        <v>1512.6753248280099</v>
      </c>
      <c r="U452">
        <v>1494.4792091240599</v>
      </c>
      <c r="V452">
        <v>45</v>
      </c>
      <c r="W452">
        <v>84</v>
      </c>
      <c r="X452">
        <v>64</v>
      </c>
    </row>
    <row r="453" spans="1:24" x14ac:dyDescent="0.25">
      <c r="A453">
        <v>2023</v>
      </c>
      <c r="B453" s="1">
        <v>44908</v>
      </c>
      <c r="C453">
        <v>0</v>
      </c>
      <c r="D453">
        <v>0</v>
      </c>
      <c r="E453" t="s">
        <v>24</v>
      </c>
      <c r="G453" t="s">
        <v>75</v>
      </c>
      <c r="H453" t="s">
        <v>38</v>
      </c>
      <c r="I453" t="s">
        <v>77</v>
      </c>
      <c r="J453" t="s">
        <v>40</v>
      </c>
      <c r="K453">
        <v>1535.7023345376699</v>
      </c>
      <c r="L453">
        <v>1448.3065759998001</v>
      </c>
      <c r="M453">
        <v>0.68802745674014099</v>
      </c>
      <c r="N453">
        <v>0.31197254325985901</v>
      </c>
      <c r="O453">
        <v>0.220693463933615</v>
      </c>
      <c r="P453">
        <v>1.4449052147044801</v>
      </c>
      <c r="Q453">
        <v>0.77578824922913503</v>
      </c>
      <c r="R453">
        <v>4</v>
      </c>
      <c r="S453">
        <v>0</v>
      </c>
      <c r="T453">
        <v>1538.7401463037199</v>
      </c>
      <c r="U453">
        <v>1445.2687642337501</v>
      </c>
      <c r="V453">
        <v>28</v>
      </c>
      <c r="W453">
        <v>18</v>
      </c>
      <c r="X453">
        <v>23</v>
      </c>
    </row>
    <row r="454" spans="1:24" x14ac:dyDescent="0.25">
      <c r="A454">
        <v>2023</v>
      </c>
      <c r="B454" s="1">
        <v>44908</v>
      </c>
      <c r="C454">
        <v>0</v>
      </c>
      <c r="D454">
        <v>0</v>
      </c>
      <c r="E454" t="s">
        <v>24</v>
      </c>
      <c r="G454" t="s">
        <v>46</v>
      </c>
      <c r="H454" t="s">
        <v>54</v>
      </c>
      <c r="I454" t="s">
        <v>48</v>
      </c>
      <c r="J454" t="s">
        <v>56</v>
      </c>
      <c r="K454">
        <v>1571.4903720228699</v>
      </c>
      <c r="L454">
        <v>1404.77414736213</v>
      </c>
      <c r="M454">
        <v>0.77687007034750599</v>
      </c>
      <c r="N454">
        <v>0.22312992965249401</v>
      </c>
      <c r="O454">
        <v>0.207943725340339</v>
      </c>
      <c r="P454">
        <v>1.6001386095018799</v>
      </c>
      <c r="Q454">
        <v>0.60780511583845898</v>
      </c>
      <c r="R454">
        <v>7</v>
      </c>
      <c r="S454">
        <v>0</v>
      </c>
      <c r="T454">
        <v>1574.0400787789799</v>
      </c>
      <c r="U454">
        <v>1402.2244406060199</v>
      </c>
      <c r="V454">
        <v>20</v>
      </c>
      <c r="W454">
        <v>1</v>
      </c>
      <c r="X454">
        <v>10</v>
      </c>
    </row>
    <row r="455" spans="1:24" x14ac:dyDescent="0.25">
      <c r="A455">
        <v>2023</v>
      </c>
      <c r="B455" s="1">
        <v>44908</v>
      </c>
      <c r="C455">
        <v>0</v>
      </c>
      <c r="D455">
        <v>0</v>
      </c>
      <c r="E455" t="s">
        <v>24</v>
      </c>
      <c r="F455" t="s">
        <v>90</v>
      </c>
      <c r="G455" t="s">
        <v>42</v>
      </c>
      <c r="H455" t="s">
        <v>74</v>
      </c>
      <c r="I455" t="s">
        <v>44</v>
      </c>
      <c r="J455" t="s">
        <v>76</v>
      </c>
      <c r="K455">
        <v>1599.6133275320601</v>
      </c>
      <c r="L455">
        <v>1517.3381521240699</v>
      </c>
      <c r="M455">
        <v>0.68166566623764502</v>
      </c>
      <c r="N455">
        <v>0.31833433376235498</v>
      </c>
      <c r="O455">
        <v>0.22153548356780201</v>
      </c>
      <c r="P455">
        <v>1.43385368304157</v>
      </c>
      <c r="Q455">
        <v>0.78768180052623504</v>
      </c>
      <c r="R455">
        <v>4</v>
      </c>
      <c r="S455">
        <v>3</v>
      </c>
      <c r="T455">
        <v>1601.0573270509101</v>
      </c>
      <c r="U455">
        <v>1515.8941526052199</v>
      </c>
      <c r="V455">
        <v>97</v>
      </c>
      <c r="W455">
        <v>23</v>
      </c>
      <c r="X455">
        <v>60</v>
      </c>
    </row>
    <row r="456" spans="1:24" x14ac:dyDescent="0.25">
      <c r="A456">
        <v>2023</v>
      </c>
      <c r="B456" s="1">
        <v>44908</v>
      </c>
      <c r="C456">
        <v>0</v>
      </c>
      <c r="D456">
        <v>0</v>
      </c>
      <c r="E456" t="s">
        <v>24</v>
      </c>
      <c r="G456" t="s">
        <v>62</v>
      </c>
      <c r="H456" t="s">
        <v>33</v>
      </c>
      <c r="I456" t="s">
        <v>64</v>
      </c>
      <c r="J456" t="s">
        <v>35</v>
      </c>
      <c r="K456">
        <v>1470.6595548145699</v>
      </c>
      <c r="L456">
        <v>1499.37594960874</v>
      </c>
      <c r="M456">
        <v>0.53059131312258601</v>
      </c>
      <c r="N456">
        <v>0.46940868687741399</v>
      </c>
      <c r="O456">
        <v>0.24034921860507599</v>
      </c>
      <c r="P456">
        <v>1.1740046373425901</v>
      </c>
      <c r="Q456">
        <v>1.0663445812624801</v>
      </c>
      <c r="R456">
        <v>6</v>
      </c>
      <c r="S456">
        <v>0</v>
      </c>
      <c r="T456">
        <v>1476.24230026382</v>
      </c>
      <c r="U456">
        <v>1493.79320415949</v>
      </c>
      <c r="V456">
        <v>22</v>
      </c>
      <c r="W456">
        <v>37</v>
      </c>
      <c r="X456">
        <v>29</v>
      </c>
    </row>
    <row r="457" spans="1:24" x14ac:dyDescent="0.25">
      <c r="A457">
        <v>2023</v>
      </c>
      <c r="B457" s="1">
        <v>44908</v>
      </c>
      <c r="C457">
        <v>0</v>
      </c>
      <c r="D457">
        <v>0</v>
      </c>
      <c r="E457" t="s">
        <v>24</v>
      </c>
      <c r="G457" t="s">
        <v>71</v>
      </c>
      <c r="H457" t="s">
        <v>80</v>
      </c>
      <c r="I457" t="s">
        <v>73</v>
      </c>
      <c r="J457" t="s">
        <v>81</v>
      </c>
      <c r="K457">
        <v>1504.3287628271401</v>
      </c>
      <c r="L457">
        <v>1530.4081246026401</v>
      </c>
      <c r="M457">
        <v>0.53437027541385196</v>
      </c>
      <c r="N457">
        <v>0.46562972458614799</v>
      </c>
      <c r="O457">
        <v>0.23988980841805199</v>
      </c>
      <c r="P457">
        <v>1.18044037625243</v>
      </c>
      <c r="Q457">
        <v>1.05944943216563</v>
      </c>
      <c r="R457">
        <v>1</v>
      </c>
      <c r="S457">
        <v>4</v>
      </c>
      <c r="T457">
        <v>1499.3350530515099</v>
      </c>
      <c r="U457">
        <v>1535.40183437827</v>
      </c>
      <c r="V457">
        <v>63</v>
      </c>
      <c r="W457">
        <v>27</v>
      </c>
      <c r="X457">
        <v>45</v>
      </c>
    </row>
    <row r="458" spans="1:24" x14ac:dyDescent="0.25">
      <c r="A458">
        <v>2023</v>
      </c>
      <c r="B458" s="1">
        <v>44908</v>
      </c>
      <c r="C458">
        <v>0</v>
      </c>
      <c r="D458">
        <v>0</v>
      </c>
      <c r="E458" t="s">
        <v>24</v>
      </c>
      <c r="G458" t="s">
        <v>30</v>
      </c>
      <c r="H458" t="s">
        <v>55</v>
      </c>
      <c r="I458" t="s">
        <v>32</v>
      </c>
      <c r="J458" t="s">
        <v>57</v>
      </c>
      <c r="K458">
        <v>1575.4400034831799</v>
      </c>
      <c r="L458">
        <v>1483.7000534945801</v>
      </c>
      <c r="M458">
        <v>0.69336974095372295</v>
      </c>
      <c r="N458">
        <v>0.306630259046277</v>
      </c>
      <c r="O458">
        <v>0.219980913368965</v>
      </c>
      <c r="P458">
        <v>1.45419228635901</v>
      </c>
      <c r="Q458">
        <v>0.76578862700995598</v>
      </c>
      <c r="R458">
        <v>6</v>
      </c>
      <c r="S458">
        <v>2</v>
      </c>
      <c r="T458">
        <v>1578.4198770532601</v>
      </c>
      <c r="U458">
        <v>1480.7201799244999</v>
      </c>
      <c r="V458">
        <v>77</v>
      </c>
      <c r="W458">
        <v>23</v>
      </c>
      <c r="X458">
        <v>50</v>
      </c>
    </row>
    <row r="459" spans="1:24" x14ac:dyDescent="0.25">
      <c r="A459">
        <v>2023</v>
      </c>
      <c r="B459" s="1">
        <v>44908</v>
      </c>
      <c r="C459">
        <v>0</v>
      </c>
      <c r="D459">
        <v>0</v>
      </c>
      <c r="E459" t="s">
        <v>24</v>
      </c>
      <c r="G459" t="s">
        <v>84</v>
      </c>
      <c r="H459" t="s">
        <v>37</v>
      </c>
      <c r="I459" t="s">
        <v>85</v>
      </c>
      <c r="J459" t="s">
        <v>39</v>
      </c>
      <c r="K459">
        <v>1458.7687073314301</v>
      </c>
      <c r="L459">
        <v>1556.1519286748501</v>
      </c>
      <c r="M459">
        <v>0.43222970682577599</v>
      </c>
      <c r="N459">
        <v>0.56777029317422401</v>
      </c>
      <c r="O459">
        <v>0.235828787393115</v>
      </c>
      <c r="P459">
        <v>0.99835599340866299</v>
      </c>
      <c r="Q459">
        <v>1.2374727939844501</v>
      </c>
      <c r="R459">
        <v>0</v>
      </c>
      <c r="S459">
        <v>1</v>
      </c>
      <c r="T459">
        <v>1456.7287085779799</v>
      </c>
      <c r="U459">
        <v>1558.1919274283</v>
      </c>
      <c r="V459">
        <v>48</v>
      </c>
      <c r="W459">
        <v>24</v>
      </c>
      <c r="X459">
        <v>36</v>
      </c>
    </row>
    <row r="460" spans="1:24" x14ac:dyDescent="0.25">
      <c r="A460">
        <v>2023</v>
      </c>
      <c r="B460" s="1">
        <v>44908</v>
      </c>
      <c r="C460">
        <v>0</v>
      </c>
      <c r="D460">
        <v>0</v>
      </c>
      <c r="E460" t="s">
        <v>24</v>
      </c>
      <c r="G460" t="s">
        <v>86</v>
      </c>
      <c r="H460" t="s">
        <v>34</v>
      </c>
      <c r="I460" t="s">
        <v>87</v>
      </c>
      <c r="J460" t="s">
        <v>36</v>
      </c>
      <c r="K460">
        <v>1530.7314947359</v>
      </c>
      <c r="L460">
        <v>1541.07191214821</v>
      </c>
      <c r="M460">
        <v>0.55682811612574301</v>
      </c>
      <c r="N460">
        <v>0.44317188387425699</v>
      </c>
      <c r="O460">
        <v>0.23716036589063799</v>
      </c>
      <c r="P460">
        <v>1.21875903838355</v>
      </c>
      <c r="Q460">
        <v>1.01840132750709</v>
      </c>
      <c r="R460">
        <v>5</v>
      </c>
      <c r="S460">
        <v>6</v>
      </c>
      <c r="T460">
        <v>1527.9896388059699</v>
      </c>
      <c r="U460">
        <v>1543.8137680781399</v>
      </c>
      <c r="V460">
        <v>84</v>
      </c>
      <c r="W460">
        <v>13</v>
      </c>
      <c r="X460">
        <v>48</v>
      </c>
    </row>
    <row r="461" spans="1:24" x14ac:dyDescent="0.25">
      <c r="A461">
        <v>2023</v>
      </c>
      <c r="B461" s="1">
        <v>44908</v>
      </c>
      <c r="C461">
        <v>0</v>
      </c>
      <c r="D461">
        <v>0</v>
      </c>
      <c r="E461" t="s">
        <v>24</v>
      </c>
      <c r="G461" t="s">
        <v>25</v>
      </c>
      <c r="H461" t="s">
        <v>58</v>
      </c>
      <c r="I461" t="s">
        <v>27</v>
      </c>
      <c r="J461" t="s">
        <v>60</v>
      </c>
      <c r="K461">
        <v>1494.4792091240599</v>
      </c>
      <c r="L461">
        <v>1538.95549595033</v>
      </c>
      <c r="M461">
        <v>0.50794859256507896</v>
      </c>
      <c r="N461">
        <v>0.49205140743492098</v>
      </c>
      <c r="O461">
        <v>0.243107345755226</v>
      </c>
      <c r="P461">
        <v>1.13551849676679</v>
      </c>
      <c r="Q461">
        <v>1.10758884898844</v>
      </c>
      <c r="R461">
        <v>3</v>
      </c>
      <c r="S461">
        <v>6</v>
      </c>
      <c r="T461">
        <v>1489.77512432034</v>
      </c>
      <c r="U461">
        <v>1543.65958075405</v>
      </c>
      <c r="V461">
        <v>62</v>
      </c>
      <c r="W461">
        <v>69</v>
      </c>
      <c r="X461">
        <v>65</v>
      </c>
    </row>
    <row r="462" spans="1:24" x14ac:dyDescent="0.25">
      <c r="A462">
        <v>2023</v>
      </c>
      <c r="B462" s="1">
        <v>44908</v>
      </c>
      <c r="C462">
        <v>0</v>
      </c>
      <c r="D462">
        <v>0</v>
      </c>
      <c r="E462" t="s">
        <v>24</v>
      </c>
      <c r="G462" t="s">
        <v>49</v>
      </c>
      <c r="H462" t="s">
        <v>70</v>
      </c>
      <c r="I462" t="s">
        <v>51</v>
      </c>
      <c r="J462" t="s">
        <v>72</v>
      </c>
      <c r="K462">
        <v>1584.4073755975501</v>
      </c>
      <c r="L462">
        <v>1417.87401514053</v>
      </c>
      <c r="M462">
        <v>0.77668754752851898</v>
      </c>
      <c r="N462">
        <v>0.22331245247148099</v>
      </c>
      <c r="O462">
        <v>0.207972483766413</v>
      </c>
      <c r="P462">
        <v>1.5998179404535</v>
      </c>
      <c r="Q462">
        <v>0.60815454331291097</v>
      </c>
      <c r="R462">
        <v>3</v>
      </c>
      <c r="S462">
        <v>2</v>
      </c>
      <c r="T462">
        <v>1585.3826883540601</v>
      </c>
      <c r="U462">
        <v>1416.89870238402</v>
      </c>
      <c r="V462">
        <v>35</v>
      </c>
      <c r="W462">
        <v>2</v>
      </c>
      <c r="X462">
        <v>18</v>
      </c>
    </row>
    <row r="463" spans="1:24" x14ac:dyDescent="0.25">
      <c r="A463">
        <v>2023</v>
      </c>
      <c r="B463" s="1">
        <v>44908</v>
      </c>
      <c r="C463">
        <v>0</v>
      </c>
      <c r="D463">
        <v>0</v>
      </c>
      <c r="E463" t="s">
        <v>24</v>
      </c>
      <c r="G463" t="s">
        <v>50</v>
      </c>
      <c r="H463" t="s">
        <v>41</v>
      </c>
      <c r="I463" t="s">
        <v>52</v>
      </c>
      <c r="J463" t="s">
        <v>43</v>
      </c>
      <c r="K463">
        <v>1421.35509743292</v>
      </c>
      <c r="L463">
        <v>1522.22522895923</v>
      </c>
      <c r="M463">
        <v>0.427310684381423</v>
      </c>
      <c r="N463">
        <v>0.57268931561857706</v>
      </c>
      <c r="O463">
        <v>0.23522932980110101</v>
      </c>
      <c r="P463">
        <v>0.98933469266005503</v>
      </c>
      <c r="Q463">
        <v>1.24589463714105</v>
      </c>
      <c r="R463">
        <v>3</v>
      </c>
      <c r="S463">
        <v>7</v>
      </c>
      <c r="T463">
        <v>1417.0228186334</v>
      </c>
      <c r="U463">
        <v>1526.55750775875</v>
      </c>
      <c r="V463">
        <v>10</v>
      </c>
      <c r="W463">
        <v>20</v>
      </c>
      <c r="X463">
        <v>15</v>
      </c>
    </row>
    <row r="464" spans="1:24" x14ac:dyDescent="0.25">
      <c r="A464">
        <v>2023</v>
      </c>
      <c r="B464" s="1">
        <v>44908</v>
      </c>
      <c r="C464">
        <v>0</v>
      </c>
      <c r="D464">
        <v>0</v>
      </c>
      <c r="E464" t="s">
        <v>24</v>
      </c>
      <c r="G464" t="s">
        <v>26</v>
      </c>
      <c r="H464" t="s">
        <v>67</v>
      </c>
      <c r="I464" t="s">
        <v>28</v>
      </c>
      <c r="J464" t="s">
        <v>69</v>
      </c>
      <c r="K464">
        <v>1433.37219996002</v>
      </c>
      <c r="L464">
        <v>1440.42767701347</v>
      </c>
      <c r="M464">
        <v>0.56148931006834102</v>
      </c>
      <c r="N464">
        <v>0.43851068993165898</v>
      </c>
      <c r="O464">
        <v>0.236593399877915</v>
      </c>
      <c r="P464">
        <v>1.2267273551504201</v>
      </c>
      <c r="Q464">
        <v>1.0098660447274901</v>
      </c>
      <c r="R464">
        <v>3</v>
      </c>
      <c r="S464">
        <v>2</v>
      </c>
      <c r="T464">
        <v>1435.44623241165</v>
      </c>
      <c r="U464">
        <v>1438.3536445618399</v>
      </c>
      <c r="V464">
        <v>0</v>
      </c>
      <c r="W464">
        <v>5</v>
      </c>
      <c r="X464">
        <v>2</v>
      </c>
    </row>
    <row r="465" spans="1:24" x14ac:dyDescent="0.25">
      <c r="A465">
        <v>2023</v>
      </c>
      <c r="B465" s="1">
        <v>44909</v>
      </c>
      <c r="C465">
        <v>0</v>
      </c>
      <c r="D465">
        <v>0</v>
      </c>
      <c r="E465" t="s">
        <v>24</v>
      </c>
      <c r="G465" t="s">
        <v>63</v>
      </c>
      <c r="H465" t="s">
        <v>45</v>
      </c>
      <c r="I465" t="s">
        <v>65</v>
      </c>
      <c r="J465" t="s">
        <v>47</v>
      </c>
      <c r="K465">
        <v>1467.6636626889499</v>
      </c>
      <c r="L465">
        <v>1441.4076058457699</v>
      </c>
      <c r="M465">
        <v>0.60801241894417901</v>
      </c>
      <c r="N465">
        <v>0.39198758105582099</v>
      </c>
      <c r="O465">
        <v>0.23089692790216099</v>
      </c>
      <c r="P465">
        <v>1.30653356612995</v>
      </c>
      <c r="Q465">
        <v>0.92436336177221401</v>
      </c>
      <c r="R465">
        <v>3</v>
      </c>
      <c r="S465">
        <v>2</v>
      </c>
      <c r="T465">
        <v>1469.4886078698901</v>
      </c>
      <c r="U465">
        <v>1439.58266066483</v>
      </c>
      <c r="V465">
        <v>3</v>
      </c>
      <c r="W465">
        <v>8</v>
      </c>
      <c r="X465">
        <v>5</v>
      </c>
    </row>
    <row r="466" spans="1:24" x14ac:dyDescent="0.25">
      <c r="A466">
        <v>2023</v>
      </c>
      <c r="B466" s="1">
        <v>44909</v>
      </c>
      <c r="C466">
        <v>0</v>
      </c>
      <c r="D466">
        <v>0</v>
      </c>
      <c r="E466" t="s">
        <v>24</v>
      </c>
      <c r="G466" t="s">
        <v>78</v>
      </c>
      <c r="H466" t="s">
        <v>84</v>
      </c>
      <c r="I466" t="s">
        <v>79</v>
      </c>
      <c r="J466" t="s">
        <v>85</v>
      </c>
      <c r="K466">
        <v>1538.1597007919199</v>
      </c>
      <c r="L466">
        <v>1456.7287085779799</v>
      </c>
      <c r="M466">
        <v>0.68061023483194005</v>
      </c>
      <c r="N466">
        <v>0.31938976516806</v>
      </c>
      <c r="O466">
        <v>0.22167452002601101</v>
      </c>
      <c r="P466">
        <v>1.4320210425587301</v>
      </c>
      <c r="Q466">
        <v>0.78965347746727999</v>
      </c>
      <c r="R466">
        <v>4</v>
      </c>
      <c r="S466">
        <v>1</v>
      </c>
      <c r="T466">
        <v>1540.9318523802799</v>
      </c>
      <c r="U466">
        <v>1453.9565569896199</v>
      </c>
      <c r="V466">
        <v>35</v>
      </c>
      <c r="W466">
        <v>29</v>
      </c>
      <c r="X466">
        <v>32</v>
      </c>
    </row>
    <row r="467" spans="1:24" x14ac:dyDescent="0.25">
      <c r="A467">
        <v>2023</v>
      </c>
      <c r="B467" s="1">
        <v>44909</v>
      </c>
      <c r="C467">
        <v>0</v>
      </c>
      <c r="D467">
        <v>0</v>
      </c>
      <c r="E467" t="s">
        <v>24</v>
      </c>
      <c r="F467" t="s">
        <v>90</v>
      </c>
      <c r="G467" t="s">
        <v>82</v>
      </c>
      <c r="H467" t="s">
        <v>59</v>
      </c>
      <c r="I467" t="s">
        <v>83</v>
      </c>
      <c r="J467" t="s">
        <v>61</v>
      </c>
      <c r="K467">
        <v>1523.43641120499</v>
      </c>
      <c r="L467">
        <v>1492.2651182326699</v>
      </c>
      <c r="M467">
        <v>0.61473491746389997</v>
      </c>
      <c r="N467">
        <v>0.38526508253609998</v>
      </c>
      <c r="O467">
        <v>0.23006456911519699</v>
      </c>
      <c r="P467">
        <v>1.3181056801366</v>
      </c>
      <c r="Q467">
        <v>0.911958888978599</v>
      </c>
      <c r="R467">
        <v>3</v>
      </c>
      <c r="S467">
        <v>4</v>
      </c>
      <c r="T467">
        <v>1520.3455960844799</v>
      </c>
      <c r="U467">
        <v>1495.35593335318</v>
      </c>
      <c r="V467">
        <v>51</v>
      </c>
      <c r="W467">
        <v>88</v>
      </c>
      <c r="X467">
        <v>69</v>
      </c>
    </row>
    <row r="468" spans="1:24" x14ac:dyDescent="0.25">
      <c r="A468">
        <v>2023</v>
      </c>
      <c r="B468" s="1">
        <v>44910</v>
      </c>
      <c r="C468">
        <v>0</v>
      </c>
      <c r="D468">
        <v>0</v>
      </c>
      <c r="E468" t="s">
        <v>24</v>
      </c>
      <c r="G468" t="s">
        <v>45</v>
      </c>
      <c r="H468" t="s">
        <v>54</v>
      </c>
      <c r="I468" t="s">
        <v>47</v>
      </c>
      <c r="J468" t="s">
        <v>56</v>
      </c>
      <c r="K468">
        <v>1439.58266066483</v>
      </c>
      <c r="L468">
        <v>1402.2244406060199</v>
      </c>
      <c r="M468">
        <v>0.62313457319299603</v>
      </c>
      <c r="N468">
        <v>0.37686542680700402</v>
      </c>
      <c r="O468">
        <v>0.22901985316319601</v>
      </c>
      <c r="P468">
        <v>1.33257881109562</v>
      </c>
      <c r="Q468">
        <v>0.89644104206757802</v>
      </c>
      <c r="R468">
        <v>2</v>
      </c>
      <c r="S468">
        <v>5</v>
      </c>
      <c r="T468">
        <v>1433.57122412373</v>
      </c>
      <c r="U468">
        <v>1408.2358771471199</v>
      </c>
      <c r="V468">
        <v>0</v>
      </c>
      <c r="W468">
        <v>2</v>
      </c>
      <c r="X468">
        <v>1</v>
      </c>
    </row>
    <row r="469" spans="1:24" x14ac:dyDescent="0.25">
      <c r="A469">
        <v>2023</v>
      </c>
      <c r="B469" s="1">
        <v>44910</v>
      </c>
      <c r="C469">
        <v>0</v>
      </c>
      <c r="D469">
        <v>0</v>
      </c>
      <c r="E469" t="s">
        <v>24</v>
      </c>
      <c r="G469" t="s">
        <v>37</v>
      </c>
      <c r="H469" t="s">
        <v>55</v>
      </c>
      <c r="I469" t="s">
        <v>39</v>
      </c>
      <c r="J469" t="s">
        <v>57</v>
      </c>
      <c r="K469">
        <v>1558.1919274283</v>
      </c>
      <c r="L469">
        <v>1480.7201799244999</v>
      </c>
      <c r="M469">
        <v>0.67563561351338897</v>
      </c>
      <c r="N469">
        <v>0.32436438648661098</v>
      </c>
      <c r="O469">
        <v>0.222327437732246</v>
      </c>
      <c r="P469">
        <v>1.4233863299659399</v>
      </c>
      <c r="Q469">
        <v>0.798941107766308</v>
      </c>
      <c r="R469">
        <v>3</v>
      </c>
      <c r="S469">
        <v>2</v>
      </c>
      <c r="T469">
        <v>1559.6665256820299</v>
      </c>
      <c r="U469">
        <v>1479.24558167077</v>
      </c>
      <c r="V469">
        <v>65</v>
      </c>
      <c r="W469">
        <v>28</v>
      </c>
      <c r="X469">
        <v>46</v>
      </c>
    </row>
    <row r="470" spans="1:24" x14ac:dyDescent="0.25">
      <c r="A470">
        <v>2023</v>
      </c>
      <c r="B470" s="1">
        <v>44910</v>
      </c>
      <c r="C470">
        <v>0</v>
      </c>
      <c r="D470">
        <v>0</v>
      </c>
      <c r="E470" t="s">
        <v>24</v>
      </c>
      <c r="G470" t="s">
        <v>29</v>
      </c>
      <c r="H470" t="s">
        <v>46</v>
      </c>
      <c r="I470" t="s">
        <v>31</v>
      </c>
      <c r="J470" t="s">
        <v>48</v>
      </c>
      <c r="K470">
        <v>1541.2402438086201</v>
      </c>
      <c r="L470">
        <v>1574.0400787789799</v>
      </c>
      <c r="M470">
        <v>0.52473282507027696</v>
      </c>
      <c r="N470">
        <v>0.47526717492972298</v>
      </c>
      <c r="O470">
        <v>0.241061800262063</v>
      </c>
      <c r="P470">
        <v>1.1640344109345799</v>
      </c>
      <c r="Q470">
        <v>1.07702738932749</v>
      </c>
      <c r="R470">
        <v>3</v>
      </c>
      <c r="S470">
        <v>1</v>
      </c>
      <c r="T470">
        <v>1544.8266645082499</v>
      </c>
      <c r="U470">
        <v>1570.4536580793499</v>
      </c>
      <c r="V470">
        <v>97</v>
      </c>
      <c r="W470">
        <v>24</v>
      </c>
      <c r="X470">
        <v>60</v>
      </c>
    </row>
    <row r="471" spans="1:24" x14ac:dyDescent="0.25">
      <c r="A471">
        <v>2023</v>
      </c>
      <c r="B471" s="1">
        <v>44910</v>
      </c>
      <c r="C471">
        <v>0</v>
      </c>
      <c r="D471">
        <v>0</v>
      </c>
      <c r="E471" t="s">
        <v>24</v>
      </c>
      <c r="G471" t="s">
        <v>71</v>
      </c>
      <c r="H471" t="s">
        <v>70</v>
      </c>
      <c r="I471" t="s">
        <v>73</v>
      </c>
      <c r="J471" t="s">
        <v>72</v>
      </c>
      <c r="K471">
        <v>1499.3350530515099</v>
      </c>
      <c r="L471">
        <v>1416.89870238402</v>
      </c>
      <c r="M471">
        <v>0.68186696251919499</v>
      </c>
      <c r="N471">
        <v>0.31813303748080501</v>
      </c>
      <c r="O471">
        <v>0.221508945194653</v>
      </c>
      <c r="P471">
        <v>1.43420323860233</v>
      </c>
      <c r="Q471">
        <v>0.78730570659231902</v>
      </c>
      <c r="R471">
        <v>1</v>
      </c>
      <c r="S471">
        <v>2</v>
      </c>
      <c r="T471">
        <v>1495.8150508137701</v>
      </c>
      <c r="U471">
        <v>1420.4187046217601</v>
      </c>
      <c r="V471">
        <v>3</v>
      </c>
      <c r="W471">
        <v>11</v>
      </c>
      <c r="X471">
        <v>7</v>
      </c>
    </row>
    <row r="472" spans="1:24" x14ac:dyDescent="0.25">
      <c r="A472">
        <v>2023</v>
      </c>
      <c r="B472" s="1">
        <v>44910</v>
      </c>
      <c r="C472">
        <v>0</v>
      </c>
      <c r="D472">
        <v>0</v>
      </c>
      <c r="E472" t="s">
        <v>24</v>
      </c>
      <c r="G472" t="s">
        <v>30</v>
      </c>
      <c r="H472" t="s">
        <v>38</v>
      </c>
      <c r="I472" t="s">
        <v>32</v>
      </c>
      <c r="J472" t="s">
        <v>40</v>
      </c>
      <c r="K472">
        <v>1578.4198770532601</v>
      </c>
      <c r="L472">
        <v>1445.2687642337501</v>
      </c>
      <c r="M472">
        <v>0.741600251612343</v>
      </c>
      <c r="N472">
        <v>0.258399748387657</v>
      </c>
      <c r="O472">
        <v>0.213271537502803</v>
      </c>
      <c r="P472">
        <v>1.53830981485366</v>
      </c>
      <c r="Q472">
        <v>0.674961722649145</v>
      </c>
      <c r="R472">
        <v>4</v>
      </c>
      <c r="S472">
        <v>1</v>
      </c>
      <c r="T472">
        <v>1580.6107209465399</v>
      </c>
      <c r="U472">
        <v>1443.07792034047</v>
      </c>
      <c r="V472">
        <v>52</v>
      </c>
      <c r="W472">
        <v>3</v>
      </c>
      <c r="X472">
        <v>27</v>
      </c>
    </row>
    <row r="473" spans="1:24" x14ac:dyDescent="0.25">
      <c r="A473">
        <v>2023</v>
      </c>
      <c r="B473" s="1">
        <v>44910</v>
      </c>
      <c r="C473">
        <v>0</v>
      </c>
      <c r="D473">
        <v>0</v>
      </c>
      <c r="E473" t="s">
        <v>24</v>
      </c>
      <c r="F473" t="s">
        <v>90</v>
      </c>
      <c r="G473" t="s">
        <v>42</v>
      </c>
      <c r="H473" t="s">
        <v>33</v>
      </c>
      <c r="I473" t="s">
        <v>44</v>
      </c>
      <c r="J473" t="s">
        <v>35</v>
      </c>
      <c r="K473">
        <v>1601.0573270509101</v>
      </c>
      <c r="L473">
        <v>1493.79320415949</v>
      </c>
      <c r="M473">
        <v>0.71203437258335001</v>
      </c>
      <c r="N473">
        <v>0.28796562741664999</v>
      </c>
      <c r="O473">
        <v>0.217448093226107</v>
      </c>
      <c r="P473">
        <v>1.4866863217631101</v>
      </c>
      <c r="Q473">
        <v>0.73076177146299703</v>
      </c>
      <c r="R473">
        <v>2</v>
      </c>
      <c r="S473">
        <v>3</v>
      </c>
      <c r="T473">
        <v>1597.33337548386</v>
      </c>
      <c r="U473">
        <v>1497.5171557265401</v>
      </c>
      <c r="V473">
        <v>91</v>
      </c>
      <c r="W473">
        <v>19</v>
      </c>
      <c r="X473">
        <v>55</v>
      </c>
    </row>
    <row r="474" spans="1:24" x14ac:dyDescent="0.25">
      <c r="A474">
        <v>2023</v>
      </c>
      <c r="B474" s="1">
        <v>44910</v>
      </c>
      <c r="C474">
        <v>0</v>
      </c>
      <c r="D474">
        <v>0</v>
      </c>
      <c r="E474" t="s">
        <v>24</v>
      </c>
      <c r="G474" t="s">
        <v>75</v>
      </c>
      <c r="H474" t="s">
        <v>66</v>
      </c>
      <c r="I474" t="s">
        <v>77</v>
      </c>
      <c r="J474" t="s">
        <v>68</v>
      </c>
      <c r="K474">
        <v>1538.7401463037199</v>
      </c>
      <c r="L474">
        <v>1548.92792735332</v>
      </c>
      <c r="M474">
        <v>0.557044929140879</v>
      </c>
      <c r="N474">
        <v>0.442955070859121</v>
      </c>
      <c r="O474">
        <v>0.23713400080761601</v>
      </c>
      <c r="P474">
        <v>1.2191295664126001</v>
      </c>
      <c r="Q474">
        <v>1.0180044343950101</v>
      </c>
      <c r="R474">
        <v>2</v>
      </c>
      <c r="S474">
        <v>4</v>
      </c>
      <c r="T474">
        <v>1534.4174020744699</v>
      </c>
      <c r="U474">
        <v>1553.25067158257</v>
      </c>
      <c r="V474">
        <v>90</v>
      </c>
      <c r="W474">
        <v>64</v>
      </c>
      <c r="X474">
        <v>77</v>
      </c>
    </row>
    <row r="475" spans="1:24" x14ac:dyDescent="0.25">
      <c r="A475">
        <v>2023</v>
      </c>
      <c r="B475" s="1">
        <v>44910</v>
      </c>
      <c r="C475">
        <v>0</v>
      </c>
      <c r="D475">
        <v>0</v>
      </c>
      <c r="E475" t="s">
        <v>24</v>
      </c>
      <c r="G475" t="s">
        <v>41</v>
      </c>
      <c r="H475" t="s">
        <v>80</v>
      </c>
      <c r="I475" t="s">
        <v>43</v>
      </c>
      <c r="J475" t="s">
        <v>81</v>
      </c>
      <c r="K475">
        <v>1526.55750775875</v>
      </c>
      <c r="L475">
        <v>1535.40183437827</v>
      </c>
      <c r="M475">
        <v>0.55895229860514095</v>
      </c>
      <c r="N475">
        <v>0.44104770139485899</v>
      </c>
      <c r="O475">
        <v>0.23690203126583001</v>
      </c>
      <c r="P475">
        <v>1.22238969355585</v>
      </c>
      <c r="Q475">
        <v>1.0145123377099801</v>
      </c>
      <c r="R475">
        <v>1</v>
      </c>
      <c r="S475">
        <v>2</v>
      </c>
      <c r="T475">
        <v>1523.80314243105</v>
      </c>
      <c r="U475">
        <v>1538.15619970597</v>
      </c>
      <c r="V475">
        <v>79</v>
      </c>
      <c r="W475">
        <v>45</v>
      </c>
      <c r="X475">
        <v>62</v>
      </c>
    </row>
    <row r="476" spans="1:24" x14ac:dyDescent="0.25">
      <c r="A476">
        <v>2023</v>
      </c>
      <c r="B476" s="1">
        <v>44910</v>
      </c>
      <c r="C476">
        <v>0</v>
      </c>
      <c r="D476">
        <v>0</v>
      </c>
      <c r="E476" t="s">
        <v>24</v>
      </c>
      <c r="F476" t="s">
        <v>53</v>
      </c>
      <c r="G476" t="s">
        <v>86</v>
      </c>
      <c r="H476" t="s">
        <v>25</v>
      </c>
      <c r="I476" t="s">
        <v>87</v>
      </c>
      <c r="J476" t="s">
        <v>27</v>
      </c>
      <c r="K476">
        <v>1527.9896388059699</v>
      </c>
      <c r="L476">
        <v>1489.77512432034</v>
      </c>
      <c r="M476">
        <v>0.62429143787507202</v>
      </c>
      <c r="N476">
        <v>0.37570856212492798</v>
      </c>
      <c r="O476">
        <v>0.228875523491821</v>
      </c>
      <c r="P476">
        <v>1.33457336958685</v>
      </c>
      <c r="Q476">
        <v>0.89430215390497503</v>
      </c>
      <c r="R476">
        <v>2</v>
      </c>
      <c r="S476">
        <v>1</v>
      </c>
      <c r="T476">
        <v>1529.7290125028701</v>
      </c>
      <c r="U476">
        <v>1488.03575062344</v>
      </c>
      <c r="V476">
        <v>52</v>
      </c>
      <c r="W476">
        <v>52</v>
      </c>
      <c r="X476">
        <v>52</v>
      </c>
    </row>
    <row r="477" spans="1:24" x14ac:dyDescent="0.25">
      <c r="A477">
        <v>2023</v>
      </c>
      <c r="B477" s="1">
        <v>44910</v>
      </c>
      <c r="C477">
        <v>0</v>
      </c>
      <c r="D477">
        <v>0</v>
      </c>
      <c r="E477" t="s">
        <v>24</v>
      </c>
      <c r="G477" t="s">
        <v>50</v>
      </c>
      <c r="H477" t="s">
        <v>34</v>
      </c>
      <c r="I477" t="s">
        <v>52</v>
      </c>
      <c r="J477" t="s">
        <v>36</v>
      </c>
      <c r="K477">
        <v>1417.0228186334</v>
      </c>
      <c r="L477">
        <v>1543.8137680781399</v>
      </c>
      <c r="M477">
        <v>0.39125397604401302</v>
      </c>
      <c r="N477">
        <v>0.60874602395598698</v>
      </c>
      <c r="O477">
        <v>0.23080624571018701</v>
      </c>
      <c r="P477">
        <v>0.92301033646830999</v>
      </c>
      <c r="Q477">
        <v>1.3077959092418801</v>
      </c>
      <c r="R477">
        <v>1</v>
      </c>
      <c r="S477">
        <v>4</v>
      </c>
      <c r="T477">
        <v>1413.5396747141699</v>
      </c>
      <c r="U477">
        <v>1547.29691199737</v>
      </c>
      <c r="V477">
        <v>15</v>
      </c>
      <c r="W477">
        <v>2</v>
      </c>
      <c r="X477">
        <v>8</v>
      </c>
    </row>
    <row r="478" spans="1:24" x14ac:dyDescent="0.25">
      <c r="A478">
        <v>2023</v>
      </c>
      <c r="B478" s="1">
        <v>44910</v>
      </c>
      <c r="C478">
        <v>0</v>
      </c>
      <c r="D478">
        <v>0</v>
      </c>
      <c r="E478" t="s">
        <v>24</v>
      </c>
      <c r="F478" t="s">
        <v>90</v>
      </c>
      <c r="G478" t="s">
        <v>58</v>
      </c>
      <c r="H478" t="s">
        <v>88</v>
      </c>
      <c r="I478" t="s">
        <v>60</v>
      </c>
      <c r="J478" t="s">
        <v>89</v>
      </c>
      <c r="K478">
        <v>1543.65958075405</v>
      </c>
      <c r="L478">
        <v>1512.6753248280099</v>
      </c>
      <c r="M478">
        <v>0.61447989145452397</v>
      </c>
      <c r="N478">
        <v>0.38552010854547603</v>
      </c>
      <c r="O478">
        <v>0.230096203910365</v>
      </c>
      <c r="P478">
        <v>1.3176664964164699</v>
      </c>
      <c r="Q478">
        <v>0.91242970749389096</v>
      </c>
      <c r="R478">
        <v>3</v>
      </c>
      <c r="S478">
        <v>4</v>
      </c>
      <c r="T478">
        <v>1540.5703413495301</v>
      </c>
      <c r="U478">
        <v>1515.7645642325299</v>
      </c>
      <c r="V478">
        <v>76</v>
      </c>
      <c r="W478">
        <v>61</v>
      </c>
      <c r="X478">
        <v>68</v>
      </c>
    </row>
    <row r="479" spans="1:24" x14ac:dyDescent="0.25">
      <c r="A479">
        <v>2023</v>
      </c>
      <c r="B479" s="1">
        <v>44910</v>
      </c>
      <c r="C479">
        <v>0</v>
      </c>
      <c r="D479">
        <v>0</v>
      </c>
      <c r="E479" t="s">
        <v>24</v>
      </c>
      <c r="G479" t="s">
        <v>49</v>
      </c>
      <c r="H479" t="s">
        <v>62</v>
      </c>
      <c r="I479" t="s">
        <v>51</v>
      </c>
      <c r="J479" t="s">
        <v>64</v>
      </c>
      <c r="K479">
        <v>1585.3826883540601</v>
      </c>
      <c r="L479">
        <v>1476.24230026382</v>
      </c>
      <c r="M479">
        <v>0.71424387191711403</v>
      </c>
      <c r="N479">
        <v>0.28575612808288597</v>
      </c>
      <c r="O479">
        <v>0.21714340512108199</v>
      </c>
      <c r="P479">
        <v>1.4905378025203599</v>
      </c>
      <c r="Q479">
        <v>0.72660560260071905</v>
      </c>
      <c r="R479">
        <v>2</v>
      </c>
      <c r="S479">
        <v>4</v>
      </c>
      <c r="T479">
        <v>1579.4902753311201</v>
      </c>
      <c r="U479">
        <v>1482.13471328676</v>
      </c>
      <c r="V479">
        <v>77</v>
      </c>
      <c r="W479">
        <v>8</v>
      </c>
      <c r="X479">
        <v>42</v>
      </c>
    </row>
    <row r="480" spans="1:24" x14ac:dyDescent="0.25">
      <c r="A480">
        <v>2023</v>
      </c>
      <c r="B480" s="1">
        <v>44911</v>
      </c>
      <c r="C480">
        <v>0</v>
      </c>
      <c r="D480">
        <v>0</v>
      </c>
      <c r="E480" t="s">
        <v>24</v>
      </c>
      <c r="G480" t="s">
        <v>78</v>
      </c>
      <c r="H480" t="s">
        <v>50</v>
      </c>
      <c r="I480" t="s">
        <v>79</v>
      </c>
      <c r="J480" t="s">
        <v>52</v>
      </c>
      <c r="K480">
        <v>1540.9318523802799</v>
      </c>
      <c r="L480">
        <v>1413.5396747141699</v>
      </c>
      <c r="M480">
        <v>0.73519682917831397</v>
      </c>
      <c r="N480">
        <v>0.26480317082168597</v>
      </c>
      <c r="O480">
        <v>0.214195589734337</v>
      </c>
      <c r="P480">
        <v>1.5271133296943</v>
      </c>
      <c r="Q480">
        <v>0.68708226004003503</v>
      </c>
      <c r="R480">
        <v>4</v>
      </c>
      <c r="S480">
        <v>1</v>
      </c>
      <c r="T480">
        <v>1543.1827925412099</v>
      </c>
      <c r="U480">
        <v>1411.2887345532399</v>
      </c>
      <c r="V480">
        <v>13</v>
      </c>
      <c r="W480">
        <v>9</v>
      </c>
      <c r="X480">
        <v>11</v>
      </c>
    </row>
    <row r="481" spans="1:24" x14ac:dyDescent="0.25">
      <c r="A481">
        <v>2023</v>
      </c>
      <c r="B481" s="1">
        <v>44911</v>
      </c>
      <c r="C481">
        <v>0</v>
      </c>
      <c r="D481">
        <v>0</v>
      </c>
      <c r="E481" t="s">
        <v>24</v>
      </c>
      <c r="G481" t="s">
        <v>82</v>
      </c>
      <c r="H481" t="s">
        <v>88</v>
      </c>
      <c r="I481" t="s">
        <v>83</v>
      </c>
      <c r="J481" t="s">
        <v>89</v>
      </c>
      <c r="K481">
        <v>1520.3455960844799</v>
      </c>
      <c r="L481">
        <v>1515.7645642325299</v>
      </c>
      <c r="M481">
        <v>0.57790855837036503</v>
      </c>
      <c r="N481">
        <v>0.42209144162963502</v>
      </c>
      <c r="O481">
        <v>0.23459252444343501</v>
      </c>
      <c r="P481">
        <v>1.2548366135786</v>
      </c>
      <c r="Q481">
        <v>0.97975591086484004</v>
      </c>
      <c r="R481">
        <v>2</v>
      </c>
      <c r="S481">
        <v>5</v>
      </c>
      <c r="T481">
        <v>1514.86203748754</v>
      </c>
      <c r="U481">
        <v>1521.24812282946</v>
      </c>
      <c r="V481">
        <v>64</v>
      </c>
      <c r="W481">
        <v>86</v>
      </c>
      <c r="X481">
        <v>75</v>
      </c>
    </row>
    <row r="482" spans="1:24" x14ac:dyDescent="0.25">
      <c r="A482">
        <v>2023</v>
      </c>
      <c r="B482" s="1">
        <v>44911</v>
      </c>
      <c r="C482">
        <v>0</v>
      </c>
      <c r="D482">
        <v>0</v>
      </c>
      <c r="E482" t="s">
        <v>24</v>
      </c>
      <c r="G482" t="s">
        <v>67</v>
      </c>
      <c r="H482" t="s">
        <v>74</v>
      </c>
      <c r="I482" t="s">
        <v>69</v>
      </c>
      <c r="J482" t="s">
        <v>76</v>
      </c>
      <c r="K482">
        <v>1438.3536445618399</v>
      </c>
      <c r="L482">
        <v>1515.8941526052199</v>
      </c>
      <c r="M482">
        <v>0.46044882699990403</v>
      </c>
      <c r="N482">
        <v>0.53955117300009603</v>
      </c>
      <c r="O482">
        <v>0.239260152882391</v>
      </c>
      <c r="P482">
        <v>1.0499907501396899</v>
      </c>
      <c r="Q482">
        <v>1.18926940274271</v>
      </c>
      <c r="R482">
        <v>5</v>
      </c>
      <c r="S482">
        <v>4</v>
      </c>
      <c r="T482">
        <v>1440.9945076618501</v>
      </c>
      <c r="U482">
        <v>1513.25328950521</v>
      </c>
      <c r="V482">
        <v>14</v>
      </c>
      <c r="W482">
        <v>31</v>
      </c>
      <c r="X482">
        <v>22</v>
      </c>
    </row>
    <row r="483" spans="1:24" x14ac:dyDescent="0.25">
      <c r="A483">
        <v>2023</v>
      </c>
      <c r="B483" s="1">
        <v>44912</v>
      </c>
      <c r="C483">
        <v>0</v>
      </c>
      <c r="D483">
        <v>0</v>
      </c>
      <c r="E483" t="s">
        <v>24</v>
      </c>
      <c r="G483" t="s">
        <v>84</v>
      </c>
      <c r="H483" t="s">
        <v>63</v>
      </c>
      <c r="I483" t="s">
        <v>85</v>
      </c>
      <c r="J483" t="s">
        <v>65</v>
      </c>
      <c r="K483">
        <v>1453.9565569896199</v>
      </c>
      <c r="L483">
        <v>1469.4886078698901</v>
      </c>
      <c r="M483">
        <v>0.549441272533301</v>
      </c>
      <c r="N483">
        <v>0.450558727466699</v>
      </c>
      <c r="O483">
        <v>0.238058326137156</v>
      </c>
      <c r="P483">
        <v>1.2061418015538099</v>
      </c>
      <c r="Q483">
        <v>1.0319165245833499</v>
      </c>
      <c r="R483">
        <v>3</v>
      </c>
      <c r="S483">
        <v>6</v>
      </c>
      <c r="T483">
        <v>1448.7951390199501</v>
      </c>
      <c r="U483">
        <v>1474.6500258395599</v>
      </c>
      <c r="V483">
        <v>5</v>
      </c>
      <c r="W483">
        <v>15</v>
      </c>
      <c r="X483">
        <v>10</v>
      </c>
    </row>
    <row r="484" spans="1:24" x14ac:dyDescent="0.25">
      <c r="A484">
        <v>2023</v>
      </c>
      <c r="B484" s="1">
        <v>44912</v>
      </c>
      <c r="C484">
        <v>0</v>
      </c>
      <c r="D484">
        <v>0</v>
      </c>
      <c r="E484" t="s">
        <v>24</v>
      </c>
      <c r="G484" t="s">
        <v>42</v>
      </c>
      <c r="H484" t="s">
        <v>38</v>
      </c>
      <c r="I484" t="s">
        <v>44</v>
      </c>
      <c r="J484" t="s">
        <v>40</v>
      </c>
      <c r="K484">
        <v>1597.33337548386</v>
      </c>
      <c r="L484">
        <v>1443.07792034047</v>
      </c>
      <c r="M484">
        <v>0.76418979494932904</v>
      </c>
      <c r="N484">
        <v>0.23581020505067099</v>
      </c>
      <c r="O484">
        <v>0.20991009735698701</v>
      </c>
      <c r="P484">
        <v>1.57787853299861</v>
      </c>
      <c r="Q484">
        <v>0.63203156435837204</v>
      </c>
      <c r="R484">
        <v>4</v>
      </c>
      <c r="S484">
        <v>2</v>
      </c>
      <c r="T484">
        <v>1598.9651697771001</v>
      </c>
      <c r="U484">
        <v>1441.4461260472301</v>
      </c>
      <c r="V484">
        <v>62</v>
      </c>
      <c r="W484">
        <v>1</v>
      </c>
      <c r="X484">
        <v>31</v>
      </c>
    </row>
    <row r="485" spans="1:24" x14ac:dyDescent="0.25">
      <c r="A485">
        <v>2023</v>
      </c>
      <c r="B485" s="1">
        <v>44912</v>
      </c>
      <c r="C485">
        <v>0</v>
      </c>
      <c r="D485">
        <v>0</v>
      </c>
      <c r="E485" t="s">
        <v>24</v>
      </c>
      <c r="G485" t="s">
        <v>58</v>
      </c>
      <c r="H485" t="s">
        <v>54</v>
      </c>
      <c r="I485" t="s">
        <v>60</v>
      </c>
      <c r="J485" t="s">
        <v>56</v>
      </c>
      <c r="K485">
        <v>1540.5703413495301</v>
      </c>
      <c r="L485">
        <v>1408.2358771471199</v>
      </c>
      <c r="M485">
        <v>0.74069837812680095</v>
      </c>
      <c r="N485">
        <v>0.259301621873199</v>
      </c>
      <c r="O485">
        <v>0.21340239616883599</v>
      </c>
      <c r="P485">
        <v>1.5367323436918101</v>
      </c>
      <c r="Q485">
        <v>0.67667005247702805</v>
      </c>
      <c r="R485">
        <v>3</v>
      </c>
      <c r="S485">
        <v>4</v>
      </c>
      <c r="T485">
        <v>1536.64447628832</v>
      </c>
      <c r="U485">
        <v>1412.16174220833</v>
      </c>
      <c r="V485">
        <v>11</v>
      </c>
      <c r="W485">
        <v>9</v>
      </c>
      <c r="X485">
        <v>10</v>
      </c>
    </row>
    <row r="486" spans="1:24" x14ac:dyDescent="0.25">
      <c r="A486">
        <v>2023</v>
      </c>
      <c r="B486" s="1">
        <v>44912</v>
      </c>
      <c r="C486">
        <v>0</v>
      </c>
      <c r="D486">
        <v>0</v>
      </c>
      <c r="E486" t="s">
        <v>24</v>
      </c>
      <c r="G486" t="s">
        <v>70</v>
      </c>
      <c r="H486" t="s">
        <v>29</v>
      </c>
      <c r="I486" t="s">
        <v>72</v>
      </c>
      <c r="J486" t="s">
        <v>31</v>
      </c>
      <c r="K486">
        <v>1420.4187046217601</v>
      </c>
      <c r="L486">
        <v>1544.8266645082499</v>
      </c>
      <c r="M486">
        <v>0.39452598326452998</v>
      </c>
      <c r="N486">
        <v>0.60547401673546997</v>
      </c>
      <c r="O486">
        <v>0.23121043402248001</v>
      </c>
      <c r="P486">
        <v>0.92904387672780298</v>
      </c>
      <c r="Q486">
        <v>1.3021665572946799</v>
      </c>
      <c r="R486">
        <v>3</v>
      </c>
      <c r="S486">
        <v>6</v>
      </c>
      <c r="T486">
        <v>1416.9024918284499</v>
      </c>
      <c r="U486">
        <v>1548.3428773015601</v>
      </c>
      <c r="V486">
        <v>17</v>
      </c>
      <c r="W486">
        <v>17</v>
      </c>
      <c r="X486">
        <v>17</v>
      </c>
    </row>
    <row r="487" spans="1:24" x14ac:dyDescent="0.25">
      <c r="A487">
        <v>2023</v>
      </c>
      <c r="B487" s="1">
        <v>44912</v>
      </c>
      <c r="C487">
        <v>0</v>
      </c>
      <c r="D487">
        <v>0</v>
      </c>
      <c r="E487" t="s">
        <v>24</v>
      </c>
      <c r="G487" t="s">
        <v>45</v>
      </c>
      <c r="H487" t="s">
        <v>30</v>
      </c>
      <c r="I487" t="s">
        <v>47</v>
      </c>
      <c r="J487" t="s">
        <v>32</v>
      </c>
      <c r="K487">
        <v>1433.57122412373</v>
      </c>
      <c r="L487">
        <v>1580.6107209465399</v>
      </c>
      <c r="M487">
        <v>0.36387047148782498</v>
      </c>
      <c r="N487">
        <v>0.63612952851217597</v>
      </c>
      <c r="O487">
        <v>0.22739178792386799</v>
      </c>
      <c r="P487">
        <v>0.87239157381520005</v>
      </c>
      <c r="Q487">
        <v>1.3550002141086701</v>
      </c>
      <c r="R487">
        <v>1</v>
      </c>
      <c r="S487">
        <v>5</v>
      </c>
      <c r="T487">
        <v>1429.96146159931</v>
      </c>
      <c r="U487">
        <v>1584.2204834709601</v>
      </c>
      <c r="V487">
        <v>45</v>
      </c>
      <c r="W487">
        <v>5</v>
      </c>
      <c r="X487">
        <v>25</v>
      </c>
    </row>
    <row r="488" spans="1:24" x14ac:dyDescent="0.25">
      <c r="A488">
        <v>2023</v>
      </c>
      <c r="B488" s="1">
        <v>44912</v>
      </c>
      <c r="C488">
        <v>0</v>
      </c>
      <c r="D488">
        <v>0</v>
      </c>
      <c r="E488" t="s">
        <v>24</v>
      </c>
      <c r="F488" t="s">
        <v>53</v>
      </c>
      <c r="G488" t="s">
        <v>37</v>
      </c>
      <c r="H488" t="s">
        <v>80</v>
      </c>
      <c r="I488" t="s">
        <v>39</v>
      </c>
      <c r="J488" t="s">
        <v>81</v>
      </c>
      <c r="K488">
        <v>1559.6665256820299</v>
      </c>
      <c r="L488">
        <v>1538.15619970597</v>
      </c>
      <c r="M488">
        <v>0.60148261921675295</v>
      </c>
      <c r="N488">
        <v>0.398517380783247</v>
      </c>
      <c r="O488">
        <v>0.23170257966140201</v>
      </c>
      <c r="P488">
        <v>1.2953027436008899</v>
      </c>
      <c r="Q488">
        <v>0.93639983606051302</v>
      </c>
      <c r="R488">
        <v>5</v>
      </c>
      <c r="S488">
        <v>4</v>
      </c>
      <c r="T488">
        <v>1561.5260214595301</v>
      </c>
      <c r="U488">
        <v>1536.2967039284699</v>
      </c>
      <c r="V488">
        <v>93</v>
      </c>
      <c r="W488">
        <v>8</v>
      </c>
      <c r="X488">
        <v>50</v>
      </c>
    </row>
    <row r="489" spans="1:24" x14ac:dyDescent="0.25">
      <c r="A489">
        <v>2023</v>
      </c>
      <c r="B489" s="1">
        <v>44912</v>
      </c>
      <c r="C489">
        <v>0</v>
      </c>
      <c r="D489">
        <v>0</v>
      </c>
      <c r="E489" t="s">
        <v>24</v>
      </c>
      <c r="G489" t="s">
        <v>41</v>
      </c>
      <c r="H489" t="s">
        <v>46</v>
      </c>
      <c r="I489" t="s">
        <v>43</v>
      </c>
      <c r="J489" t="s">
        <v>48</v>
      </c>
      <c r="K489">
        <v>1523.80314243105</v>
      </c>
      <c r="L489">
        <v>1570.4536580793499</v>
      </c>
      <c r="M489">
        <v>0.50482014613210302</v>
      </c>
      <c r="N489">
        <v>0.49517985386789698</v>
      </c>
      <c r="O489">
        <v>0.24348953771345899</v>
      </c>
      <c r="P489">
        <v>1.1302114059675199</v>
      </c>
      <c r="Q489">
        <v>1.1132781317459399</v>
      </c>
      <c r="R489">
        <v>5</v>
      </c>
      <c r="S489">
        <v>2</v>
      </c>
      <c r="T489">
        <v>1528.3691597315001</v>
      </c>
      <c r="U489">
        <v>1565.8876407789</v>
      </c>
      <c r="V489">
        <v>92</v>
      </c>
      <c r="W489">
        <v>28</v>
      </c>
      <c r="X489">
        <v>60</v>
      </c>
    </row>
    <row r="490" spans="1:24" x14ac:dyDescent="0.25">
      <c r="A490">
        <v>2023</v>
      </c>
      <c r="B490" s="1">
        <v>44912</v>
      </c>
      <c r="C490">
        <v>0</v>
      </c>
      <c r="D490">
        <v>0</v>
      </c>
      <c r="E490" t="s">
        <v>24</v>
      </c>
      <c r="G490" t="s">
        <v>71</v>
      </c>
      <c r="H490" t="s">
        <v>75</v>
      </c>
      <c r="I490" t="s">
        <v>73</v>
      </c>
      <c r="J490" t="s">
        <v>77</v>
      </c>
      <c r="K490">
        <v>1495.8150508137701</v>
      </c>
      <c r="L490">
        <v>1534.4174020744699</v>
      </c>
      <c r="M490">
        <v>0.51639665359680798</v>
      </c>
      <c r="N490">
        <v>0.48360334640319202</v>
      </c>
      <c r="O490">
        <v>0.242076846795407</v>
      </c>
      <c r="P490">
        <v>1.1498624803906099</v>
      </c>
      <c r="Q490">
        <v>1.0922143664048001</v>
      </c>
      <c r="R490">
        <v>2</v>
      </c>
      <c r="S490">
        <v>4</v>
      </c>
      <c r="T490">
        <v>1491.8635976211699</v>
      </c>
      <c r="U490">
        <v>1538.3688552670701</v>
      </c>
      <c r="V490">
        <v>60</v>
      </c>
      <c r="W490">
        <v>94</v>
      </c>
      <c r="X490">
        <v>77</v>
      </c>
    </row>
    <row r="491" spans="1:24" x14ac:dyDescent="0.25">
      <c r="A491">
        <v>2023</v>
      </c>
      <c r="B491" s="1">
        <v>44912</v>
      </c>
      <c r="C491">
        <v>0</v>
      </c>
      <c r="D491">
        <v>0</v>
      </c>
      <c r="E491" t="s">
        <v>24</v>
      </c>
      <c r="G491" t="s">
        <v>49</v>
      </c>
      <c r="H491" t="s">
        <v>25</v>
      </c>
      <c r="I491" t="s">
        <v>51</v>
      </c>
      <c r="J491" t="s">
        <v>27</v>
      </c>
      <c r="K491">
        <v>1579.4902753311201</v>
      </c>
      <c r="L491">
        <v>1488.03575062344</v>
      </c>
      <c r="M491">
        <v>0.69302030632983502</v>
      </c>
      <c r="N491">
        <v>0.30697969367016498</v>
      </c>
      <c r="O491">
        <v>0.22002767915287799</v>
      </c>
      <c r="P491">
        <v>1.4535846422049801</v>
      </c>
      <c r="Q491">
        <v>0.76644303694790095</v>
      </c>
      <c r="R491">
        <v>3</v>
      </c>
      <c r="S491">
        <v>1</v>
      </c>
      <c r="T491">
        <v>1581.6754347613</v>
      </c>
      <c r="U491">
        <v>1485.85059119326</v>
      </c>
      <c r="V491">
        <v>81</v>
      </c>
      <c r="W491">
        <v>26</v>
      </c>
      <c r="X491">
        <v>53</v>
      </c>
    </row>
    <row r="492" spans="1:24" x14ac:dyDescent="0.25">
      <c r="A492">
        <v>2023</v>
      </c>
      <c r="B492" s="1">
        <v>44912</v>
      </c>
      <c r="C492">
        <v>0</v>
      </c>
      <c r="D492">
        <v>0</v>
      </c>
      <c r="E492" t="s">
        <v>24</v>
      </c>
      <c r="G492" t="s">
        <v>67</v>
      </c>
      <c r="H492" t="s">
        <v>62</v>
      </c>
      <c r="I492" t="s">
        <v>69</v>
      </c>
      <c r="J492" t="s">
        <v>64</v>
      </c>
      <c r="K492">
        <v>1440.9945076618501</v>
      </c>
      <c r="L492">
        <v>1482.13471328676</v>
      </c>
      <c r="M492">
        <v>0.51274750601566799</v>
      </c>
      <c r="N492">
        <v>0.48725249398433201</v>
      </c>
      <c r="O492">
        <v>0.24252171240542</v>
      </c>
      <c r="P492">
        <v>1.1436643212462301</v>
      </c>
      <c r="Q492">
        <v>1.0988573911591899</v>
      </c>
      <c r="R492">
        <v>2</v>
      </c>
      <c r="S492">
        <v>5</v>
      </c>
      <c r="T492">
        <v>1436.23821928692</v>
      </c>
      <c r="U492">
        <v>1486.8910016616901</v>
      </c>
      <c r="V492">
        <v>5</v>
      </c>
      <c r="W492">
        <v>14</v>
      </c>
      <c r="X492">
        <v>9</v>
      </c>
    </row>
    <row r="493" spans="1:24" x14ac:dyDescent="0.25">
      <c r="A493">
        <v>2023</v>
      </c>
      <c r="B493" s="1">
        <v>44912</v>
      </c>
      <c r="C493">
        <v>0</v>
      </c>
      <c r="D493">
        <v>0</v>
      </c>
      <c r="E493" t="s">
        <v>24</v>
      </c>
      <c r="G493" t="s">
        <v>59</v>
      </c>
      <c r="H493" t="s">
        <v>86</v>
      </c>
      <c r="I493" t="s">
        <v>61</v>
      </c>
      <c r="J493" t="s">
        <v>87</v>
      </c>
      <c r="K493">
        <v>1495.35593335318</v>
      </c>
      <c r="L493">
        <v>1529.7290125028701</v>
      </c>
      <c r="M493">
        <v>0.52247379400780902</v>
      </c>
      <c r="N493">
        <v>0.47752620599219098</v>
      </c>
      <c r="O493">
        <v>0.24133672399144801</v>
      </c>
      <c r="P493">
        <v>1.16019219818984</v>
      </c>
      <c r="Q493">
        <v>1.0811445258016099</v>
      </c>
      <c r="R493">
        <v>1</v>
      </c>
      <c r="S493">
        <v>5</v>
      </c>
      <c r="T493">
        <v>1489.8857011212699</v>
      </c>
      <c r="U493">
        <v>1535.19924473478</v>
      </c>
      <c r="V493">
        <v>57</v>
      </c>
      <c r="W493">
        <v>49</v>
      </c>
      <c r="X493">
        <v>53</v>
      </c>
    </row>
    <row r="494" spans="1:24" x14ac:dyDescent="0.25">
      <c r="A494">
        <v>2023</v>
      </c>
      <c r="B494" s="1">
        <v>44912</v>
      </c>
      <c r="C494">
        <v>0</v>
      </c>
      <c r="D494">
        <v>0</v>
      </c>
      <c r="E494" t="s">
        <v>24</v>
      </c>
      <c r="G494" t="s">
        <v>34</v>
      </c>
      <c r="H494" t="s">
        <v>74</v>
      </c>
      <c r="I494" t="s">
        <v>36</v>
      </c>
      <c r="J494" t="s">
        <v>76</v>
      </c>
      <c r="K494">
        <v>1547.29691199737</v>
      </c>
      <c r="L494">
        <v>1513.25328950521</v>
      </c>
      <c r="M494">
        <v>0.61864336696201905</v>
      </c>
      <c r="N494">
        <v>0.38135663303798101</v>
      </c>
      <c r="O494">
        <v>0.229579136382178</v>
      </c>
      <c r="P494">
        <v>1.32483826039051</v>
      </c>
      <c r="Q494">
        <v>0.90474087599166397</v>
      </c>
      <c r="R494">
        <v>2</v>
      </c>
      <c r="S494">
        <v>5</v>
      </c>
      <c r="T494">
        <v>1541.3388647535801</v>
      </c>
      <c r="U494">
        <v>1519.2113367490001</v>
      </c>
      <c r="V494">
        <v>78</v>
      </c>
      <c r="W494">
        <v>23</v>
      </c>
      <c r="X494">
        <v>50</v>
      </c>
    </row>
    <row r="495" spans="1:24" x14ac:dyDescent="0.25">
      <c r="A495">
        <v>2023</v>
      </c>
      <c r="B495" s="1">
        <v>44912</v>
      </c>
      <c r="C495">
        <v>0</v>
      </c>
      <c r="D495">
        <v>0</v>
      </c>
      <c r="E495" t="s">
        <v>24</v>
      </c>
      <c r="F495" t="s">
        <v>90</v>
      </c>
      <c r="G495" t="s">
        <v>33</v>
      </c>
      <c r="H495" t="s">
        <v>26</v>
      </c>
      <c r="I495" t="s">
        <v>35</v>
      </c>
      <c r="J495" t="s">
        <v>28</v>
      </c>
      <c r="K495">
        <v>1497.5171557265401</v>
      </c>
      <c r="L495">
        <v>1435.44623241165</v>
      </c>
      <c r="M495">
        <v>0.65591265415852196</v>
      </c>
      <c r="N495">
        <v>0.34408734584147799</v>
      </c>
      <c r="O495">
        <v>0.22488022867558999</v>
      </c>
      <c r="P495">
        <v>1.3892037493342499</v>
      </c>
      <c r="Q495">
        <v>0.83567647934133904</v>
      </c>
      <c r="R495">
        <v>3</v>
      </c>
      <c r="S495">
        <v>2</v>
      </c>
      <c r="T495">
        <v>1499.0925593653601</v>
      </c>
      <c r="U495">
        <v>1433.87082877283</v>
      </c>
      <c r="V495">
        <v>7</v>
      </c>
      <c r="W495">
        <v>17</v>
      </c>
      <c r="X495">
        <v>12</v>
      </c>
    </row>
    <row r="496" spans="1:24" x14ac:dyDescent="0.25">
      <c r="A496">
        <v>2023</v>
      </c>
      <c r="B496" s="1">
        <v>44913</v>
      </c>
      <c r="C496">
        <v>0</v>
      </c>
      <c r="D496">
        <v>0</v>
      </c>
      <c r="E496" t="s">
        <v>24</v>
      </c>
      <c r="G496" t="s">
        <v>78</v>
      </c>
      <c r="H496" t="s">
        <v>63</v>
      </c>
      <c r="I496" t="s">
        <v>79</v>
      </c>
      <c r="J496" t="s">
        <v>65</v>
      </c>
      <c r="K496">
        <v>1543.1827925412099</v>
      </c>
      <c r="L496">
        <v>1474.6500258395599</v>
      </c>
      <c r="M496">
        <v>0.66425840895881305</v>
      </c>
      <c r="N496">
        <v>0.335741591041187</v>
      </c>
      <c r="O496">
        <v>0.22380660768336599</v>
      </c>
      <c r="P496">
        <v>1.4036580044667699</v>
      </c>
      <c r="Q496">
        <v>0.820148603216595</v>
      </c>
      <c r="R496">
        <v>4</v>
      </c>
      <c r="S496">
        <v>2</v>
      </c>
      <c r="T496">
        <v>1545.5979480450201</v>
      </c>
      <c r="U496">
        <v>1472.23487033575</v>
      </c>
      <c r="V496">
        <v>51</v>
      </c>
      <c r="W496">
        <v>20</v>
      </c>
      <c r="X496">
        <v>35</v>
      </c>
    </row>
    <row r="497" spans="1:24" x14ac:dyDescent="0.25">
      <c r="A497">
        <v>2023</v>
      </c>
      <c r="B497" s="1">
        <v>44913</v>
      </c>
      <c r="C497">
        <v>0</v>
      </c>
      <c r="D497">
        <v>0</v>
      </c>
      <c r="E497" t="s">
        <v>24</v>
      </c>
      <c r="G497" t="s">
        <v>37</v>
      </c>
      <c r="H497" t="s">
        <v>66</v>
      </c>
      <c r="I497" t="s">
        <v>39</v>
      </c>
      <c r="J497" t="s">
        <v>68</v>
      </c>
      <c r="K497">
        <v>1561.5260214595301</v>
      </c>
      <c r="L497">
        <v>1553.25067158257</v>
      </c>
      <c r="M497">
        <v>0.58308725364209901</v>
      </c>
      <c r="N497">
        <v>0.41691274635790099</v>
      </c>
      <c r="O497">
        <v>0.23395975322134199</v>
      </c>
      <c r="P497">
        <v>1.2637153105369201</v>
      </c>
      <c r="Q497">
        <v>0.97024444268441701</v>
      </c>
      <c r="R497">
        <v>3</v>
      </c>
      <c r="S497">
        <v>2</v>
      </c>
      <c r="T497">
        <v>1563.4835627043001</v>
      </c>
      <c r="U497">
        <v>1551.2931303378</v>
      </c>
      <c r="V497">
        <v>97</v>
      </c>
      <c r="W497">
        <v>9</v>
      </c>
      <c r="X497">
        <v>53</v>
      </c>
    </row>
    <row r="498" spans="1:24" x14ac:dyDescent="0.25">
      <c r="A498">
        <v>2023</v>
      </c>
      <c r="B498" s="1">
        <v>44913</v>
      </c>
      <c r="C498">
        <v>0</v>
      </c>
      <c r="D498">
        <v>0</v>
      </c>
      <c r="E498" t="s">
        <v>24</v>
      </c>
      <c r="G498" t="s">
        <v>50</v>
      </c>
      <c r="H498" t="s">
        <v>29</v>
      </c>
      <c r="I498" t="s">
        <v>52</v>
      </c>
      <c r="J498" t="s">
        <v>31</v>
      </c>
      <c r="K498">
        <v>1411.2887345532399</v>
      </c>
      <c r="L498">
        <v>1548.3428773015601</v>
      </c>
      <c r="M498">
        <v>0.37727657781879897</v>
      </c>
      <c r="N498">
        <v>0.62272342218120103</v>
      </c>
      <c r="O498">
        <v>0.229071121227295</v>
      </c>
      <c r="P498">
        <v>0.89720110817114296</v>
      </c>
      <c r="Q498">
        <v>1.33187001305615</v>
      </c>
      <c r="R498">
        <v>1</v>
      </c>
      <c r="S498">
        <v>7</v>
      </c>
      <c r="T498">
        <v>1406.9398228493501</v>
      </c>
      <c r="U498">
        <v>1552.6917890054499</v>
      </c>
      <c r="V498">
        <v>15</v>
      </c>
      <c r="W498">
        <v>13</v>
      </c>
      <c r="X498">
        <v>14</v>
      </c>
    </row>
    <row r="499" spans="1:24" x14ac:dyDescent="0.25">
      <c r="A499">
        <v>2023</v>
      </c>
      <c r="B499" s="1">
        <v>44913</v>
      </c>
      <c r="C499">
        <v>0</v>
      </c>
      <c r="D499">
        <v>0</v>
      </c>
      <c r="E499" t="s">
        <v>24</v>
      </c>
      <c r="G499" t="s">
        <v>55</v>
      </c>
      <c r="H499" t="s">
        <v>86</v>
      </c>
      <c r="I499" t="s">
        <v>57</v>
      </c>
      <c r="J499" t="s">
        <v>87</v>
      </c>
      <c r="K499">
        <v>1479.24558167077</v>
      </c>
      <c r="L499">
        <v>1535.19924473478</v>
      </c>
      <c r="M499">
        <v>0.49143282865994198</v>
      </c>
      <c r="N499">
        <v>0.50856717134005802</v>
      </c>
      <c r="O499">
        <v>0.24303181621845901</v>
      </c>
      <c r="P499">
        <v>1.10646366063974</v>
      </c>
      <c r="Q499">
        <v>1.1365681555787199</v>
      </c>
      <c r="R499">
        <v>3</v>
      </c>
      <c r="S499">
        <v>2</v>
      </c>
      <c r="T499">
        <v>1481.7085037096699</v>
      </c>
      <c r="U499">
        <v>1532.7363226958801</v>
      </c>
      <c r="V499">
        <v>49</v>
      </c>
      <c r="W499">
        <v>56</v>
      </c>
      <c r="X499">
        <v>52</v>
      </c>
    </row>
    <row r="500" spans="1:24" x14ac:dyDescent="0.25">
      <c r="A500">
        <v>2023</v>
      </c>
      <c r="B500" s="1">
        <v>44913</v>
      </c>
      <c r="C500">
        <v>0</v>
      </c>
      <c r="D500">
        <v>0</v>
      </c>
      <c r="E500" t="s">
        <v>24</v>
      </c>
      <c r="G500" t="s">
        <v>26</v>
      </c>
      <c r="H500" t="s">
        <v>82</v>
      </c>
      <c r="I500" t="s">
        <v>28</v>
      </c>
      <c r="J500" t="s">
        <v>83</v>
      </c>
      <c r="K500">
        <v>1433.87082877283</v>
      </c>
      <c r="L500">
        <v>1514.86203748754</v>
      </c>
      <c r="M500">
        <v>0.45551797843229902</v>
      </c>
      <c r="N500">
        <v>0.54448202156770098</v>
      </c>
      <c r="O500">
        <v>0.23866097893851099</v>
      </c>
      <c r="P500">
        <v>1.0409825691463701</v>
      </c>
      <c r="Q500">
        <v>1.19767840979215</v>
      </c>
      <c r="R500">
        <v>2</v>
      </c>
      <c r="S500">
        <v>5</v>
      </c>
      <c r="T500">
        <v>1429.7263231253901</v>
      </c>
      <c r="U500">
        <v>1519.0065431349799</v>
      </c>
      <c r="V500">
        <v>12</v>
      </c>
      <c r="W500">
        <v>23</v>
      </c>
      <c r="X500">
        <v>17</v>
      </c>
    </row>
    <row r="501" spans="1:24" x14ac:dyDescent="0.25">
      <c r="A501">
        <v>2023</v>
      </c>
      <c r="B501" s="1">
        <v>44914</v>
      </c>
      <c r="C501">
        <v>0</v>
      </c>
      <c r="D501">
        <v>0</v>
      </c>
      <c r="E501" t="s">
        <v>24</v>
      </c>
      <c r="G501" t="s">
        <v>38</v>
      </c>
      <c r="H501" t="s">
        <v>80</v>
      </c>
      <c r="I501" t="s">
        <v>40</v>
      </c>
      <c r="J501" t="s">
        <v>81</v>
      </c>
      <c r="K501">
        <v>1441.4461260472301</v>
      </c>
      <c r="L501">
        <v>1536.2967039284699</v>
      </c>
      <c r="M501">
        <v>0.43581098979930299</v>
      </c>
      <c r="N501">
        <v>0.56418901020069701</v>
      </c>
      <c r="O501">
        <v>0.236264852428647</v>
      </c>
      <c r="P501">
        <v>1.00492001283554</v>
      </c>
      <c r="Q501">
        <v>1.2313448395931099</v>
      </c>
      <c r="R501">
        <v>1</v>
      </c>
      <c r="S501">
        <v>2</v>
      </c>
      <c r="T501">
        <v>1439.38673791425</v>
      </c>
      <c r="U501">
        <v>1538.35609206145</v>
      </c>
      <c r="V501">
        <v>24</v>
      </c>
      <c r="W501">
        <v>4</v>
      </c>
      <c r="X501">
        <v>14</v>
      </c>
    </row>
    <row r="502" spans="1:24" x14ac:dyDescent="0.25">
      <c r="A502">
        <v>2023</v>
      </c>
      <c r="B502" s="1">
        <v>44914</v>
      </c>
      <c r="C502">
        <v>0</v>
      </c>
      <c r="D502">
        <v>0</v>
      </c>
      <c r="E502" t="s">
        <v>24</v>
      </c>
      <c r="F502" t="s">
        <v>53</v>
      </c>
      <c r="G502" t="s">
        <v>41</v>
      </c>
      <c r="H502" t="s">
        <v>84</v>
      </c>
      <c r="I502" t="s">
        <v>43</v>
      </c>
      <c r="J502" t="s">
        <v>85</v>
      </c>
      <c r="K502">
        <v>1528.3691597315001</v>
      </c>
      <c r="L502">
        <v>1448.7951390199501</v>
      </c>
      <c r="M502">
        <v>0.67828206024616799</v>
      </c>
      <c r="N502">
        <v>0.32171793975383201</v>
      </c>
      <c r="O502">
        <v>0.221980581686058</v>
      </c>
      <c r="P502">
        <v>1.42797925589773</v>
      </c>
      <c r="Q502">
        <v>0.79400132578832705</v>
      </c>
      <c r="R502">
        <v>4</v>
      </c>
      <c r="S502">
        <v>3</v>
      </c>
      <c r="T502">
        <v>1529.8303162346001</v>
      </c>
      <c r="U502">
        <v>1447.33398251685</v>
      </c>
      <c r="V502">
        <v>25</v>
      </c>
      <c r="W502">
        <v>32</v>
      </c>
      <c r="X502">
        <v>28</v>
      </c>
    </row>
    <row r="503" spans="1:24" x14ac:dyDescent="0.25">
      <c r="A503">
        <v>2023</v>
      </c>
      <c r="B503" s="1">
        <v>44914</v>
      </c>
      <c r="C503">
        <v>0</v>
      </c>
      <c r="D503">
        <v>0</v>
      </c>
      <c r="E503" t="s">
        <v>24</v>
      </c>
      <c r="G503" t="s">
        <v>42</v>
      </c>
      <c r="H503" t="s">
        <v>75</v>
      </c>
      <c r="I503" t="s">
        <v>44</v>
      </c>
      <c r="J503" t="s">
        <v>77</v>
      </c>
      <c r="K503">
        <v>1598.9651697771001</v>
      </c>
      <c r="L503">
        <v>1538.3688552670701</v>
      </c>
      <c r="M503">
        <v>0.65399433980700605</v>
      </c>
      <c r="N503">
        <v>0.346005660192994</v>
      </c>
      <c r="O503">
        <v>0.22512574338094499</v>
      </c>
      <c r="P503">
        <v>1.3858834610789701</v>
      </c>
      <c r="Q503">
        <v>0.83924228230197095</v>
      </c>
      <c r="R503">
        <v>7</v>
      </c>
      <c r="S503">
        <v>3</v>
      </c>
      <c r="T503">
        <v>1602.3761674611601</v>
      </c>
      <c r="U503">
        <v>1534.9578575830101</v>
      </c>
      <c r="V503">
        <v>99</v>
      </c>
      <c r="W503">
        <v>27</v>
      </c>
      <c r="X503">
        <v>63</v>
      </c>
    </row>
    <row r="504" spans="1:24" x14ac:dyDescent="0.25">
      <c r="A504">
        <v>2023</v>
      </c>
      <c r="B504" s="1">
        <v>44914</v>
      </c>
      <c r="C504">
        <v>0</v>
      </c>
      <c r="D504">
        <v>0</v>
      </c>
      <c r="E504" t="s">
        <v>24</v>
      </c>
      <c r="F504" t="s">
        <v>53</v>
      </c>
      <c r="G504" t="s">
        <v>25</v>
      </c>
      <c r="H504" t="s">
        <v>58</v>
      </c>
      <c r="I504" t="s">
        <v>27</v>
      </c>
      <c r="J504" t="s">
        <v>60</v>
      </c>
      <c r="K504">
        <v>1485.85059119326</v>
      </c>
      <c r="L504">
        <v>1536.64447628832</v>
      </c>
      <c r="M504">
        <v>0.49885750949747598</v>
      </c>
      <c r="N504">
        <v>0.50114249050252402</v>
      </c>
      <c r="O504">
        <v>0.24393928867951201</v>
      </c>
      <c r="P504">
        <v>1.11996336165522</v>
      </c>
      <c r="Q504">
        <v>1.1239759270242999</v>
      </c>
      <c r="R504">
        <v>4</v>
      </c>
      <c r="S504">
        <v>3</v>
      </c>
      <c r="T504">
        <v>1488.2714455539301</v>
      </c>
      <c r="U504">
        <v>1534.2236219276499</v>
      </c>
      <c r="V504">
        <v>55</v>
      </c>
      <c r="W504">
        <v>52</v>
      </c>
      <c r="X504">
        <v>53</v>
      </c>
    </row>
    <row r="505" spans="1:24" x14ac:dyDescent="0.25">
      <c r="A505">
        <v>2023</v>
      </c>
      <c r="B505" s="1">
        <v>44914</v>
      </c>
      <c r="C505">
        <v>0</v>
      </c>
      <c r="D505">
        <v>0</v>
      </c>
      <c r="E505" t="s">
        <v>24</v>
      </c>
      <c r="F505" t="s">
        <v>90</v>
      </c>
      <c r="G505" t="s">
        <v>49</v>
      </c>
      <c r="H505" t="s">
        <v>74</v>
      </c>
      <c r="I505" t="s">
        <v>51</v>
      </c>
      <c r="J505" t="s">
        <v>76</v>
      </c>
      <c r="K505">
        <v>1581.6754347613</v>
      </c>
      <c r="L505">
        <v>1519.2113367490001</v>
      </c>
      <c r="M505">
        <v>0.65642327972880399</v>
      </c>
      <c r="N505">
        <v>0.34357672027119601</v>
      </c>
      <c r="O505">
        <v>0.224814799235558</v>
      </c>
      <c r="P505">
        <v>1.39008769084739</v>
      </c>
      <c r="Q505">
        <v>0.83472710838817099</v>
      </c>
      <c r="R505">
        <v>1</v>
      </c>
      <c r="S505">
        <v>0</v>
      </c>
      <c r="T505">
        <v>1583.2482144898299</v>
      </c>
      <c r="U505">
        <v>1517.63855702047</v>
      </c>
      <c r="V505">
        <v>94</v>
      </c>
      <c r="W505">
        <v>30</v>
      </c>
      <c r="X505">
        <v>62</v>
      </c>
    </row>
    <row r="506" spans="1:24" x14ac:dyDescent="0.25">
      <c r="A506">
        <v>2023</v>
      </c>
      <c r="B506" s="1">
        <v>44914</v>
      </c>
      <c r="C506">
        <v>0</v>
      </c>
      <c r="D506">
        <v>0</v>
      </c>
      <c r="E506" t="s">
        <v>24</v>
      </c>
      <c r="F506" t="s">
        <v>53</v>
      </c>
      <c r="G506" t="s">
        <v>67</v>
      </c>
      <c r="H506" t="s">
        <v>45</v>
      </c>
      <c r="I506" t="s">
        <v>69</v>
      </c>
      <c r="J506" t="s">
        <v>47</v>
      </c>
      <c r="K506">
        <v>1436.23821928692</v>
      </c>
      <c r="L506">
        <v>1429.96146159931</v>
      </c>
      <c r="M506">
        <v>0.58028782661215295</v>
      </c>
      <c r="N506">
        <v>0.419712173387847</v>
      </c>
      <c r="O506">
        <v>0.23430192937637701</v>
      </c>
      <c r="P506">
        <v>1.25891502523183</v>
      </c>
      <c r="Q506">
        <v>0.97538690414454698</v>
      </c>
      <c r="R506">
        <v>2</v>
      </c>
      <c r="S506">
        <v>3</v>
      </c>
      <c r="T506">
        <v>1433.35703082242</v>
      </c>
      <c r="U506">
        <v>1432.84265006381</v>
      </c>
      <c r="V506">
        <v>0</v>
      </c>
      <c r="W506">
        <v>3</v>
      </c>
      <c r="X506">
        <v>1</v>
      </c>
    </row>
    <row r="507" spans="1:24" x14ac:dyDescent="0.25">
      <c r="A507">
        <v>2023</v>
      </c>
      <c r="B507" s="1">
        <v>44914</v>
      </c>
      <c r="C507">
        <v>0</v>
      </c>
      <c r="D507">
        <v>0</v>
      </c>
      <c r="E507" t="s">
        <v>24</v>
      </c>
      <c r="G507" t="s">
        <v>34</v>
      </c>
      <c r="H507" t="s">
        <v>62</v>
      </c>
      <c r="I507" t="s">
        <v>36</v>
      </c>
      <c r="J507" t="s">
        <v>64</v>
      </c>
      <c r="K507">
        <v>1541.3388647535801</v>
      </c>
      <c r="L507">
        <v>1486.8910016616901</v>
      </c>
      <c r="M507">
        <v>0.645942287346007</v>
      </c>
      <c r="N507">
        <v>0.354057712653993</v>
      </c>
      <c r="O507">
        <v>0.226151477187644</v>
      </c>
      <c r="P507">
        <v>1.37195524941839</v>
      </c>
      <c r="Q507">
        <v>0.85419622776925097</v>
      </c>
      <c r="R507">
        <v>2</v>
      </c>
      <c r="S507">
        <v>3</v>
      </c>
      <c r="T507">
        <v>1538.0522869133699</v>
      </c>
      <c r="U507">
        <v>1490.1775795019</v>
      </c>
      <c r="V507">
        <v>58</v>
      </c>
      <c r="W507">
        <v>13</v>
      </c>
      <c r="X507">
        <v>35</v>
      </c>
    </row>
    <row r="508" spans="1:24" x14ac:dyDescent="0.25">
      <c r="A508">
        <v>2023</v>
      </c>
      <c r="B508" s="1">
        <v>44914</v>
      </c>
      <c r="C508">
        <v>0</v>
      </c>
      <c r="D508">
        <v>0</v>
      </c>
      <c r="E508" t="s">
        <v>24</v>
      </c>
      <c r="G508" t="s">
        <v>59</v>
      </c>
      <c r="H508" t="s">
        <v>88</v>
      </c>
      <c r="I508" t="s">
        <v>61</v>
      </c>
      <c r="J508" t="s">
        <v>89</v>
      </c>
      <c r="K508">
        <v>1489.8857011212699</v>
      </c>
      <c r="L508">
        <v>1521.24812282946</v>
      </c>
      <c r="M508">
        <v>0.526795933488723</v>
      </c>
      <c r="N508">
        <v>0.473204066511277</v>
      </c>
      <c r="O508">
        <v>0.24081079981969</v>
      </c>
      <c r="P508">
        <v>1.16754451671196</v>
      </c>
      <c r="Q508">
        <v>1.07326628310773</v>
      </c>
      <c r="R508">
        <v>1</v>
      </c>
      <c r="S508">
        <v>5</v>
      </c>
      <c r="T508">
        <v>1484.3620422225799</v>
      </c>
      <c r="U508">
        <v>1526.77178172815</v>
      </c>
      <c r="V508">
        <v>47</v>
      </c>
      <c r="W508">
        <v>93</v>
      </c>
      <c r="X508">
        <v>70</v>
      </c>
    </row>
    <row r="509" spans="1:24" x14ac:dyDescent="0.25">
      <c r="A509">
        <v>2023</v>
      </c>
      <c r="B509" s="1">
        <v>44915</v>
      </c>
      <c r="C509">
        <v>0</v>
      </c>
      <c r="D509">
        <v>0</v>
      </c>
      <c r="E509" t="s">
        <v>24</v>
      </c>
      <c r="G509" t="s">
        <v>46</v>
      </c>
      <c r="H509" t="s">
        <v>30</v>
      </c>
      <c r="I509" t="s">
        <v>48</v>
      </c>
      <c r="J509" t="s">
        <v>32</v>
      </c>
      <c r="K509">
        <v>1565.8876407789</v>
      </c>
      <c r="L509">
        <v>1584.2204834709601</v>
      </c>
      <c r="M509">
        <v>0.54544692249172999</v>
      </c>
      <c r="N509">
        <v>0.45455307750827001</v>
      </c>
      <c r="O509">
        <v>0.238543729080403</v>
      </c>
      <c r="P509">
        <v>1.1993246311572601</v>
      </c>
      <c r="Q509">
        <v>1.0392190979231499</v>
      </c>
      <c r="R509">
        <v>4</v>
      </c>
      <c r="S509">
        <v>1</v>
      </c>
      <c r="T509">
        <v>1570.02202439503</v>
      </c>
      <c r="U509">
        <v>1580.0860998548301</v>
      </c>
      <c r="V509">
        <v>100</v>
      </c>
      <c r="W509">
        <v>5</v>
      </c>
      <c r="X509">
        <v>52</v>
      </c>
    </row>
    <row r="510" spans="1:24" x14ac:dyDescent="0.25">
      <c r="A510">
        <v>2023</v>
      </c>
      <c r="B510" s="1">
        <v>44915</v>
      </c>
      <c r="C510">
        <v>0</v>
      </c>
      <c r="D510">
        <v>0</v>
      </c>
      <c r="E510" t="s">
        <v>24</v>
      </c>
      <c r="G510" t="s">
        <v>70</v>
      </c>
      <c r="H510" t="s">
        <v>38</v>
      </c>
      <c r="I510" t="s">
        <v>72</v>
      </c>
      <c r="J510" t="s">
        <v>40</v>
      </c>
      <c r="K510">
        <v>1416.9024918284499</v>
      </c>
      <c r="L510">
        <v>1439.38673791425</v>
      </c>
      <c r="M510">
        <v>0.53951577165128095</v>
      </c>
      <c r="N510">
        <v>0.46048422834871899</v>
      </c>
      <c r="O510">
        <v>0.23926445487124301</v>
      </c>
      <c r="P510">
        <v>1.18920905117522</v>
      </c>
      <c r="Q510">
        <v>1.0500554036960199</v>
      </c>
      <c r="R510">
        <v>5</v>
      </c>
      <c r="S510">
        <v>3</v>
      </c>
      <c r="T510">
        <v>1420.36010479128</v>
      </c>
      <c r="U510">
        <v>1435.9291249514199</v>
      </c>
      <c r="V510">
        <v>0</v>
      </c>
      <c r="W510">
        <v>0</v>
      </c>
      <c r="X510">
        <v>0</v>
      </c>
    </row>
    <row r="511" spans="1:24" x14ac:dyDescent="0.25">
      <c r="A511">
        <v>2023</v>
      </c>
      <c r="B511" s="1">
        <v>44915</v>
      </c>
      <c r="C511">
        <v>0</v>
      </c>
      <c r="D511">
        <v>0</v>
      </c>
      <c r="E511" t="s">
        <v>24</v>
      </c>
      <c r="G511" t="s">
        <v>66</v>
      </c>
      <c r="H511" t="s">
        <v>29</v>
      </c>
      <c r="I511" t="s">
        <v>68</v>
      </c>
      <c r="J511" t="s">
        <v>31</v>
      </c>
      <c r="K511">
        <v>1551.2931303378</v>
      </c>
      <c r="L511">
        <v>1552.6917890054499</v>
      </c>
      <c r="M511">
        <v>0.569490279264523</v>
      </c>
      <c r="N511">
        <v>0.430509720735477</v>
      </c>
      <c r="O511">
        <v>0.23561925242656401</v>
      </c>
      <c r="P511">
        <v>1.24041693709111</v>
      </c>
      <c r="Q511">
        <v>0.995202315335456</v>
      </c>
      <c r="R511">
        <v>3</v>
      </c>
      <c r="S511">
        <v>2</v>
      </c>
      <c r="T511">
        <v>1553.3238318636299</v>
      </c>
      <c r="U511">
        <v>1550.6610874796199</v>
      </c>
      <c r="V511">
        <v>95</v>
      </c>
      <c r="W511">
        <v>40</v>
      </c>
      <c r="X511">
        <v>67</v>
      </c>
    </row>
    <row r="512" spans="1:24" x14ac:dyDescent="0.25">
      <c r="A512">
        <v>2023</v>
      </c>
      <c r="B512" s="1">
        <v>44915</v>
      </c>
      <c r="C512">
        <v>0</v>
      </c>
      <c r="D512">
        <v>0</v>
      </c>
      <c r="E512" t="s">
        <v>24</v>
      </c>
      <c r="G512" t="s">
        <v>37</v>
      </c>
      <c r="H512" t="s">
        <v>71</v>
      </c>
      <c r="I512" t="s">
        <v>39</v>
      </c>
      <c r="J512" t="s">
        <v>73</v>
      </c>
      <c r="K512">
        <v>1563.4835627043001</v>
      </c>
      <c r="L512">
        <v>1491.8635976211699</v>
      </c>
      <c r="M512">
        <v>0.66821011967695498</v>
      </c>
      <c r="N512">
        <v>0.33178988032304502</v>
      </c>
      <c r="O512">
        <v>0.22329496584067601</v>
      </c>
      <c r="P512">
        <v>1.4105072493469299</v>
      </c>
      <c r="Q512">
        <v>0.81278771649375003</v>
      </c>
      <c r="R512">
        <v>4</v>
      </c>
      <c r="S512">
        <v>1</v>
      </c>
      <c r="T512">
        <v>1566.3763517810301</v>
      </c>
      <c r="U512">
        <v>1488.9708085444399</v>
      </c>
      <c r="V512">
        <v>75</v>
      </c>
      <c r="W512">
        <v>21</v>
      </c>
      <c r="X512">
        <v>48</v>
      </c>
    </row>
    <row r="513" spans="1:24" x14ac:dyDescent="0.25">
      <c r="A513">
        <v>2023</v>
      </c>
      <c r="B513" s="1">
        <v>44915</v>
      </c>
      <c r="C513">
        <v>0</v>
      </c>
      <c r="D513">
        <v>0</v>
      </c>
      <c r="E513" t="s">
        <v>24</v>
      </c>
      <c r="G513" t="s">
        <v>86</v>
      </c>
      <c r="H513" t="s">
        <v>63</v>
      </c>
      <c r="I513" t="s">
        <v>87</v>
      </c>
      <c r="J513" t="s">
        <v>65</v>
      </c>
      <c r="K513">
        <v>1532.7363226958801</v>
      </c>
      <c r="L513">
        <v>1472.23487033575</v>
      </c>
      <c r="M513">
        <v>0.653870761464866</v>
      </c>
      <c r="N513">
        <v>0.346129238535134</v>
      </c>
      <c r="O513">
        <v>0.225141543944542</v>
      </c>
      <c r="P513">
        <v>1.38566959409788</v>
      </c>
      <c r="Q513">
        <v>0.83947194984666196</v>
      </c>
      <c r="R513">
        <v>5</v>
      </c>
      <c r="S513">
        <v>1</v>
      </c>
      <c r="T513">
        <v>1536.14868846339</v>
      </c>
      <c r="U513">
        <v>1468.82250456824</v>
      </c>
      <c r="V513">
        <v>43</v>
      </c>
      <c r="W513">
        <v>12</v>
      </c>
      <c r="X513">
        <v>27</v>
      </c>
    </row>
    <row r="514" spans="1:24" x14ac:dyDescent="0.25">
      <c r="A514">
        <v>2023</v>
      </c>
      <c r="B514" s="1">
        <v>44915</v>
      </c>
      <c r="C514">
        <v>0</v>
      </c>
      <c r="D514">
        <v>0</v>
      </c>
      <c r="E514" t="s">
        <v>24</v>
      </c>
      <c r="G514" t="s">
        <v>55</v>
      </c>
      <c r="H514" t="s">
        <v>88</v>
      </c>
      <c r="I514" t="s">
        <v>57</v>
      </c>
      <c r="J514" t="s">
        <v>89</v>
      </c>
      <c r="K514">
        <v>1481.7085037096699</v>
      </c>
      <c r="L514">
        <v>1526.77178172815</v>
      </c>
      <c r="M514">
        <v>0.507104035939971</v>
      </c>
      <c r="N514">
        <v>0.492895964060029</v>
      </c>
      <c r="O514">
        <v>0.243210488548603</v>
      </c>
      <c r="P514">
        <v>1.13408554010262</v>
      </c>
      <c r="Q514">
        <v>1.10912494844599</v>
      </c>
      <c r="R514">
        <v>5</v>
      </c>
      <c r="S514">
        <v>2</v>
      </c>
      <c r="T514">
        <v>1486.24995089354</v>
      </c>
      <c r="U514">
        <v>1522.2303345442799</v>
      </c>
      <c r="V514">
        <v>45</v>
      </c>
      <c r="W514">
        <v>96</v>
      </c>
      <c r="X514">
        <v>70</v>
      </c>
    </row>
    <row r="515" spans="1:24" x14ac:dyDescent="0.25">
      <c r="A515">
        <v>2023</v>
      </c>
      <c r="B515" s="1">
        <v>44915</v>
      </c>
      <c r="C515">
        <v>0</v>
      </c>
      <c r="D515">
        <v>0</v>
      </c>
      <c r="E515" t="s">
        <v>24</v>
      </c>
      <c r="G515" t="s">
        <v>33</v>
      </c>
      <c r="H515" t="s">
        <v>54</v>
      </c>
      <c r="I515" t="s">
        <v>35</v>
      </c>
      <c r="J515" t="s">
        <v>56</v>
      </c>
      <c r="K515">
        <v>1499.0925593653601</v>
      </c>
      <c r="L515">
        <v>1412.16174220833</v>
      </c>
      <c r="M515">
        <v>0.68745268634382595</v>
      </c>
      <c r="N515">
        <v>0.312547313656174</v>
      </c>
      <c r="O515">
        <v>0.22076982328775499</v>
      </c>
      <c r="P515">
        <v>1.44390638789259</v>
      </c>
      <c r="Q515">
        <v>0.776863435395167</v>
      </c>
      <c r="R515">
        <v>4</v>
      </c>
      <c r="S515">
        <v>1</v>
      </c>
      <c r="T515">
        <v>1501.79849950415</v>
      </c>
      <c r="U515">
        <v>1409.4558020695399</v>
      </c>
      <c r="V515">
        <v>3</v>
      </c>
      <c r="W515">
        <v>14</v>
      </c>
      <c r="X515">
        <v>8</v>
      </c>
    </row>
    <row r="516" spans="1:24" x14ac:dyDescent="0.25">
      <c r="A516">
        <v>2023</v>
      </c>
      <c r="B516" s="1">
        <v>44915</v>
      </c>
      <c r="C516">
        <v>0</v>
      </c>
      <c r="D516">
        <v>0</v>
      </c>
      <c r="E516" t="s">
        <v>24</v>
      </c>
      <c r="G516" t="s">
        <v>26</v>
      </c>
      <c r="H516" t="s">
        <v>82</v>
      </c>
      <c r="I516" t="s">
        <v>28</v>
      </c>
      <c r="J516" t="s">
        <v>83</v>
      </c>
      <c r="K516">
        <v>1429.7263231253901</v>
      </c>
      <c r="L516">
        <v>1519.0065431349799</v>
      </c>
      <c r="M516">
        <v>0.44371084478488798</v>
      </c>
      <c r="N516">
        <v>0.55628915521511202</v>
      </c>
      <c r="O516">
        <v>0.237225902444855</v>
      </c>
      <c r="P516">
        <v>1.01938788643597</v>
      </c>
      <c r="Q516">
        <v>1.21783801600889</v>
      </c>
      <c r="R516">
        <v>3</v>
      </c>
      <c r="S516">
        <v>7</v>
      </c>
      <c r="T516">
        <v>1425.2028167891999</v>
      </c>
      <c r="U516">
        <v>1523.5300494711701</v>
      </c>
      <c r="V516">
        <v>12</v>
      </c>
      <c r="W516">
        <v>22</v>
      </c>
      <c r="X516">
        <v>17</v>
      </c>
    </row>
    <row r="517" spans="1:24" x14ac:dyDescent="0.25">
      <c r="A517">
        <v>2023</v>
      </c>
      <c r="B517" s="1">
        <v>44916</v>
      </c>
      <c r="C517">
        <v>0</v>
      </c>
      <c r="D517">
        <v>0</v>
      </c>
      <c r="E517" t="s">
        <v>24</v>
      </c>
      <c r="G517" t="s">
        <v>84</v>
      </c>
      <c r="H517" t="s">
        <v>30</v>
      </c>
      <c r="I517" t="s">
        <v>85</v>
      </c>
      <c r="J517" t="s">
        <v>32</v>
      </c>
      <c r="K517">
        <v>1447.33398251685</v>
      </c>
      <c r="L517">
        <v>1580.0860998548301</v>
      </c>
      <c r="M517">
        <v>0.383112148846734</v>
      </c>
      <c r="N517">
        <v>0.61688785115326605</v>
      </c>
      <c r="O517">
        <v>0.229797315809669</v>
      </c>
      <c r="P517">
        <v>0.90798347004408198</v>
      </c>
      <c r="Q517">
        <v>1.3218138457655899</v>
      </c>
      <c r="R517">
        <v>7</v>
      </c>
      <c r="S517">
        <v>4</v>
      </c>
      <c r="T517">
        <v>1453.27122231216</v>
      </c>
      <c r="U517">
        <v>1574.1488600595201</v>
      </c>
      <c r="V517">
        <v>55</v>
      </c>
      <c r="W517">
        <v>8</v>
      </c>
      <c r="X517">
        <v>31</v>
      </c>
    </row>
    <row r="518" spans="1:24" x14ac:dyDescent="0.25">
      <c r="A518">
        <v>2023</v>
      </c>
      <c r="B518" s="1">
        <v>44916</v>
      </c>
      <c r="C518">
        <v>0</v>
      </c>
      <c r="D518">
        <v>0</v>
      </c>
      <c r="E518" t="s">
        <v>24</v>
      </c>
      <c r="G518" t="s">
        <v>75</v>
      </c>
      <c r="H518" t="s">
        <v>71</v>
      </c>
      <c r="I518" t="s">
        <v>77</v>
      </c>
      <c r="J518" t="s">
        <v>73</v>
      </c>
      <c r="K518">
        <v>1534.9578575830101</v>
      </c>
      <c r="L518">
        <v>1488.9708085444399</v>
      </c>
      <c r="M518">
        <v>0.63472605049072295</v>
      </c>
      <c r="N518">
        <v>0.365273949509277</v>
      </c>
      <c r="O518">
        <v>0.227568377886331</v>
      </c>
      <c r="P518">
        <v>1.3525769011554101</v>
      </c>
      <c r="Q518">
        <v>0.87499147673092603</v>
      </c>
      <c r="R518">
        <v>2</v>
      </c>
      <c r="S518">
        <v>4</v>
      </c>
      <c r="T518">
        <v>1529.8906951233701</v>
      </c>
      <c r="U518">
        <v>1494.03797100408</v>
      </c>
      <c r="V518">
        <v>56</v>
      </c>
      <c r="W518">
        <v>96</v>
      </c>
      <c r="X518">
        <v>76</v>
      </c>
    </row>
    <row r="519" spans="1:24" x14ac:dyDescent="0.25">
      <c r="A519">
        <v>2023</v>
      </c>
      <c r="B519" s="1">
        <v>44916</v>
      </c>
      <c r="C519">
        <v>0</v>
      </c>
      <c r="D519">
        <v>0</v>
      </c>
      <c r="E519" t="s">
        <v>24</v>
      </c>
      <c r="F519" t="s">
        <v>53</v>
      </c>
      <c r="G519" t="s">
        <v>49</v>
      </c>
      <c r="H519" t="s">
        <v>45</v>
      </c>
      <c r="I519" t="s">
        <v>51</v>
      </c>
      <c r="J519" t="s">
        <v>47</v>
      </c>
      <c r="K519">
        <v>1583.2482144898299</v>
      </c>
      <c r="L519">
        <v>1432.84265006381</v>
      </c>
      <c r="M519">
        <v>0.76017280932723896</v>
      </c>
      <c r="N519">
        <v>0.23982719067276101</v>
      </c>
      <c r="O519">
        <v>0.210520383507558</v>
      </c>
      <c r="P519">
        <v>1.5708341308104501</v>
      </c>
      <c r="Q519">
        <v>0.63968625269711099</v>
      </c>
      <c r="R519">
        <v>2</v>
      </c>
      <c r="S519">
        <v>1</v>
      </c>
      <c r="T519">
        <v>1584.30316164739</v>
      </c>
      <c r="U519">
        <v>1431.7877029062499</v>
      </c>
      <c r="V519">
        <v>46</v>
      </c>
      <c r="W519">
        <v>3</v>
      </c>
      <c r="X519">
        <v>24</v>
      </c>
    </row>
    <row r="520" spans="1:24" x14ac:dyDescent="0.25">
      <c r="A520">
        <v>2023</v>
      </c>
      <c r="B520" s="1">
        <v>44916</v>
      </c>
      <c r="C520">
        <v>0</v>
      </c>
      <c r="D520">
        <v>0</v>
      </c>
      <c r="E520" t="s">
        <v>24</v>
      </c>
      <c r="G520" t="s">
        <v>50</v>
      </c>
      <c r="H520" t="s">
        <v>25</v>
      </c>
      <c r="I520" t="s">
        <v>52</v>
      </c>
      <c r="J520" t="s">
        <v>27</v>
      </c>
      <c r="K520">
        <v>1406.9398228493501</v>
      </c>
      <c r="L520">
        <v>1488.2714455539301</v>
      </c>
      <c r="M520">
        <v>0.45503200316112802</v>
      </c>
      <c r="N520">
        <v>0.54496799683887198</v>
      </c>
      <c r="O520">
        <v>0.23860192587603199</v>
      </c>
      <c r="P520">
        <v>1.04009441990881</v>
      </c>
      <c r="Q520">
        <v>1.1985075059672201</v>
      </c>
      <c r="R520">
        <v>2</v>
      </c>
      <c r="S520">
        <v>4</v>
      </c>
      <c r="T520">
        <v>1403.5294127713601</v>
      </c>
      <c r="U520">
        <v>1491.6818556319199</v>
      </c>
      <c r="V520">
        <v>1</v>
      </c>
      <c r="W520">
        <v>12</v>
      </c>
      <c r="X520">
        <v>6</v>
      </c>
    </row>
    <row r="521" spans="1:24" x14ac:dyDescent="0.25">
      <c r="A521">
        <v>2023</v>
      </c>
      <c r="B521" s="1">
        <v>44916</v>
      </c>
      <c r="C521">
        <v>0</v>
      </c>
      <c r="D521">
        <v>0</v>
      </c>
      <c r="E521" t="s">
        <v>24</v>
      </c>
      <c r="G521" t="s">
        <v>80</v>
      </c>
      <c r="H521" t="s">
        <v>58</v>
      </c>
      <c r="I521" t="s">
        <v>81</v>
      </c>
      <c r="J521" t="s">
        <v>60</v>
      </c>
      <c r="K521">
        <v>1538.35609206145</v>
      </c>
      <c r="L521">
        <v>1534.2236219276499</v>
      </c>
      <c r="M521">
        <v>0.57727857264227</v>
      </c>
      <c r="N521">
        <v>0.42272142735773</v>
      </c>
      <c r="O521">
        <v>0.23466943586664499</v>
      </c>
      <c r="P521">
        <v>1.2537569441713201</v>
      </c>
      <c r="Q521">
        <v>0.98091249169532402</v>
      </c>
      <c r="R521">
        <v>3</v>
      </c>
      <c r="S521">
        <v>6</v>
      </c>
      <c r="T521">
        <v>1532.87974222415</v>
      </c>
      <c r="U521">
        <v>1539.6999717649501</v>
      </c>
      <c r="V521">
        <v>84</v>
      </c>
      <c r="W521">
        <v>28</v>
      </c>
      <c r="X521">
        <v>56</v>
      </c>
    </row>
    <row r="522" spans="1:24" x14ac:dyDescent="0.25">
      <c r="A522">
        <v>2023</v>
      </c>
      <c r="B522" s="1">
        <v>44916</v>
      </c>
      <c r="C522">
        <v>0</v>
      </c>
      <c r="D522">
        <v>0</v>
      </c>
      <c r="E522" t="s">
        <v>24</v>
      </c>
      <c r="G522" t="s">
        <v>54</v>
      </c>
      <c r="H522" t="s">
        <v>78</v>
      </c>
      <c r="I522" t="s">
        <v>56</v>
      </c>
      <c r="J522" t="s">
        <v>79</v>
      </c>
      <c r="K522">
        <v>1409.4558020695399</v>
      </c>
      <c r="L522">
        <v>1545.5979480450201</v>
      </c>
      <c r="M522">
        <v>0.37851077043655601</v>
      </c>
      <c r="N522">
        <v>0.62148922956344399</v>
      </c>
      <c r="O522">
        <v>0.229224934145009</v>
      </c>
      <c r="P522">
        <v>0.899482368591625</v>
      </c>
      <c r="Q522">
        <v>1.3297425655533801</v>
      </c>
      <c r="R522">
        <v>1</v>
      </c>
      <c r="S522">
        <v>4</v>
      </c>
      <c r="T522">
        <v>1406.1008559337899</v>
      </c>
      <c r="U522">
        <v>1548.95289418077</v>
      </c>
      <c r="V522">
        <v>13</v>
      </c>
      <c r="W522">
        <v>9</v>
      </c>
      <c r="X522">
        <v>11</v>
      </c>
    </row>
    <row r="523" spans="1:24" x14ac:dyDescent="0.25">
      <c r="A523">
        <v>2023</v>
      </c>
      <c r="B523" s="1">
        <v>44916</v>
      </c>
      <c r="C523">
        <v>0</v>
      </c>
      <c r="D523">
        <v>0</v>
      </c>
      <c r="E523" t="s">
        <v>24</v>
      </c>
      <c r="G523" t="s">
        <v>34</v>
      </c>
      <c r="H523" t="s">
        <v>67</v>
      </c>
      <c r="I523" t="s">
        <v>36</v>
      </c>
      <c r="J523" t="s">
        <v>69</v>
      </c>
      <c r="K523">
        <v>1538.0522869133699</v>
      </c>
      <c r="L523">
        <v>1433.35703082242</v>
      </c>
      <c r="M523">
        <v>0.70899282359927096</v>
      </c>
      <c r="N523">
        <v>0.29100717640072898</v>
      </c>
      <c r="O523">
        <v>0.21786575393360399</v>
      </c>
      <c r="P523">
        <v>1.48138614508518</v>
      </c>
      <c r="Q523">
        <v>0.736479608848428</v>
      </c>
      <c r="R523">
        <v>5</v>
      </c>
      <c r="S523">
        <v>2</v>
      </c>
      <c r="T523">
        <v>1540.55143844894</v>
      </c>
      <c r="U523">
        <v>1430.85787928685</v>
      </c>
      <c r="V523">
        <v>21</v>
      </c>
      <c r="W523">
        <v>7</v>
      </c>
      <c r="X523">
        <v>14</v>
      </c>
    </row>
    <row r="524" spans="1:24" x14ac:dyDescent="0.25">
      <c r="A524">
        <v>2023</v>
      </c>
      <c r="B524" s="1">
        <v>44917</v>
      </c>
      <c r="C524">
        <v>0</v>
      </c>
      <c r="D524">
        <v>0</v>
      </c>
      <c r="E524" t="s">
        <v>24</v>
      </c>
      <c r="G524" t="s">
        <v>46</v>
      </c>
      <c r="H524" t="s">
        <v>70</v>
      </c>
      <c r="I524" t="s">
        <v>48</v>
      </c>
      <c r="J524" t="s">
        <v>72</v>
      </c>
      <c r="K524">
        <v>1570.02202439503</v>
      </c>
      <c r="L524">
        <v>1420.36010479128</v>
      </c>
      <c r="M524">
        <v>0.75939151386264103</v>
      </c>
      <c r="N524">
        <v>0.240608486137359</v>
      </c>
      <c r="O524">
        <v>0.210638416195808</v>
      </c>
      <c r="P524">
        <v>1.56946441816853</v>
      </c>
      <c r="Q524">
        <v>0.64117399802728303</v>
      </c>
      <c r="R524">
        <v>4</v>
      </c>
      <c r="S524">
        <v>3</v>
      </c>
      <c r="T524">
        <v>1571.08075815758</v>
      </c>
      <c r="U524">
        <v>1419.30137102873</v>
      </c>
      <c r="V524">
        <v>29</v>
      </c>
      <c r="W524">
        <v>1</v>
      </c>
      <c r="X524">
        <v>15</v>
      </c>
    </row>
    <row r="525" spans="1:24" x14ac:dyDescent="0.25">
      <c r="A525">
        <v>2023</v>
      </c>
      <c r="B525" s="1">
        <v>44917</v>
      </c>
      <c r="C525">
        <v>0</v>
      </c>
      <c r="D525">
        <v>0</v>
      </c>
      <c r="E525" t="s">
        <v>24</v>
      </c>
      <c r="F525" t="s">
        <v>53</v>
      </c>
      <c r="G525" t="s">
        <v>66</v>
      </c>
      <c r="H525" t="s">
        <v>37</v>
      </c>
      <c r="I525" t="s">
        <v>68</v>
      </c>
      <c r="J525" t="s">
        <v>39</v>
      </c>
      <c r="K525">
        <v>1553.3238318636299</v>
      </c>
      <c r="L525">
        <v>1566.3763517810301</v>
      </c>
      <c r="M525">
        <v>0.55297216248021197</v>
      </c>
      <c r="N525">
        <v>0.44702783751978797</v>
      </c>
      <c r="O525">
        <v>0.237629167745705</v>
      </c>
      <c r="P525">
        <v>1.21217117794941</v>
      </c>
      <c r="Q525">
        <v>1.0254579897962901</v>
      </c>
      <c r="R525">
        <v>3</v>
      </c>
      <c r="S525">
        <v>4</v>
      </c>
      <c r="T525">
        <v>1550.6046312957801</v>
      </c>
      <c r="U525">
        <v>1569.0955523488799</v>
      </c>
      <c r="V525">
        <v>97</v>
      </c>
      <c r="W525">
        <v>9</v>
      </c>
      <c r="X525">
        <v>53</v>
      </c>
    </row>
    <row r="526" spans="1:24" x14ac:dyDescent="0.25">
      <c r="A526">
        <v>2023</v>
      </c>
      <c r="B526" s="1">
        <v>44917</v>
      </c>
      <c r="C526">
        <v>0</v>
      </c>
      <c r="D526">
        <v>0</v>
      </c>
      <c r="E526" t="s">
        <v>24</v>
      </c>
      <c r="G526" t="s">
        <v>42</v>
      </c>
      <c r="H526" t="s">
        <v>86</v>
      </c>
      <c r="I526" t="s">
        <v>44</v>
      </c>
      <c r="J526" t="s">
        <v>87</v>
      </c>
      <c r="K526">
        <v>1602.3761674611601</v>
      </c>
      <c r="L526">
        <v>1536.14868846339</v>
      </c>
      <c r="M526">
        <v>0.66129245544739201</v>
      </c>
      <c r="N526">
        <v>0.33870754455260799</v>
      </c>
      <c r="O526">
        <v>0.22418920710905299</v>
      </c>
      <c r="P526">
        <v>1.39851948674989</v>
      </c>
      <c r="Q526">
        <v>0.82566972035916497</v>
      </c>
      <c r="R526">
        <v>3</v>
      </c>
      <c r="S526">
        <v>2</v>
      </c>
      <c r="T526">
        <v>1603.9239640634701</v>
      </c>
      <c r="U526">
        <v>1534.6008918610801</v>
      </c>
      <c r="V526">
        <v>99</v>
      </c>
      <c r="W526">
        <v>8</v>
      </c>
      <c r="X526">
        <v>53</v>
      </c>
    </row>
    <row r="527" spans="1:24" x14ac:dyDescent="0.25">
      <c r="A527">
        <v>2023</v>
      </c>
      <c r="B527" s="1">
        <v>44917</v>
      </c>
      <c r="C527">
        <v>0</v>
      </c>
      <c r="D527">
        <v>0</v>
      </c>
      <c r="E527" t="s">
        <v>24</v>
      </c>
      <c r="G527" t="s">
        <v>29</v>
      </c>
      <c r="H527" t="s">
        <v>74</v>
      </c>
      <c r="I527" t="s">
        <v>31</v>
      </c>
      <c r="J527" t="s">
        <v>76</v>
      </c>
      <c r="K527">
        <v>1550.6610874796199</v>
      </c>
      <c r="L527">
        <v>1517.63855702047</v>
      </c>
      <c r="M527">
        <v>0.61725567213507004</v>
      </c>
      <c r="N527">
        <v>0.38274432786493001</v>
      </c>
      <c r="O527">
        <v>0.22975162173876801</v>
      </c>
      <c r="P527">
        <v>1.32244747430842</v>
      </c>
      <c r="Q527">
        <v>0.90730414743034504</v>
      </c>
      <c r="R527">
        <v>5</v>
      </c>
      <c r="S527">
        <v>3</v>
      </c>
      <c r="T527">
        <v>1553.46019295569</v>
      </c>
      <c r="U527">
        <v>1514.8394515443999</v>
      </c>
      <c r="V527">
        <v>82</v>
      </c>
      <c r="W527">
        <v>92</v>
      </c>
      <c r="X527">
        <v>87</v>
      </c>
    </row>
    <row r="528" spans="1:24" x14ac:dyDescent="0.25">
      <c r="A528">
        <v>2023</v>
      </c>
      <c r="B528" s="1">
        <v>44917</v>
      </c>
      <c r="C528">
        <v>0</v>
      </c>
      <c r="D528">
        <v>0</v>
      </c>
      <c r="E528" t="s">
        <v>24</v>
      </c>
      <c r="F528" t="s">
        <v>53</v>
      </c>
      <c r="G528" t="s">
        <v>63</v>
      </c>
      <c r="H528" t="s">
        <v>41</v>
      </c>
      <c r="I528" t="s">
        <v>65</v>
      </c>
      <c r="J528" t="s">
        <v>43</v>
      </c>
      <c r="K528">
        <v>1468.82250456824</v>
      </c>
      <c r="L528">
        <v>1529.8303162346001</v>
      </c>
      <c r="M528">
        <v>0.48416378411292299</v>
      </c>
      <c r="N528">
        <v>0.51583621588707695</v>
      </c>
      <c r="O528">
        <v>0.24214514600322601</v>
      </c>
      <c r="P528">
        <v>1.0932348040355699</v>
      </c>
      <c r="Q528">
        <v>1.1489103419676501</v>
      </c>
      <c r="R528">
        <v>2</v>
      </c>
      <c r="S528">
        <v>3</v>
      </c>
      <c r="T528">
        <v>1466.49706133685</v>
      </c>
      <c r="U528">
        <v>1532.1557594659901</v>
      </c>
      <c r="V528">
        <v>38</v>
      </c>
      <c r="W528">
        <v>39</v>
      </c>
      <c r="X528">
        <v>38</v>
      </c>
    </row>
    <row r="529" spans="1:24" x14ac:dyDescent="0.25">
      <c r="A529">
        <v>2023</v>
      </c>
      <c r="B529" s="1">
        <v>44917</v>
      </c>
      <c r="C529">
        <v>0</v>
      </c>
      <c r="D529">
        <v>0</v>
      </c>
      <c r="E529" t="s">
        <v>24</v>
      </c>
      <c r="F529" t="s">
        <v>90</v>
      </c>
      <c r="G529" t="s">
        <v>59</v>
      </c>
      <c r="H529" t="s">
        <v>55</v>
      </c>
      <c r="I529" t="s">
        <v>61</v>
      </c>
      <c r="J529" t="s">
        <v>57</v>
      </c>
      <c r="K529">
        <v>1484.3620422225799</v>
      </c>
      <c r="L529">
        <v>1486.24995089354</v>
      </c>
      <c r="M529">
        <v>0.56879965707397595</v>
      </c>
      <c r="N529">
        <v>0.43120034292602399</v>
      </c>
      <c r="O529">
        <v>0.23570339531045501</v>
      </c>
      <c r="P529">
        <v>1.2392346990346499</v>
      </c>
      <c r="Q529">
        <v>0.99646869627580603</v>
      </c>
      <c r="R529">
        <v>6</v>
      </c>
      <c r="S529">
        <v>5</v>
      </c>
      <c r="T529">
        <v>1486.3964756831599</v>
      </c>
      <c r="U529">
        <v>1484.21551743296</v>
      </c>
      <c r="V529">
        <v>22</v>
      </c>
      <c r="W529">
        <v>61</v>
      </c>
      <c r="X529">
        <v>41</v>
      </c>
    </row>
    <row r="530" spans="1:24" x14ac:dyDescent="0.25">
      <c r="A530">
        <v>2023</v>
      </c>
      <c r="B530" s="1">
        <v>44917</v>
      </c>
      <c r="C530">
        <v>0</v>
      </c>
      <c r="D530">
        <v>0</v>
      </c>
      <c r="E530" t="s">
        <v>24</v>
      </c>
      <c r="F530" t="s">
        <v>53</v>
      </c>
      <c r="G530" t="s">
        <v>33</v>
      </c>
      <c r="H530" t="s">
        <v>82</v>
      </c>
      <c r="I530" t="s">
        <v>35</v>
      </c>
      <c r="J530" t="s">
        <v>83</v>
      </c>
      <c r="K530">
        <v>1501.79849950415</v>
      </c>
      <c r="L530">
        <v>1523.5300494711701</v>
      </c>
      <c r="M530">
        <v>0.54059203672657397</v>
      </c>
      <c r="N530">
        <v>0.45940796327342598</v>
      </c>
      <c r="O530">
        <v>0.23913366847001499</v>
      </c>
      <c r="P530">
        <v>1.19104398503506</v>
      </c>
      <c r="Q530">
        <v>1.04808968343496</v>
      </c>
      <c r="R530">
        <v>4</v>
      </c>
      <c r="S530">
        <v>3</v>
      </c>
      <c r="T530">
        <v>1503.9867143157101</v>
      </c>
      <c r="U530">
        <v>1521.34183465961</v>
      </c>
      <c r="V530">
        <v>57</v>
      </c>
      <c r="W530">
        <v>98</v>
      </c>
      <c r="X530">
        <v>77</v>
      </c>
    </row>
    <row r="531" spans="1:24" x14ac:dyDescent="0.25">
      <c r="A531">
        <v>2023</v>
      </c>
      <c r="B531" s="1">
        <v>44917</v>
      </c>
      <c r="C531">
        <v>0</v>
      </c>
      <c r="D531">
        <v>0</v>
      </c>
      <c r="E531" t="s">
        <v>24</v>
      </c>
      <c r="G531" t="s">
        <v>26</v>
      </c>
      <c r="H531" t="s">
        <v>78</v>
      </c>
      <c r="I531" t="s">
        <v>28</v>
      </c>
      <c r="J531" t="s">
        <v>79</v>
      </c>
      <c r="K531">
        <v>1425.2028167891999</v>
      </c>
      <c r="L531">
        <v>1548.95289418077</v>
      </c>
      <c r="M531">
        <v>0.39543098234674001</v>
      </c>
      <c r="N531">
        <v>0.60456901765325999</v>
      </c>
      <c r="O531">
        <v>0.23132210722434701</v>
      </c>
      <c r="P531">
        <v>0.930712143819586</v>
      </c>
      <c r="Q531">
        <v>1.3006099634047601</v>
      </c>
      <c r="R531">
        <v>5</v>
      </c>
      <c r="S531">
        <v>2</v>
      </c>
      <c r="T531">
        <v>1430.9949891915101</v>
      </c>
      <c r="U531">
        <v>1543.1607217784599</v>
      </c>
      <c r="V531">
        <v>22</v>
      </c>
      <c r="W531">
        <v>11</v>
      </c>
      <c r="X531">
        <v>16</v>
      </c>
    </row>
    <row r="532" spans="1:24" x14ac:dyDescent="0.25">
      <c r="A532">
        <v>2023</v>
      </c>
      <c r="B532" s="1">
        <v>44918</v>
      </c>
      <c r="C532">
        <v>0</v>
      </c>
      <c r="D532">
        <v>0</v>
      </c>
      <c r="E532" t="s">
        <v>24</v>
      </c>
      <c r="G532" t="s">
        <v>71</v>
      </c>
      <c r="H532" t="s">
        <v>42</v>
      </c>
      <c r="I532" t="s">
        <v>73</v>
      </c>
      <c r="J532" t="s">
        <v>44</v>
      </c>
      <c r="K532">
        <v>1494.03797100408</v>
      </c>
      <c r="L532">
        <v>1603.9239640634701</v>
      </c>
      <c r="M532">
        <v>0.414660602037558</v>
      </c>
      <c r="N532">
        <v>0.58533939796244205</v>
      </c>
      <c r="O532">
        <v>0.23368424995011</v>
      </c>
      <c r="P532">
        <v>0.96610580225421805</v>
      </c>
      <c r="Q532">
        <v>1.26757844769589</v>
      </c>
      <c r="R532">
        <v>3</v>
      </c>
      <c r="S532">
        <v>4</v>
      </c>
      <c r="T532">
        <v>1492.092490585</v>
      </c>
      <c r="U532">
        <v>1605.8694444825501</v>
      </c>
      <c r="V532">
        <v>92</v>
      </c>
      <c r="W532">
        <v>31</v>
      </c>
      <c r="X532">
        <v>61</v>
      </c>
    </row>
    <row r="533" spans="1:24" x14ac:dyDescent="0.25">
      <c r="A533">
        <v>2023</v>
      </c>
      <c r="B533" s="1">
        <v>44918</v>
      </c>
      <c r="C533">
        <v>0</v>
      </c>
      <c r="D533">
        <v>0</v>
      </c>
      <c r="E533" t="s">
        <v>24</v>
      </c>
      <c r="G533" t="s">
        <v>41</v>
      </c>
      <c r="H533" t="s">
        <v>86</v>
      </c>
      <c r="I533" t="s">
        <v>43</v>
      </c>
      <c r="J533" t="s">
        <v>87</v>
      </c>
      <c r="K533">
        <v>1532.1557594659901</v>
      </c>
      <c r="L533">
        <v>1534.6008918610801</v>
      </c>
      <c r="M533">
        <v>0.56801275770065196</v>
      </c>
      <c r="N533">
        <v>0.43198724229934798</v>
      </c>
      <c r="O533">
        <v>0.23579925385713599</v>
      </c>
      <c r="P533">
        <v>1.2378877848112899</v>
      </c>
      <c r="Q533">
        <v>0.99791146904584405</v>
      </c>
      <c r="R533">
        <v>4</v>
      </c>
      <c r="S533">
        <v>1</v>
      </c>
      <c r="T533">
        <v>1536.05513488936</v>
      </c>
      <c r="U533">
        <v>1530.7015164377101</v>
      </c>
      <c r="V533">
        <v>82</v>
      </c>
      <c r="W533">
        <v>48</v>
      </c>
      <c r="X533">
        <v>65</v>
      </c>
    </row>
    <row r="534" spans="1:24" x14ac:dyDescent="0.25">
      <c r="A534">
        <v>2023</v>
      </c>
      <c r="B534" s="1">
        <v>44918</v>
      </c>
      <c r="C534">
        <v>0</v>
      </c>
      <c r="D534">
        <v>0</v>
      </c>
      <c r="E534" t="s">
        <v>24</v>
      </c>
      <c r="G534" t="s">
        <v>37</v>
      </c>
      <c r="H534" t="s">
        <v>70</v>
      </c>
      <c r="I534" t="s">
        <v>39</v>
      </c>
      <c r="J534" t="s">
        <v>72</v>
      </c>
      <c r="K534">
        <v>1569.0955523488799</v>
      </c>
      <c r="L534">
        <v>1419.30137102873</v>
      </c>
      <c r="M534">
        <v>0.75953059900858599</v>
      </c>
      <c r="N534">
        <v>0.24046940099141401</v>
      </c>
      <c r="O534">
        <v>0.210617419823659</v>
      </c>
      <c r="P534">
        <v>1.56970824280052</v>
      </c>
      <c r="Q534">
        <v>0.64090917702313399</v>
      </c>
      <c r="R534">
        <v>6</v>
      </c>
      <c r="S534">
        <v>5</v>
      </c>
      <c r="T534">
        <v>1570.15361189893</v>
      </c>
      <c r="U534">
        <v>1418.24331147868</v>
      </c>
      <c r="V534">
        <v>28</v>
      </c>
      <c r="W534">
        <v>1</v>
      </c>
      <c r="X534">
        <v>14</v>
      </c>
    </row>
    <row r="535" spans="1:24" x14ac:dyDescent="0.25">
      <c r="A535">
        <v>2023</v>
      </c>
      <c r="B535" s="1">
        <v>44918</v>
      </c>
      <c r="C535">
        <v>0</v>
      </c>
      <c r="D535">
        <v>0</v>
      </c>
      <c r="E535" t="s">
        <v>24</v>
      </c>
      <c r="G535" t="s">
        <v>74</v>
      </c>
      <c r="H535" t="s">
        <v>75</v>
      </c>
      <c r="I535" t="s">
        <v>76</v>
      </c>
      <c r="J535" t="s">
        <v>77</v>
      </c>
      <c r="K535">
        <v>1514.8394515443999</v>
      </c>
      <c r="L535">
        <v>1529.8906951233701</v>
      </c>
      <c r="M535">
        <v>0.55012635008154998</v>
      </c>
      <c r="N535">
        <v>0.44987364991845002</v>
      </c>
      <c r="O535">
        <v>0.237975066150132</v>
      </c>
      <c r="P535">
        <v>1.2073114117616399</v>
      </c>
      <c r="Q535">
        <v>1.0306636543884899</v>
      </c>
      <c r="R535">
        <v>5</v>
      </c>
      <c r="S535">
        <v>1</v>
      </c>
      <c r="T535">
        <v>1519.43531400398</v>
      </c>
      <c r="U535">
        <v>1525.29483266379</v>
      </c>
      <c r="V535">
        <v>70</v>
      </c>
      <c r="W535">
        <v>94</v>
      </c>
      <c r="X535">
        <v>82</v>
      </c>
    </row>
    <row r="536" spans="1:24" x14ac:dyDescent="0.25">
      <c r="A536">
        <v>2023</v>
      </c>
      <c r="B536" s="1">
        <v>44918</v>
      </c>
      <c r="C536">
        <v>0</v>
      </c>
      <c r="D536">
        <v>0</v>
      </c>
      <c r="E536" t="s">
        <v>24</v>
      </c>
      <c r="G536" t="s">
        <v>80</v>
      </c>
      <c r="H536" t="s">
        <v>45</v>
      </c>
      <c r="I536" t="s">
        <v>81</v>
      </c>
      <c r="J536" t="s">
        <v>47</v>
      </c>
      <c r="K536">
        <v>1532.87974222415</v>
      </c>
      <c r="L536">
        <v>1431.7877029062499</v>
      </c>
      <c r="M536">
        <v>0.70469486035634499</v>
      </c>
      <c r="N536">
        <v>0.29530513964365501</v>
      </c>
      <c r="O536">
        <v>0.21845255972607899</v>
      </c>
      <c r="P536">
        <v>1.4738998843681099</v>
      </c>
      <c r="Q536">
        <v>0.74455267535796399</v>
      </c>
      <c r="R536">
        <v>4</v>
      </c>
      <c r="S536">
        <v>2</v>
      </c>
      <c r="T536">
        <v>1534.9725953253601</v>
      </c>
      <c r="U536">
        <v>1429.6948498050399</v>
      </c>
      <c r="V536">
        <v>18</v>
      </c>
      <c r="W536">
        <v>7</v>
      </c>
      <c r="X536">
        <v>12</v>
      </c>
    </row>
    <row r="537" spans="1:24" x14ac:dyDescent="0.25">
      <c r="A537">
        <v>2023</v>
      </c>
      <c r="B537" s="1">
        <v>44918</v>
      </c>
      <c r="C537">
        <v>0</v>
      </c>
      <c r="D537">
        <v>0</v>
      </c>
      <c r="E537" t="s">
        <v>24</v>
      </c>
      <c r="F537" t="s">
        <v>53</v>
      </c>
      <c r="G537" t="s">
        <v>25</v>
      </c>
      <c r="H537" t="s">
        <v>49</v>
      </c>
      <c r="I537" t="s">
        <v>27</v>
      </c>
      <c r="J537" t="s">
        <v>51</v>
      </c>
      <c r="K537">
        <v>1491.6818556319199</v>
      </c>
      <c r="L537">
        <v>1584.30316164739</v>
      </c>
      <c r="M537">
        <v>0.43896885401482599</v>
      </c>
      <c r="N537">
        <v>0.56103114598517401</v>
      </c>
      <c r="O537">
        <v>0.23664914416295599</v>
      </c>
      <c r="P537">
        <v>1.0107052485758099</v>
      </c>
      <c r="Q537">
        <v>1.22594389558715</v>
      </c>
      <c r="R537">
        <v>2</v>
      </c>
      <c r="S537">
        <v>3</v>
      </c>
      <c r="T537">
        <v>1489.6053355123199</v>
      </c>
      <c r="U537">
        <v>1586.37968176699</v>
      </c>
      <c r="V537">
        <v>84</v>
      </c>
      <c r="W537">
        <v>26</v>
      </c>
      <c r="X537">
        <v>55</v>
      </c>
    </row>
    <row r="538" spans="1:24" x14ac:dyDescent="0.25">
      <c r="A538">
        <v>2023</v>
      </c>
      <c r="B538" s="1">
        <v>44918</v>
      </c>
      <c r="C538">
        <v>0</v>
      </c>
      <c r="D538">
        <v>0</v>
      </c>
      <c r="E538" t="s">
        <v>24</v>
      </c>
      <c r="G538" t="s">
        <v>50</v>
      </c>
      <c r="H538" t="s">
        <v>38</v>
      </c>
      <c r="I538" t="s">
        <v>52</v>
      </c>
      <c r="J538" t="s">
        <v>40</v>
      </c>
      <c r="K538">
        <v>1403.5294127713601</v>
      </c>
      <c r="L538">
        <v>1435.9291249514199</v>
      </c>
      <c r="M538">
        <v>0.52530720612554505</v>
      </c>
      <c r="N538">
        <v>0.47469279387445501</v>
      </c>
      <c r="O538">
        <v>0.24099191307797799</v>
      </c>
      <c r="P538">
        <v>1.1650115367712199</v>
      </c>
      <c r="Q538">
        <v>1.0759803763067499</v>
      </c>
      <c r="R538">
        <v>5</v>
      </c>
      <c r="S538">
        <v>2</v>
      </c>
      <c r="T538">
        <v>1407.87635145068</v>
      </c>
      <c r="U538">
        <v>1431.5821862721</v>
      </c>
      <c r="V538">
        <v>0</v>
      </c>
      <c r="W538">
        <v>0</v>
      </c>
      <c r="X538">
        <v>0</v>
      </c>
    </row>
    <row r="539" spans="1:24" x14ac:dyDescent="0.25">
      <c r="A539">
        <v>2023</v>
      </c>
      <c r="B539" s="1">
        <v>44918</v>
      </c>
      <c r="C539">
        <v>0</v>
      </c>
      <c r="D539">
        <v>0</v>
      </c>
      <c r="E539" t="s">
        <v>24</v>
      </c>
      <c r="G539" t="s">
        <v>58</v>
      </c>
      <c r="H539" t="s">
        <v>59</v>
      </c>
      <c r="I539" t="s">
        <v>60</v>
      </c>
      <c r="J539" t="s">
        <v>61</v>
      </c>
      <c r="K539">
        <v>1539.6999717649501</v>
      </c>
      <c r="L539">
        <v>1486.3964756831599</v>
      </c>
      <c r="M539">
        <v>0.64443427477864301</v>
      </c>
      <c r="N539">
        <v>0.35556572522135699</v>
      </c>
      <c r="O539">
        <v>0.22634275431974801</v>
      </c>
      <c r="P539">
        <v>1.3693482751455901</v>
      </c>
      <c r="Q539">
        <v>0.85699447917416205</v>
      </c>
      <c r="R539">
        <v>2</v>
      </c>
      <c r="S539">
        <v>5</v>
      </c>
      <c r="T539">
        <v>1533.4321326461099</v>
      </c>
      <c r="U539">
        <v>1492.664314802</v>
      </c>
      <c r="V539">
        <v>57</v>
      </c>
      <c r="W539">
        <v>49</v>
      </c>
      <c r="X539">
        <v>53</v>
      </c>
    </row>
    <row r="540" spans="1:24" x14ac:dyDescent="0.25">
      <c r="A540">
        <v>2023</v>
      </c>
      <c r="B540" s="1">
        <v>44918</v>
      </c>
      <c r="C540">
        <v>0</v>
      </c>
      <c r="D540">
        <v>0</v>
      </c>
      <c r="E540" t="s">
        <v>24</v>
      </c>
      <c r="F540" t="s">
        <v>90</v>
      </c>
      <c r="G540" t="s">
        <v>67</v>
      </c>
      <c r="H540" t="s">
        <v>33</v>
      </c>
      <c r="I540" t="s">
        <v>69</v>
      </c>
      <c r="J540" t="s">
        <v>35</v>
      </c>
      <c r="K540">
        <v>1430.85787928685</v>
      </c>
      <c r="L540">
        <v>1503.9867143157101</v>
      </c>
      <c r="M540">
        <v>0.46676401229527398</v>
      </c>
      <c r="N540">
        <v>0.53323598770472602</v>
      </c>
      <c r="O540">
        <v>0.24002768909408401</v>
      </c>
      <c r="P540">
        <v>1.0615194264611101</v>
      </c>
      <c r="Q540">
        <v>1.1785082626329699</v>
      </c>
      <c r="R540">
        <v>2</v>
      </c>
      <c r="S540">
        <v>1</v>
      </c>
      <c r="T540">
        <v>1433.4621515578001</v>
      </c>
      <c r="U540">
        <v>1501.38244204476</v>
      </c>
      <c r="V540">
        <v>8</v>
      </c>
      <c r="W540">
        <v>24</v>
      </c>
      <c r="X540">
        <v>16</v>
      </c>
    </row>
    <row r="541" spans="1:24" x14ac:dyDescent="0.25">
      <c r="A541">
        <v>2023</v>
      </c>
      <c r="B541" s="1">
        <v>44918</v>
      </c>
      <c r="C541">
        <v>0</v>
      </c>
      <c r="D541">
        <v>0</v>
      </c>
      <c r="E541" t="s">
        <v>24</v>
      </c>
      <c r="F541" t="s">
        <v>90</v>
      </c>
      <c r="G541" t="s">
        <v>34</v>
      </c>
      <c r="H541" t="s">
        <v>88</v>
      </c>
      <c r="I541" t="s">
        <v>36</v>
      </c>
      <c r="J541" t="s">
        <v>89</v>
      </c>
      <c r="K541">
        <v>1540.55143844894</v>
      </c>
      <c r="L541">
        <v>1522.2303345442799</v>
      </c>
      <c r="M541">
        <v>0.59707394031695304</v>
      </c>
      <c r="N541">
        <v>0.40292605968304701</v>
      </c>
      <c r="O541">
        <v>0.23224509501839699</v>
      </c>
      <c r="P541">
        <v>1.28772548165038</v>
      </c>
      <c r="Q541">
        <v>0.94451961336801404</v>
      </c>
      <c r="R541">
        <v>5</v>
      </c>
      <c r="S541">
        <v>4</v>
      </c>
      <c r="T541">
        <v>1542.43433579368</v>
      </c>
      <c r="U541">
        <v>1520.3474371995401</v>
      </c>
      <c r="V541">
        <v>80</v>
      </c>
      <c r="W541">
        <v>47</v>
      </c>
      <c r="X541">
        <v>63</v>
      </c>
    </row>
    <row r="542" spans="1:24" x14ac:dyDescent="0.25">
      <c r="A542">
        <v>2023</v>
      </c>
      <c r="B542" s="1">
        <v>44918</v>
      </c>
      <c r="C542">
        <v>0</v>
      </c>
      <c r="D542">
        <v>0</v>
      </c>
      <c r="E542" t="s">
        <v>24</v>
      </c>
      <c r="F542" t="s">
        <v>53</v>
      </c>
      <c r="G542" t="s">
        <v>54</v>
      </c>
      <c r="H542" t="s">
        <v>82</v>
      </c>
      <c r="I542" t="s">
        <v>56</v>
      </c>
      <c r="J542" t="s">
        <v>83</v>
      </c>
      <c r="K542">
        <v>1406.1008559337899</v>
      </c>
      <c r="L542">
        <v>1521.34183465961</v>
      </c>
      <c r="M542">
        <v>0.40719887659918502</v>
      </c>
      <c r="N542">
        <v>0.59280112340081503</v>
      </c>
      <c r="O542">
        <v>0.23276989248565599</v>
      </c>
      <c r="P542">
        <v>0.95238400695775405</v>
      </c>
      <c r="Q542">
        <v>1.2803858855279</v>
      </c>
      <c r="R542">
        <v>2</v>
      </c>
      <c r="S542">
        <v>3</v>
      </c>
      <c r="T542">
        <v>1404.19522059108</v>
      </c>
      <c r="U542">
        <v>1523.2474700023199</v>
      </c>
      <c r="V542">
        <v>5</v>
      </c>
      <c r="W542">
        <v>18</v>
      </c>
      <c r="X542">
        <v>11</v>
      </c>
    </row>
    <row r="543" spans="1:24" x14ac:dyDescent="0.25">
      <c r="A543">
        <v>2023</v>
      </c>
      <c r="B543" s="1">
        <v>44922</v>
      </c>
      <c r="C543">
        <v>0</v>
      </c>
      <c r="D543">
        <v>0</v>
      </c>
      <c r="E543" t="s">
        <v>24</v>
      </c>
      <c r="G543" t="s">
        <v>29</v>
      </c>
      <c r="H543" t="s">
        <v>41</v>
      </c>
      <c r="I543" t="s">
        <v>31</v>
      </c>
      <c r="J543" t="s">
        <v>43</v>
      </c>
      <c r="K543">
        <v>1553.46019295569</v>
      </c>
      <c r="L543">
        <v>1536.05513488936</v>
      </c>
      <c r="M543">
        <v>0.59580468866537395</v>
      </c>
      <c r="N543">
        <v>0.404195311334626</v>
      </c>
      <c r="O543">
        <v>0.23240108634732201</v>
      </c>
      <c r="P543">
        <v>1.2855448067814099</v>
      </c>
      <c r="Q543">
        <v>0.94685627956591301</v>
      </c>
      <c r="R543">
        <v>0</v>
      </c>
      <c r="S543">
        <v>4</v>
      </c>
      <c r="T543">
        <v>1547.0592821595901</v>
      </c>
      <c r="U543">
        <v>1542.4560456854599</v>
      </c>
      <c r="V543">
        <v>91</v>
      </c>
      <c r="W543">
        <v>76</v>
      </c>
      <c r="X543">
        <v>83</v>
      </c>
    </row>
    <row r="544" spans="1:24" x14ac:dyDescent="0.25">
      <c r="A544">
        <v>2023</v>
      </c>
      <c r="B544" s="1">
        <v>44922</v>
      </c>
      <c r="C544">
        <v>0</v>
      </c>
      <c r="D544">
        <v>0</v>
      </c>
      <c r="E544" t="s">
        <v>24</v>
      </c>
      <c r="G544" t="s">
        <v>37</v>
      </c>
      <c r="H544" t="s">
        <v>50</v>
      </c>
      <c r="I544" t="s">
        <v>39</v>
      </c>
      <c r="J544" t="s">
        <v>52</v>
      </c>
      <c r="K544">
        <v>1570.15361189893</v>
      </c>
      <c r="L544">
        <v>1407.87635145068</v>
      </c>
      <c r="M544">
        <v>0.77240936822643802</v>
      </c>
      <c r="N544">
        <v>0.22759063177356201</v>
      </c>
      <c r="O544">
        <v>0.208642654528093</v>
      </c>
      <c r="P544">
        <v>1.59230385001184</v>
      </c>
      <c r="Q544">
        <v>0.616338804516256</v>
      </c>
      <c r="R544">
        <v>3</v>
      </c>
      <c r="S544">
        <v>0</v>
      </c>
      <c r="T544">
        <v>1572.05839710806</v>
      </c>
      <c r="U544">
        <v>1405.9715662415499</v>
      </c>
      <c r="V544">
        <v>22</v>
      </c>
      <c r="W544">
        <v>0</v>
      </c>
      <c r="X544">
        <v>11</v>
      </c>
    </row>
    <row r="545" spans="1:24" x14ac:dyDescent="0.25">
      <c r="A545">
        <v>2023</v>
      </c>
      <c r="B545" s="1">
        <v>44922</v>
      </c>
      <c r="C545">
        <v>0</v>
      </c>
      <c r="D545">
        <v>0</v>
      </c>
      <c r="E545" t="s">
        <v>24</v>
      </c>
      <c r="F545" t="s">
        <v>90</v>
      </c>
      <c r="G545" t="s">
        <v>63</v>
      </c>
      <c r="H545" t="s">
        <v>42</v>
      </c>
      <c r="I545" t="s">
        <v>65</v>
      </c>
      <c r="J545" t="s">
        <v>44</v>
      </c>
      <c r="K545">
        <v>1466.49706133685</v>
      </c>
      <c r="L545">
        <v>1605.8694444825501</v>
      </c>
      <c r="M545">
        <v>0.37414652185083502</v>
      </c>
      <c r="N545">
        <v>0.62585347814916503</v>
      </c>
      <c r="O545">
        <v>0.22868046478097301</v>
      </c>
      <c r="P545">
        <v>0.89141350796960905</v>
      </c>
      <c r="Q545">
        <v>1.33726695681136</v>
      </c>
      <c r="R545">
        <v>3</v>
      </c>
      <c r="S545">
        <v>2</v>
      </c>
      <c r="T545">
        <v>1469.65694165328</v>
      </c>
      <c r="U545">
        <v>1602.7095641661199</v>
      </c>
      <c r="V545">
        <v>81</v>
      </c>
      <c r="W545">
        <v>6</v>
      </c>
      <c r="X545">
        <v>43</v>
      </c>
    </row>
    <row r="546" spans="1:24" x14ac:dyDescent="0.25">
      <c r="A546">
        <v>2023</v>
      </c>
      <c r="B546" s="1">
        <v>44922</v>
      </c>
      <c r="C546">
        <v>0</v>
      </c>
      <c r="D546">
        <v>0</v>
      </c>
      <c r="E546" t="s">
        <v>24</v>
      </c>
      <c r="G546" t="s">
        <v>74</v>
      </c>
      <c r="H546" t="s">
        <v>66</v>
      </c>
      <c r="I546" t="s">
        <v>76</v>
      </c>
      <c r="J546" t="s">
        <v>68</v>
      </c>
      <c r="K546">
        <v>1519.43531400398</v>
      </c>
      <c r="L546">
        <v>1550.6046312957801</v>
      </c>
      <c r="M546">
        <v>0.52707302664856603</v>
      </c>
      <c r="N546">
        <v>0.47292697335143402</v>
      </c>
      <c r="O546">
        <v>0.24077709361581001</v>
      </c>
      <c r="P546">
        <v>1.1680160354332101</v>
      </c>
      <c r="Q546">
        <v>1.0727610581825999</v>
      </c>
      <c r="R546">
        <v>5</v>
      </c>
      <c r="S546">
        <v>1</v>
      </c>
      <c r="T546">
        <v>1524.30432761112</v>
      </c>
      <c r="U546">
        <v>1545.7356176886401</v>
      </c>
      <c r="V546">
        <v>83</v>
      </c>
      <c r="W546">
        <v>68</v>
      </c>
      <c r="X546">
        <v>75</v>
      </c>
    </row>
    <row r="547" spans="1:24" x14ac:dyDescent="0.25">
      <c r="A547">
        <v>2023</v>
      </c>
      <c r="B547" s="1">
        <v>44922</v>
      </c>
      <c r="C547">
        <v>0</v>
      </c>
      <c r="D547">
        <v>0</v>
      </c>
      <c r="E547" t="s">
        <v>24</v>
      </c>
      <c r="G547" t="s">
        <v>25</v>
      </c>
      <c r="H547" t="s">
        <v>80</v>
      </c>
      <c r="I547" t="s">
        <v>27</v>
      </c>
      <c r="J547" t="s">
        <v>81</v>
      </c>
      <c r="K547">
        <v>1489.6053355123199</v>
      </c>
      <c r="L547">
        <v>1534.9725953253601</v>
      </c>
      <c r="M547">
        <v>0.50666665395726596</v>
      </c>
      <c r="N547">
        <v>0.49333334604273399</v>
      </c>
      <c r="O547">
        <v>0.24326391419138399</v>
      </c>
      <c r="P547">
        <v>1.13334350867402</v>
      </c>
      <c r="Q547">
        <v>1.1099204055173599</v>
      </c>
      <c r="R547">
        <v>2</v>
      </c>
      <c r="S547">
        <v>3</v>
      </c>
      <c r="T547">
        <v>1487.1532020628699</v>
      </c>
      <c r="U547">
        <v>1537.4247287748101</v>
      </c>
      <c r="V547">
        <v>56</v>
      </c>
      <c r="W547">
        <v>33</v>
      </c>
      <c r="X547">
        <v>44</v>
      </c>
    </row>
    <row r="548" spans="1:24" x14ac:dyDescent="0.25">
      <c r="A548">
        <v>2023</v>
      </c>
      <c r="B548" s="1">
        <v>44922</v>
      </c>
      <c r="C548">
        <v>0</v>
      </c>
      <c r="D548">
        <v>0</v>
      </c>
      <c r="E548" t="s">
        <v>24</v>
      </c>
      <c r="G548" t="s">
        <v>86</v>
      </c>
      <c r="H548" t="s">
        <v>78</v>
      </c>
      <c r="I548" t="s">
        <v>87</v>
      </c>
      <c r="J548" t="s">
        <v>79</v>
      </c>
      <c r="K548">
        <v>1530.7015164377101</v>
      </c>
      <c r="L548">
        <v>1543.1607217784599</v>
      </c>
      <c r="M548">
        <v>0.55381627349052398</v>
      </c>
      <c r="N548">
        <v>0.44618372650947602</v>
      </c>
      <c r="O548">
        <v>0.23752655557126401</v>
      </c>
      <c r="P548">
        <v>1.2136130306908</v>
      </c>
      <c r="Q548">
        <v>1.02391352488047</v>
      </c>
      <c r="R548">
        <v>1</v>
      </c>
      <c r="S548">
        <v>4</v>
      </c>
      <c r="T548">
        <v>1525.49105619639</v>
      </c>
      <c r="U548">
        <v>1548.37118201978</v>
      </c>
      <c r="V548">
        <v>85</v>
      </c>
      <c r="W548">
        <v>42</v>
      </c>
      <c r="X548">
        <v>63</v>
      </c>
    </row>
    <row r="549" spans="1:24" x14ac:dyDescent="0.25">
      <c r="A549">
        <v>2023</v>
      </c>
      <c r="B549" s="1">
        <v>44922</v>
      </c>
      <c r="C549">
        <v>0</v>
      </c>
      <c r="D549">
        <v>0</v>
      </c>
      <c r="E549" t="s">
        <v>24</v>
      </c>
      <c r="F549" t="s">
        <v>53</v>
      </c>
      <c r="G549" t="s">
        <v>88</v>
      </c>
      <c r="H549" t="s">
        <v>46</v>
      </c>
      <c r="I549" t="s">
        <v>89</v>
      </c>
      <c r="J549" t="s">
        <v>48</v>
      </c>
      <c r="K549">
        <v>1520.3474371995401</v>
      </c>
      <c r="L549">
        <v>1571.08075815758</v>
      </c>
      <c r="M549">
        <v>0.498944667875662</v>
      </c>
      <c r="N549">
        <v>0.50105533212433795</v>
      </c>
      <c r="O549">
        <v>0.24394995397268099</v>
      </c>
      <c r="P549">
        <v>1.1201217609608201</v>
      </c>
      <c r="Q549">
        <v>1.1238281930118601</v>
      </c>
      <c r="R549">
        <v>4</v>
      </c>
      <c r="S549">
        <v>5</v>
      </c>
      <c r="T549">
        <v>1517.9389947294201</v>
      </c>
      <c r="U549">
        <v>1573.4892006277</v>
      </c>
      <c r="V549">
        <v>91</v>
      </c>
      <c r="W549">
        <v>27</v>
      </c>
      <c r="X549">
        <v>59</v>
      </c>
    </row>
    <row r="550" spans="1:24" x14ac:dyDescent="0.25">
      <c r="A550">
        <v>2023</v>
      </c>
      <c r="B550" s="1">
        <v>44922</v>
      </c>
      <c r="C550">
        <v>0</v>
      </c>
      <c r="D550">
        <v>0</v>
      </c>
      <c r="E550" t="s">
        <v>24</v>
      </c>
      <c r="G550" t="s">
        <v>82</v>
      </c>
      <c r="H550" t="s">
        <v>58</v>
      </c>
      <c r="I550" t="s">
        <v>83</v>
      </c>
      <c r="J550" t="s">
        <v>60</v>
      </c>
      <c r="K550">
        <v>1523.2474700023199</v>
      </c>
      <c r="L550">
        <v>1533.4321326461099</v>
      </c>
      <c r="M550">
        <v>0.55704935846831505</v>
      </c>
      <c r="N550">
        <v>0.44295064153168501</v>
      </c>
      <c r="O550">
        <v>0.237133462182266</v>
      </c>
      <c r="P550">
        <v>1.2191371361388901</v>
      </c>
      <c r="Q550">
        <v>1.01799632604337</v>
      </c>
      <c r="R550">
        <v>1</v>
      </c>
      <c r="S550">
        <v>2</v>
      </c>
      <c r="T550">
        <v>1520.5043121303499</v>
      </c>
      <c r="U550">
        <v>1536.1752905180799</v>
      </c>
      <c r="V550">
        <v>77</v>
      </c>
      <c r="W550">
        <v>91</v>
      </c>
      <c r="X550">
        <v>84</v>
      </c>
    </row>
    <row r="551" spans="1:24" x14ac:dyDescent="0.25">
      <c r="A551">
        <v>2023</v>
      </c>
      <c r="B551" s="1">
        <v>44922</v>
      </c>
      <c r="C551">
        <v>0</v>
      </c>
      <c r="D551">
        <v>0</v>
      </c>
      <c r="E551" t="s">
        <v>24</v>
      </c>
      <c r="G551" t="s">
        <v>67</v>
      </c>
      <c r="H551" t="s">
        <v>49</v>
      </c>
      <c r="I551" t="s">
        <v>69</v>
      </c>
      <c r="J551" t="s">
        <v>51</v>
      </c>
      <c r="K551">
        <v>1433.4621515578001</v>
      </c>
      <c r="L551">
        <v>1586.37968176699</v>
      </c>
      <c r="M551">
        <v>0.35607498846826802</v>
      </c>
      <c r="N551">
        <v>0.64392501153173198</v>
      </c>
      <c r="O551">
        <v>0.22640729303337301</v>
      </c>
      <c r="P551">
        <v>0.85793929571391803</v>
      </c>
      <c r="Q551">
        <v>1.36846799731945</v>
      </c>
      <c r="R551">
        <v>6</v>
      </c>
      <c r="S551">
        <v>3</v>
      </c>
      <c r="T551">
        <v>1439.7237960478001</v>
      </c>
      <c r="U551">
        <v>1580.11803727699</v>
      </c>
      <c r="V551">
        <v>48</v>
      </c>
      <c r="W551">
        <v>4</v>
      </c>
      <c r="X551">
        <v>26</v>
      </c>
    </row>
    <row r="552" spans="1:24" x14ac:dyDescent="0.25">
      <c r="A552">
        <v>2023</v>
      </c>
      <c r="B552" s="1">
        <v>44922</v>
      </c>
      <c r="C552">
        <v>0</v>
      </c>
      <c r="D552">
        <v>0</v>
      </c>
      <c r="E552" t="s">
        <v>24</v>
      </c>
      <c r="G552" t="s">
        <v>59</v>
      </c>
      <c r="H552" t="s">
        <v>26</v>
      </c>
      <c r="I552" t="s">
        <v>61</v>
      </c>
      <c r="J552" t="s">
        <v>28</v>
      </c>
      <c r="K552">
        <v>1492.664314802</v>
      </c>
      <c r="L552">
        <v>1430.9949891915101</v>
      </c>
      <c r="M552">
        <v>0.65539071726061504</v>
      </c>
      <c r="N552">
        <v>0.34460928273938501</v>
      </c>
      <c r="O552">
        <v>0.22494707376881201</v>
      </c>
      <c r="P552">
        <v>1.38830028426702</v>
      </c>
      <c r="Q552">
        <v>0.83664678950178795</v>
      </c>
      <c r="R552">
        <v>6</v>
      </c>
      <c r="S552">
        <v>2</v>
      </c>
      <c r="T552">
        <v>1496.0598603783301</v>
      </c>
      <c r="U552">
        <v>1427.59944361518</v>
      </c>
      <c r="V552">
        <v>5</v>
      </c>
      <c r="W552">
        <v>13</v>
      </c>
      <c r="X552">
        <v>9</v>
      </c>
    </row>
    <row r="553" spans="1:24" x14ac:dyDescent="0.25">
      <c r="A553">
        <v>2023</v>
      </c>
      <c r="B553" s="1">
        <v>44922</v>
      </c>
      <c r="C553">
        <v>0</v>
      </c>
      <c r="D553">
        <v>0</v>
      </c>
      <c r="E553" t="s">
        <v>24</v>
      </c>
      <c r="G553" t="s">
        <v>33</v>
      </c>
      <c r="H553" t="s">
        <v>34</v>
      </c>
      <c r="I553" t="s">
        <v>35</v>
      </c>
      <c r="J553" t="s">
        <v>36</v>
      </c>
      <c r="K553">
        <v>1501.38244204476</v>
      </c>
      <c r="L553">
        <v>1542.43433579368</v>
      </c>
      <c r="M553">
        <v>0.51287451358701996</v>
      </c>
      <c r="N553">
        <v>0.48712548641297998</v>
      </c>
      <c r="O553">
        <v>0.242506222708984</v>
      </c>
      <c r="P553">
        <v>1.1438799888693301</v>
      </c>
      <c r="Q553">
        <v>1.09862623383966</v>
      </c>
      <c r="R553">
        <v>4</v>
      </c>
      <c r="S553">
        <v>2</v>
      </c>
      <c r="T553">
        <v>1505.0730795854499</v>
      </c>
      <c r="U553">
        <v>1538.74369825299</v>
      </c>
      <c r="V553">
        <v>69</v>
      </c>
      <c r="W553">
        <v>41</v>
      </c>
      <c r="X553">
        <v>55</v>
      </c>
    </row>
    <row r="554" spans="1:24" x14ac:dyDescent="0.25">
      <c r="A554">
        <v>2023</v>
      </c>
      <c r="B554" s="1">
        <v>44923</v>
      </c>
      <c r="C554">
        <v>0</v>
      </c>
      <c r="D554">
        <v>0</v>
      </c>
      <c r="E554" t="s">
        <v>24</v>
      </c>
      <c r="G554" t="s">
        <v>30</v>
      </c>
      <c r="H554" t="s">
        <v>45</v>
      </c>
      <c r="I554" t="s">
        <v>32</v>
      </c>
      <c r="J554" t="s">
        <v>47</v>
      </c>
      <c r="K554">
        <v>1574.1488600595201</v>
      </c>
      <c r="L554">
        <v>1429.6948498050399</v>
      </c>
      <c r="M554">
        <v>0.75387133141100504</v>
      </c>
      <c r="N554">
        <v>0.24612866858899499</v>
      </c>
      <c r="O554">
        <v>0.211466384732858</v>
      </c>
      <c r="P554">
        <v>1.55979060254764</v>
      </c>
      <c r="Q554">
        <v>0.65167578218522204</v>
      </c>
      <c r="R554">
        <v>4</v>
      </c>
      <c r="S554">
        <v>1</v>
      </c>
      <c r="T554">
        <v>1576.2251545440399</v>
      </c>
      <c r="U554">
        <v>1427.61855532052</v>
      </c>
      <c r="V554">
        <v>38</v>
      </c>
      <c r="W554">
        <v>4</v>
      </c>
      <c r="X554">
        <v>21</v>
      </c>
    </row>
    <row r="555" spans="1:24" x14ac:dyDescent="0.25">
      <c r="A555">
        <v>2023</v>
      </c>
      <c r="B555" s="1">
        <v>44923</v>
      </c>
      <c r="C555">
        <v>0</v>
      </c>
      <c r="D555">
        <v>0</v>
      </c>
      <c r="E555" t="s">
        <v>24</v>
      </c>
      <c r="G555" t="s">
        <v>71</v>
      </c>
      <c r="H555" t="s">
        <v>42</v>
      </c>
      <c r="I555" t="s">
        <v>73</v>
      </c>
      <c r="J555" t="s">
        <v>44</v>
      </c>
      <c r="K555">
        <v>1492.092490585</v>
      </c>
      <c r="L555">
        <v>1602.7095641661199</v>
      </c>
      <c r="M555">
        <v>0.413639510085484</v>
      </c>
      <c r="N555">
        <v>0.58636048991451595</v>
      </c>
      <c r="O555">
        <v>0.23355927180549599</v>
      </c>
      <c r="P555">
        <v>0.96422894921091595</v>
      </c>
      <c r="Q555">
        <v>1.26933032259458</v>
      </c>
      <c r="R555">
        <v>1</v>
      </c>
      <c r="S555">
        <v>3</v>
      </c>
      <c r="T555">
        <v>1489.0353281718101</v>
      </c>
      <c r="U555">
        <v>1605.76672657931</v>
      </c>
      <c r="V555">
        <v>91</v>
      </c>
      <c r="W555">
        <v>25</v>
      </c>
      <c r="X555">
        <v>58</v>
      </c>
    </row>
    <row r="556" spans="1:24" x14ac:dyDescent="0.25">
      <c r="A556">
        <v>2023</v>
      </c>
      <c r="B556" s="1">
        <v>44923</v>
      </c>
      <c r="C556">
        <v>0</v>
      </c>
      <c r="D556">
        <v>0</v>
      </c>
      <c r="E556" t="s">
        <v>24</v>
      </c>
      <c r="F556" t="s">
        <v>53</v>
      </c>
      <c r="G556" t="s">
        <v>66</v>
      </c>
      <c r="H556" t="s">
        <v>84</v>
      </c>
      <c r="I556" t="s">
        <v>68</v>
      </c>
      <c r="J556" t="s">
        <v>85</v>
      </c>
      <c r="K556">
        <v>1545.7356176886401</v>
      </c>
      <c r="L556">
        <v>1453.27122231216</v>
      </c>
      <c r="M556">
        <v>0.69425565286666302</v>
      </c>
      <c r="N556">
        <v>0.30574434713333698</v>
      </c>
      <c r="O556">
        <v>0.21986224795311299</v>
      </c>
      <c r="P556">
        <v>1.4557329451930201</v>
      </c>
      <c r="Q556">
        <v>0.76412930276009505</v>
      </c>
      <c r="R556">
        <v>4</v>
      </c>
      <c r="S556">
        <v>5</v>
      </c>
      <c r="T556">
        <v>1542.13282020413</v>
      </c>
      <c r="U556">
        <v>1456.8740197966699</v>
      </c>
      <c r="V556">
        <v>37</v>
      </c>
      <c r="W556">
        <v>17</v>
      </c>
      <c r="X556">
        <v>27</v>
      </c>
    </row>
    <row r="557" spans="1:24" x14ac:dyDescent="0.25">
      <c r="A557">
        <v>2023</v>
      </c>
      <c r="B557" s="1">
        <v>44923</v>
      </c>
      <c r="C557">
        <v>0</v>
      </c>
      <c r="D557">
        <v>0</v>
      </c>
      <c r="E557" t="s">
        <v>24</v>
      </c>
      <c r="G557" t="s">
        <v>55</v>
      </c>
      <c r="H557" t="s">
        <v>82</v>
      </c>
      <c r="I557" t="s">
        <v>57</v>
      </c>
      <c r="J557" t="s">
        <v>83</v>
      </c>
      <c r="K557">
        <v>1484.21551743296</v>
      </c>
      <c r="L557">
        <v>1520.5043121303499</v>
      </c>
      <c r="M557">
        <v>0.51972177335944603</v>
      </c>
      <c r="N557">
        <v>0.48027822664055397</v>
      </c>
      <c r="O557">
        <v>0.24167178301120101</v>
      </c>
      <c r="P557">
        <v>1.15551324209257</v>
      </c>
      <c r="Q557">
        <v>1.0861585409186301</v>
      </c>
      <c r="R557">
        <v>2</v>
      </c>
      <c r="S557">
        <v>3</v>
      </c>
      <c r="T557">
        <v>1481.6889865024</v>
      </c>
      <c r="U557">
        <v>1523.03084306091</v>
      </c>
      <c r="V557">
        <v>43</v>
      </c>
      <c r="W557">
        <v>97</v>
      </c>
      <c r="X557">
        <v>70</v>
      </c>
    </row>
    <row r="558" spans="1:24" x14ac:dyDescent="0.25">
      <c r="A558">
        <v>2023</v>
      </c>
      <c r="B558" s="1">
        <v>44923</v>
      </c>
      <c r="C558">
        <v>0</v>
      </c>
      <c r="D558">
        <v>0</v>
      </c>
      <c r="E558" t="s">
        <v>24</v>
      </c>
      <c r="F558" t="s">
        <v>90</v>
      </c>
      <c r="G558" t="s">
        <v>54</v>
      </c>
      <c r="H558" t="s">
        <v>34</v>
      </c>
      <c r="I558" t="s">
        <v>56</v>
      </c>
      <c r="J558" t="s">
        <v>36</v>
      </c>
      <c r="K558">
        <v>1404.19522059108</v>
      </c>
      <c r="L558">
        <v>1538.74369825299</v>
      </c>
      <c r="M558">
        <v>0.380671232964646</v>
      </c>
      <c r="N558">
        <v>0.619328767035354</v>
      </c>
      <c r="O558">
        <v>0.22949388860665301</v>
      </c>
      <c r="P558">
        <v>0.90347463300219899</v>
      </c>
      <c r="Q558">
        <v>1.3260192556044501</v>
      </c>
      <c r="R558">
        <v>3</v>
      </c>
      <c r="S558">
        <v>2</v>
      </c>
      <c r="T558">
        <v>1407.31448360436</v>
      </c>
      <c r="U558">
        <v>1535.62443523971</v>
      </c>
      <c r="V558">
        <v>9</v>
      </c>
      <c r="W558">
        <v>3</v>
      </c>
      <c r="X558">
        <v>6</v>
      </c>
    </row>
    <row r="559" spans="1:24" x14ac:dyDescent="0.25">
      <c r="A559">
        <v>2023</v>
      </c>
      <c r="B559" s="1">
        <v>44924</v>
      </c>
      <c r="C559">
        <v>0</v>
      </c>
      <c r="D559">
        <v>0</v>
      </c>
      <c r="E559" t="s">
        <v>24</v>
      </c>
      <c r="G559" t="s">
        <v>75</v>
      </c>
      <c r="H559" t="s">
        <v>45</v>
      </c>
      <c r="I559" t="s">
        <v>77</v>
      </c>
      <c r="J559" t="s">
        <v>47</v>
      </c>
      <c r="K559">
        <v>1525.29483266379</v>
      </c>
      <c r="L559">
        <v>1427.61855532052</v>
      </c>
      <c r="M559">
        <v>0.70058664825523398</v>
      </c>
      <c r="N559">
        <v>0.29941335174476602</v>
      </c>
      <c r="O559">
        <v>0.219009887996338</v>
      </c>
      <c r="P559">
        <v>1.4667477811406999</v>
      </c>
      <c r="Q559">
        <v>0.75226210685564099</v>
      </c>
      <c r="R559">
        <v>7</v>
      </c>
      <c r="S559">
        <v>2</v>
      </c>
      <c r="T559">
        <v>1528.4467250206101</v>
      </c>
      <c r="U559">
        <v>1424.4666629636999</v>
      </c>
      <c r="V559">
        <v>13</v>
      </c>
      <c r="W559">
        <v>11</v>
      </c>
      <c r="X559">
        <v>12</v>
      </c>
    </row>
    <row r="560" spans="1:24" x14ac:dyDescent="0.25">
      <c r="A560">
        <v>2023</v>
      </c>
      <c r="B560" s="1">
        <v>44924</v>
      </c>
      <c r="C560">
        <v>0</v>
      </c>
      <c r="D560">
        <v>0</v>
      </c>
      <c r="E560" t="s">
        <v>24</v>
      </c>
      <c r="F560" t="s">
        <v>53</v>
      </c>
      <c r="G560" t="s">
        <v>41</v>
      </c>
      <c r="H560" t="s">
        <v>63</v>
      </c>
      <c r="I560" t="s">
        <v>43</v>
      </c>
      <c r="J560" t="s">
        <v>65</v>
      </c>
      <c r="K560">
        <v>1542.4560456854599</v>
      </c>
      <c r="L560">
        <v>1469.65694165328</v>
      </c>
      <c r="M560">
        <v>0.66971326034990697</v>
      </c>
      <c r="N560">
        <v>0.33028673965009298</v>
      </c>
      <c r="O560">
        <v>0.223099767047332</v>
      </c>
      <c r="P560">
        <v>1.4131134153745699</v>
      </c>
      <c r="Q560">
        <v>0.80998635167276001</v>
      </c>
      <c r="R560">
        <v>3</v>
      </c>
      <c r="S560">
        <v>4</v>
      </c>
      <c r="T560">
        <v>1539.01607304607</v>
      </c>
      <c r="U560">
        <v>1473.0969142926699</v>
      </c>
      <c r="V560">
        <v>47</v>
      </c>
      <c r="W560">
        <v>23</v>
      </c>
      <c r="X560">
        <v>35</v>
      </c>
    </row>
    <row r="561" spans="1:24" x14ac:dyDescent="0.25">
      <c r="A561">
        <v>2023</v>
      </c>
      <c r="B561" s="1">
        <v>44924</v>
      </c>
      <c r="C561">
        <v>0</v>
      </c>
      <c r="D561">
        <v>0</v>
      </c>
      <c r="E561" t="s">
        <v>24</v>
      </c>
      <c r="F561" t="s">
        <v>90</v>
      </c>
      <c r="G561" t="s">
        <v>30</v>
      </c>
      <c r="H561" t="s">
        <v>29</v>
      </c>
      <c r="I561" t="s">
        <v>32</v>
      </c>
      <c r="J561" t="s">
        <v>31</v>
      </c>
      <c r="K561">
        <v>1576.2251545440399</v>
      </c>
      <c r="L561">
        <v>1547.0592821595901</v>
      </c>
      <c r="M561">
        <v>0.61199725765906898</v>
      </c>
      <c r="N561">
        <v>0.38800274234093102</v>
      </c>
      <c r="O561">
        <v>0.23040391791914999</v>
      </c>
      <c r="P561">
        <v>1.3133918673168601</v>
      </c>
      <c r="Q561">
        <v>0.91701205060228796</v>
      </c>
      <c r="R561">
        <v>2</v>
      </c>
      <c r="S561">
        <v>1</v>
      </c>
      <c r="T561">
        <v>1578.02907913083</v>
      </c>
      <c r="U561">
        <v>1545.2553575728</v>
      </c>
      <c r="V561">
        <v>98</v>
      </c>
      <c r="W561">
        <v>30</v>
      </c>
      <c r="X561">
        <v>64</v>
      </c>
    </row>
    <row r="562" spans="1:24" x14ac:dyDescent="0.25">
      <c r="A562">
        <v>2023</v>
      </c>
      <c r="B562" s="1">
        <v>44924</v>
      </c>
      <c r="C562">
        <v>0</v>
      </c>
      <c r="D562">
        <v>0</v>
      </c>
      <c r="E562" t="s">
        <v>24</v>
      </c>
      <c r="G562" t="s">
        <v>62</v>
      </c>
      <c r="H562" t="s">
        <v>84</v>
      </c>
      <c r="I562" t="s">
        <v>64</v>
      </c>
      <c r="J562" t="s">
        <v>85</v>
      </c>
      <c r="K562">
        <v>1490.1775795019</v>
      </c>
      <c r="L562">
        <v>1456.8740197966699</v>
      </c>
      <c r="M562">
        <v>0.61763779110724903</v>
      </c>
      <c r="N562">
        <v>0.38236220889275102</v>
      </c>
      <c r="O562">
        <v>0.22970414052497501</v>
      </c>
      <c r="P562">
        <v>1.32310576477744</v>
      </c>
      <c r="Q562">
        <v>0.90659837574753699</v>
      </c>
      <c r="R562">
        <v>6</v>
      </c>
      <c r="S562">
        <v>3</v>
      </c>
      <c r="T562">
        <v>1493.5711725588999</v>
      </c>
      <c r="U562">
        <v>1453.4804267396701</v>
      </c>
      <c r="V562">
        <v>12</v>
      </c>
      <c r="W562">
        <v>26</v>
      </c>
      <c r="X562">
        <v>19</v>
      </c>
    </row>
    <row r="563" spans="1:24" x14ac:dyDescent="0.25">
      <c r="A563">
        <v>2023</v>
      </c>
      <c r="B563" s="1">
        <v>44924</v>
      </c>
      <c r="C563">
        <v>0</v>
      </c>
      <c r="D563">
        <v>0</v>
      </c>
      <c r="E563" t="s">
        <v>24</v>
      </c>
      <c r="G563" t="s">
        <v>74</v>
      </c>
      <c r="H563" t="s">
        <v>38</v>
      </c>
      <c r="I563" t="s">
        <v>76</v>
      </c>
      <c r="J563" t="s">
        <v>40</v>
      </c>
      <c r="K563">
        <v>1524.30432761112</v>
      </c>
      <c r="L563">
        <v>1431.5821862721</v>
      </c>
      <c r="M563">
        <v>0.69457050032810796</v>
      </c>
      <c r="N563">
        <v>0.30542949967189198</v>
      </c>
      <c r="O563">
        <v>0.21982003980496501</v>
      </c>
      <c r="P563">
        <v>1.4562805254316999</v>
      </c>
      <c r="Q563">
        <v>0.76353951437326295</v>
      </c>
      <c r="R563">
        <v>2</v>
      </c>
      <c r="S563">
        <v>1</v>
      </c>
      <c r="T563">
        <v>1525.6831885152999</v>
      </c>
      <c r="U563">
        <v>1430.2033253679199</v>
      </c>
      <c r="V563">
        <v>15</v>
      </c>
      <c r="W563">
        <v>15</v>
      </c>
      <c r="X563">
        <v>15</v>
      </c>
    </row>
    <row r="564" spans="1:24" x14ac:dyDescent="0.25">
      <c r="A564">
        <v>2023</v>
      </c>
      <c r="B564" s="1">
        <v>44924</v>
      </c>
      <c r="C564">
        <v>0</v>
      </c>
      <c r="D564">
        <v>0</v>
      </c>
      <c r="E564" t="s">
        <v>24</v>
      </c>
      <c r="G564" t="s">
        <v>86</v>
      </c>
      <c r="H564" t="s">
        <v>59</v>
      </c>
      <c r="I564" t="s">
        <v>87</v>
      </c>
      <c r="J564" t="s">
        <v>61</v>
      </c>
      <c r="K564">
        <v>1525.49105619639</v>
      </c>
      <c r="L564">
        <v>1496.0598603783301</v>
      </c>
      <c r="M564">
        <v>0.61235986885631499</v>
      </c>
      <c r="N564">
        <v>0.38764013114368501</v>
      </c>
      <c r="O564">
        <v>0.230359000885766</v>
      </c>
      <c r="P564">
        <v>1.31401613102612</v>
      </c>
      <c r="Q564">
        <v>0.91634286985964897</v>
      </c>
      <c r="R564">
        <v>4</v>
      </c>
      <c r="S564">
        <v>2</v>
      </c>
      <c r="T564">
        <v>1528.33074705282</v>
      </c>
      <c r="U564">
        <v>1493.2201695219001</v>
      </c>
      <c r="V564">
        <v>54</v>
      </c>
      <c r="W564">
        <v>66</v>
      </c>
      <c r="X564">
        <v>60</v>
      </c>
    </row>
    <row r="565" spans="1:24" x14ac:dyDescent="0.25">
      <c r="A565">
        <v>2023</v>
      </c>
      <c r="B565" s="1">
        <v>44924</v>
      </c>
      <c r="C565">
        <v>0</v>
      </c>
      <c r="D565">
        <v>0</v>
      </c>
      <c r="E565" t="s">
        <v>24</v>
      </c>
      <c r="G565" t="s">
        <v>78</v>
      </c>
      <c r="H565" t="s">
        <v>80</v>
      </c>
      <c r="I565" t="s">
        <v>79</v>
      </c>
      <c r="J565" t="s">
        <v>81</v>
      </c>
      <c r="K565">
        <v>1548.37118201978</v>
      </c>
      <c r="L565">
        <v>1537.4247287748101</v>
      </c>
      <c r="M565">
        <v>0.58682028884392901</v>
      </c>
      <c r="N565">
        <v>0.41317971115607099</v>
      </c>
      <c r="O565">
        <v>0.23350297957119601</v>
      </c>
      <c r="P565">
        <v>1.27011927134117</v>
      </c>
      <c r="Q565">
        <v>0.96338370823002994</v>
      </c>
      <c r="R565">
        <v>1</v>
      </c>
      <c r="S565">
        <v>4</v>
      </c>
      <c r="T565">
        <v>1542.7852440992001</v>
      </c>
      <c r="U565">
        <v>1543.01066669539</v>
      </c>
      <c r="V565">
        <v>90</v>
      </c>
      <c r="W565">
        <v>15</v>
      </c>
      <c r="X565">
        <v>52</v>
      </c>
    </row>
    <row r="566" spans="1:24" x14ac:dyDescent="0.25">
      <c r="A566">
        <v>2023</v>
      </c>
      <c r="B566" s="1">
        <v>44924</v>
      </c>
      <c r="C566">
        <v>0</v>
      </c>
      <c r="D566">
        <v>0</v>
      </c>
      <c r="E566" t="s">
        <v>24</v>
      </c>
      <c r="G566" t="s">
        <v>88</v>
      </c>
      <c r="H566" t="s">
        <v>50</v>
      </c>
      <c r="I566" t="s">
        <v>89</v>
      </c>
      <c r="J566" t="s">
        <v>52</v>
      </c>
      <c r="K566">
        <v>1517.9389947294201</v>
      </c>
      <c r="L566">
        <v>1405.9715662415499</v>
      </c>
      <c r="M566">
        <v>0.71755372471564205</v>
      </c>
      <c r="N566">
        <v>0.28244627528435801</v>
      </c>
      <c r="O566">
        <v>0.21668490277618599</v>
      </c>
      <c r="P566">
        <v>1.49630929313077</v>
      </c>
      <c r="Q566">
        <v>0.72037560964541403</v>
      </c>
      <c r="R566">
        <v>3</v>
      </c>
      <c r="S566">
        <v>1</v>
      </c>
      <c r="T566">
        <v>1519.9308742554199</v>
      </c>
      <c r="U566">
        <v>1403.9796867155501</v>
      </c>
      <c r="V566">
        <v>4</v>
      </c>
      <c r="W566">
        <v>14</v>
      </c>
      <c r="X566">
        <v>9</v>
      </c>
    </row>
    <row r="567" spans="1:24" x14ac:dyDescent="0.25">
      <c r="A567">
        <v>2023</v>
      </c>
      <c r="B567" s="1">
        <v>44924</v>
      </c>
      <c r="C567">
        <v>0</v>
      </c>
      <c r="D567">
        <v>0</v>
      </c>
      <c r="E567" t="s">
        <v>24</v>
      </c>
      <c r="G567" t="s">
        <v>67</v>
      </c>
      <c r="H567" t="s">
        <v>46</v>
      </c>
      <c r="I567" t="s">
        <v>69</v>
      </c>
      <c r="J567" t="s">
        <v>48</v>
      </c>
      <c r="K567">
        <v>1439.7237960478001</v>
      </c>
      <c r="L567">
        <v>1573.4892006277</v>
      </c>
      <c r="M567">
        <v>0.38173454869659201</v>
      </c>
      <c r="N567">
        <v>0.61826545130340804</v>
      </c>
      <c r="O567">
        <v>0.229626124618799</v>
      </c>
      <c r="P567">
        <v>0.90543899696167796</v>
      </c>
      <c r="Q567">
        <v>1.32418712765712</v>
      </c>
      <c r="R567">
        <v>6</v>
      </c>
      <c r="S567">
        <v>3</v>
      </c>
      <c r="T567">
        <v>1445.67736111555</v>
      </c>
      <c r="U567">
        <v>1567.5356355599499</v>
      </c>
      <c r="V567">
        <v>45</v>
      </c>
      <c r="W567">
        <v>3</v>
      </c>
      <c r="X567">
        <v>24</v>
      </c>
    </row>
    <row r="568" spans="1:24" x14ac:dyDescent="0.25">
      <c r="A568">
        <v>2023</v>
      </c>
      <c r="B568" s="1">
        <v>44924</v>
      </c>
      <c r="C568">
        <v>0</v>
      </c>
      <c r="D568">
        <v>0</v>
      </c>
      <c r="E568" t="s">
        <v>24</v>
      </c>
      <c r="F568" t="s">
        <v>90</v>
      </c>
      <c r="G568" t="s">
        <v>49</v>
      </c>
      <c r="H568" t="s">
        <v>33</v>
      </c>
      <c r="I568" t="s">
        <v>51</v>
      </c>
      <c r="J568" t="s">
        <v>35</v>
      </c>
      <c r="K568">
        <v>1580.11803727699</v>
      </c>
      <c r="L568">
        <v>1505.0730795854499</v>
      </c>
      <c r="M568">
        <v>0.67256663841162201</v>
      </c>
      <c r="N568">
        <v>0.32743336158837799</v>
      </c>
      <c r="O568">
        <v>0.22272831712430699</v>
      </c>
      <c r="P568">
        <v>1.4180619584201799</v>
      </c>
      <c r="Q568">
        <v>0.80466635870412895</v>
      </c>
      <c r="R568">
        <v>4</v>
      </c>
      <c r="S568">
        <v>5</v>
      </c>
      <c r="T568">
        <v>1576.6593777706801</v>
      </c>
      <c r="U568">
        <v>1508.5317390917601</v>
      </c>
      <c r="V568">
        <v>89</v>
      </c>
      <c r="W568">
        <v>26</v>
      </c>
      <c r="X568">
        <v>57</v>
      </c>
    </row>
    <row r="569" spans="1:24" x14ac:dyDescent="0.25">
      <c r="A569">
        <v>2023</v>
      </c>
      <c r="B569" s="1">
        <v>44924</v>
      </c>
      <c r="C569">
        <v>0</v>
      </c>
      <c r="D569">
        <v>0</v>
      </c>
      <c r="E569" t="s">
        <v>24</v>
      </c>
      <c r="F569" t="s">
        <v>53</v>
      </c>
      <c r="G569" t="s">
        <v>26</v>
      </c>
      <c r="H569" t="s">
        <v>70</v>
      </c>
      <c r="I569" t="s">
        <v>28</v>
      </c>
      <c r="J569" t="s">
        <v>72</v>
      </c>
      <c r="K569">
        <v>1427.59944361518</v>
      </c>
      <c r="L569">
        <v>1418.24331147868</v>
      </c>
      <c r="M569">
        <v>0.58459888810795002</v>
      </c>
      <c r="N569">
        <v>0.41540111189204998</v>
      </c>
      <c r="O569">
        <v>0.23377485867195</v>
      </c>
      <c r="P569">
        <v>1.2663081124406399</v>
      </c>
      <c r="Q569">
        <v>0.96746674623131401</v>
      </c>
      <c r="R569">
        <v>3</v>
      </c>
      <c r="S569">
        <v>4</v>
      </c>
      <c r="T569">
        <v>1424.6923601982201</v>
      </c>
      <c r="U569">
        <v>1421.1503948956399</v>
      </c>
      <c r="V569">
        <v>0</v>
      </c>
      <c r="W569">
        <v>0</v>
      </c>
      <c r="X569">
        <v>0</v>
      </c>
    </row>
    <row r="570" spans="1:24" x14ac:dyDescent="0.25">
      <c r="A570">
        <v>2023</v>
      </c>
      <c r="B570" s="1">
        <v>44925</v>
      </c>
      <c r="C570">
        <v>0</v>
      </c>
      <c r="D570">
        <v>0</v>
      </c>
      <c r="E570" t="s">
        <v>24</v>
      </c>
      <c r="G570" t="s">
        <v>54</v>
      </c>
      <c r="H570" t="s">
        <v>25</v>
      </c>
      <c r="I570" t="s">
        <v>56</v>
      </c>
      <c r="J570" t="s">
        <v>27</v>
      </c>
      <c r="K570">
        <v>1407.31448360436</v>
      </c>
      <c r="L570">
        <v>1487.1532020628699</v>
      </c>
      <c r="M570">
        <v>0.45716389802344798</v>
      </c>
      <c r="N570">
        <v>0.54283610197655197</v>
      </c>
      <c r="O570">
        <v>0.23886098080415299</v>
      </c>
      <c r="P570">
        <v>1.04399015978092</v>
      </c>
      <c r="Q570">
        <v>1.1948708210232399</v>
      </c>
      <c r="R570">
        <v>1</v>
      </c>
      <c r="S570">
        <v>6</v>
      </c>
      <c r="T570">
        <v>1402.22930509822</v>
      </c>
      <c r="U570">
        <v>1492.2383805690099</v>
      </c>
      <c r="V570">
        <v>1</v>
      </c>
      <c r="W570">
        <v>12</v>
      </c>
      <c r="X570">
        <v>6</v>
      </c>
    </row>
    <row r="571" spans="1:24" x14ac:dyDescent="0.25">
      <c r="A571">
        <v>2023</v>
      </c>
      <c r="B571" s="1">
        <v>44925</v>
      </c>
      <c r="C571">
        <v>0</v>
      </c>
      <c r="D571">
        <v>0</v>
      </c>
      <c r="E571" t="s">
        <v>24</v>
      </c>
      <c r="G571" t="s">
        <v>66</v>
      </c>
      <c r="H571" t="s">
        <v>71</v>
      </c>
      <c r="I571" t="s">
        <v>68</v>
      </c>
      <c r="J571" t="s">
        <v>73</v>
      </c>
      <c r="K571">
        <v>1542.13282020413</v>
      </c>
      <c r="L571">
        <v>1489.0353281718101</v>
      </c>
      <c r="M571">
        <v>0.64416250302508704</v>
      </c>
      <c r="N571">
        <v>0.35583749697491301</v>
      </c>
      <c r="O571">
        <v>0.22637719936322301</v>
      </c>
      <c r="P571">
        <v>1.3688785020437799</v>
      </c>
      <c r="Q571">
        <v>0.85749869731944806</v>
      </c>
      <c r="R571">
        <v>2</v>
      </c>
      <c r="S571">
        <v>4</v>
      </c>
      <c r="T571">
        <v>1536.97154306467</v>
      </c>
      <c r="U571">
        <v>1494.1966053112701</v>
      </c>
      <c r="V571">
        <v>60</v>
      </c>
      <c r="W571">
        <v>76</v>
      </c>
      <c r="X571">
        <v>68</v>
      </c>
    </row>
    <row r="572" spans="1:24" x14ac:dyDescent="0.25">
      <c r="A572">
        <v>2023</v>
      </c>
      <c r="B572" s="1">
        <v>44925</v>
      </c>
      <c r="C572">
        <v>0</v>
      </c>
      <c r="D572">
        <v>0</v>
      </c>
      <c r="E572" t="s">
        <v>24</v>
      </c>
      <c r="G572" t="s">
        <v>37</v>
      </c>
      <c r="H572" t="s">
        <v>75</v>
      </c>
      <c r="I572" t="s">
        <v>39</v>
      </c>
      <c r="J572" t="s">
        <v>77</v>
      </c>
      <c r="K572">
        <v>1572.05839710806</v>
      </c>
      <c r="L572">
        <v>1528.4467250206101</v>
      </c>
      <c r="M572">
        <v>0.63155000085865398</v>
      </c>
      <c r="N572">
        <v>0.36844999914134602</v>
      </c>
      <c r="O572">
        <v>0.227967297274765</v>
      </c>
      <c r="P572">
        <v>1.34709455220245</v>
      </c>
      <c r="Q572">
        <v>0.88087274507231506</v>
      </c>
      <c r="R572">
        <v>4</v>
      </c>
      <c r="S572">
        <v>0</v>
      </c>
      <c r="T572">
        <v>1575.7194356321299</v>
      </c>
      <c r="U572">
        <v>1524.7856864965399</v>
      </c>
      <c r="V572">
        <v>94</v>
      </c>
      <c r="W572">
        <v>19</v>
      </c>
      <c r="X572">
        <v>56</v>
      </c>
    </row>
    <row r="573" spans="1:24" x14ac:dyDescent="0.25">
      <c r="A573">
        <v>2023</v>
      </c>
      <c r="B573" s="1">
        <v>44925</v>
      </c>
      <c r="C573">
        <v>0</v>
      </c>
      <c r="D573">
        <v>0</v>
      </c>
      <c r="E573" t="s">
        <v>24</v>
      </c>
      <c r="G573" t="s">
        <v>55</v>
      </c>
      <c r="H573" t="s">
        <v>58</v>
      </c>
      <c r="I573" t="s">
        <v>57</v>
      </c>
      <c r="J573" t="s">
        <v>60</v>
      </c>
      <c r="K573">
        <v>1481.6889865024</v>
      </c>
      <c r="L573">
        <v>1536.1752905180799</v>
      </c>
      <c r="M573">
        <v>0.49354404834050702</v>
      </c>
      <c r="N573">
        <v>0.50645595165949298</v>
      </c>
      <c r="O573">
        <v>0.24328965359614599</v>
      </c>
      <c r="P573">
        <v>1.11030358972196</v>
      </c>
      <c r="Q573">
        <v>1.13298606387419</v>
      </c>
      <c r="R573">
        <v>2</v>
      </c>
      <c r="S573">
        <v>7</v>
      </c>
      <c r="T573">
        <v>1476.1313952401999</v>
      </c>
      <c r="U573">
        <v>1541.73288178027</v>
      </c>
      <c r="V573">
        <v>52</v>
      </c>
      <c r="W573">
        <v>98</v>
      </c>
      <c r="X573">
        <v>75</v>
      </c>
    </row>
    <row r="574" spans="1:24" x14ac:dyDescent="0.25">
      <c r="A574">
        <v>2023</v>
      </c>
      <c r="B574" s="1">
        <v>44926</v>
      </c>
      <c r="C574">
        <v>0</v>
      </c>
      <c r="D574">
        <v>0</v>
      </c>
      <c r="E574" t="s">
        <v>24</v>
      </c>
      <c r="G574" t="s">
        <v>38</v>
      </c>
      <c r="H574" t="s">
        <v>50</v>
      </c>
      <c r="I574" t="s">
        <v>40</v>
      </c>
      <c r="J574" t="s">
        <v>52</v>
      </c>
      <c r="K574">
        <v>1430.2033253679199</v>
      </c>
      <c r="L574">
        <v>1403.9796867155501</v>
      </c>
      <c r="M574">
        <v>0.60796794168854995</v>
      </c>
      <c r="N574">
        <v>0.39203205831144999</v>
      </c>
      <c r="O574">
        <v>0.23090242467136801</v>
      </c>
      <c r="P574">
        <v>1.30645703619012</v>
      </c>
      <c r="Q574">
        <v>0.92444538848124802</v>
      </c>
      <c r="R574">
        <v>4</v>
      </c>
      <c r="S574">
        <v>1</v>
      </c>
      <c r="T574">
        <v>1433.6943273825</v>
      </c>
      <c r="U574">
        <v>1400.48868470097</v>
      </c>
      <c r="V574">
        <v>0</v>
      </c>
      <c r="W574">
        <v>0</v>
      </c>
      <c r="X574">
        <v>0</v>
      </c>
    </row>
    <row r="575" spans="1:24" x14ac:dyDescent="0.25">
      <c r="A575">
        <v>2023</v>
      </c>
      <c r="B575" s="1">
        <v>44926</v>
      </c>
      <c r="C575">
        <v>0</v>
      </c>
      <c r="D575">
        <v>0</v>
      </c>
      <c r="E575" t="s">
        <v>24</v>
      </c>
      <c r="F575" t="s">
        <v>53</v>
      </c>
      <c r="G575" t="s">
        <v>42</v>
      </c>
      <c r="H575" t="s">
        <v>62</v>
      </c>
      <c r="I575" t="s">
        <v>44</v>
      </c>
      <c r="J575" t="s">
        <v>64</v>
      </c>
      <c r="K575">
        <v>1605.76672657931</v>
      </c>
      <c r="L575">
        <v>1493.5711725588999</v>
      </c>
      <c r="M575">
        <v>0.71781979461753798</v>
      </c>
      <c r="N575">
        <v>0.28218020538246202</v>
      </c>
      <c r="O575">
        <v>0.21664793488686801</v>
      </c>
      <c r="P575">
        <v>1.4967733479971399</v>
      </c>
      <c r="Q575">
        <v>0.71987458688973005</v>
      </c>
      <c r="R575">
        <v>3</v>
      </c>
      <c r="S575">
        <v>4</v>
      </c>
      <c r="T575">
        <v>1602.0027101978201</v>
      </c>
      <c r="U575">
        <v>1497.33518894039</v>
      </c>
      <c r="V575">
        <v>92</v>
      </c>
      <c r="W575">
        <v>17</v>
      </c>
      <c r="X575">
        <v>54</v>
      </c>
    </row>
    <row r="576" spans="1:24" x14ac:dyDescent="0.25">
      <c r="A576">
        <v>2023</v>
      </c>
      <c r="B576" s="1">
        <v>44926</v>
      </c>
      <c r="C576">
        <v>0</v>
      </c>
      <c r="D576">
        <v>0</v>
      </c>
      <c r="E576" t="s">
        <v>24</v>
      </c>
      <c r="F576" t="s">
        <v>53</v>
      </c>
      <c r="G576" t="s">
        <v>34</v>
      </c>
      <c r="H576" t="s">
        <v>25</v>
      </c>
      <c r="I576" t="s">
        <v>36</v>
      </c>
      <c r="J576" t="s">
        <v>27</v>
      </c>
      <c r="K576">
        <v>1535.62443523971</v>
      </c>
      <c r="L576">
        <v>1492.2383805690099</v>
      </c>
      <c r="M576">
        <v>0.63124773523031297</v>
      </c>
      <c r="N576">
        <v>0.36875226476968698</v>
      </c>
      <c r="O576">
        <v>0.22800521294430201</v>
      </c>
      <c r="P576">
        <v>1.34657290911313</v>
      </c>
      <c r="Q576">
        <v>0.881432303831169</v>
      </c>
      <c r="R576">
        <v>5</v>
      </c>
      <c r="S576">
        <v>4</v>
      </c>
      <c r="T576">
        <v>1537.32748514576</v>
      </c>
      <c r="U576">
        <v>1490.53533066296</v>
      </c>
      <c r="V576">
        <v>58</v>
      </c>
      <c r="W576">
        <v>36</v>
      </c>
      <c r="X576">
        <v>47</v>
      </c>
    </row>
    <row r="577" spans="1:24" x14ac:dyDescent="0.25">
      <c r="A577">
        <v>2023</v>
      </c>
      <c r="B577" s="1">
        <v>44926</v>
      </c>
      <c r="C577">
        <v>0</v>
      </c>
      <c r="D577">
        <v>0</v>
      </c>
      <c r="E577" t="s">
        <v>24</v>
      </c>
      <c r="G577" t="s">
        <v>41</v>
      </c>
      <c r="H577" t="s">
        <v>45</v>
      </c>
      <c r="I577" t="s">
        <v>43</v>
      </c>
      <c r="J577" t="s">
        <v>47</v>
      </c>
      <c r="K577">
        <v>1539.01607304607</v>
      </c>
      <c r="L577">
        <v>1424.4666629636999</v>
      </c>
      <c r="M577">
        <v>0.72055626685748597</v>
      </c>
      <c r="N577">
        <v>0.27944373314251397</v>
      </c>
      <c r="O577">
        <v>0.21626675744110199</v>
      </c>
      <c r="P577">
        <v>1.5015469237689401</v>
      </c>
      <c r="Q577">
        <v>0.71471983367216096</v>
      </c>
      <c r="R577">
        <v>9</v>
      </c>
      <c r="S577">
        <v>2</v>
      </c>
      <c r="T577">
        <v>1542.2844983145901</v>
      </c>
      <c r="U577">
        <v>1421.1982376951801</v>
      </c>
      <c r="V577">
        <v>17</v>
      </c>
      <c r="W577">
        <v>11</v>
      </c>
      <c r="X577">
        <v>14</v>
      </c>
    </row>
    <row r="578" spans="1:24" x14ac:dyDescent="0.25">
      <c r="A578">
        <v>2023</v>
      </c>
      <c r="B578" s="1">
        <v>44926</v>
      </c>
      <c r="C578">
        <v>0</v>
      </c>
      <c r="D578">
        <v>0</v>
      </c>
      <c r="E578" t="s">
        <v>24</v>
      </c>
      <c r="G578" t="s">
        <v>33</v>
      </c>
      <c r="H578" t="s">
        <v>70</v>
      </c>
      <c r="I578" t="s">
        <v>35</v>
      </c>
      <c r="J578" t="s">
        <v>72</v>
      </c>
      <c r="K578">
        <v>1508.5317390917601</v>
      </c>
      <c r="L578">
        <v>1421.1503948956399</v>
      </c>
      <c r="M578">
        <v>0.68800964610403403</v>
      </c>
      <c r="N578">
        <v>0.31199035389596602</v>
      </c>
      <c r="O578">
        <v>0.22069583097954101</v>
      </c>
      <c r="P578">
        <v>1.4448742626187401</v>
      </c>
      <c r="Q578">
        <v>0.77582156836080096</v>
      </c>
      <c r="R578">
        <v>2</v>
      </c>
      <c r="S578">
        <v>4</v>
      </c>
      <c r="T578">
        <v>1502.92032804255</v>
      </c>
      <c r="U578">
        <v>1426.76180594485</v>
      </c>
      <c r="V578">
        <v>6</v>
      </c>
      <c r="W578">
        <v>14</v>
      </c>
      <c r="X578">
        <v>10</v>
      </c>
    </row>
    <row r="579" spans="1:24" x14ac:dyDescent="0.25">
      <c r="A579">
        <v>2023</v>
      </c>
      <c r="B579" s="1">
        <v>44926</v>
      </c>
      <c r="C579">
        <v>0</v>
      </c>
      <c r="D579">
        <v>0</v>
      </c>
      <c r="E579" t="s">
        <v>24</v>
      </c>
      <c r="G579" t="s">
        <v>30</v>
      </c>
      <c r="H579" t="s">
        <v>67</v>
      </c>
      <c r="I579" t="s">
        <v>32</v>
      </c>
      <c r="J579" t="s">
        <v>69</v>
      </c>
      <c r="K579">
        <v>1578.02907913083</v>
      </c>
      <c r="L579">
        <v>1445.67736111555</v>
      </c>
      <c r="M579">
        <v>0.74071745367488695</v>
      </c>
      <c r="N579">
        <v>0.25928254632511299</v>
      </c>
      <c r="O579">
        <v>0.21339963083636099</v>
      </c>
      <c r="P579">
        <v>1.53676570701786</v>
      </c>
      <c r="Q579">
        <v>0.67663392381849696</v>
      </c>
      <c r="R579">
        <v>5</v>
      </c>
      <c r="S579">
        <v>3</v>
      </c>
      <c r="T579">
        <v>1579.8409056231001</v>
      </c>
      <c r="U579">
        <v>1443.8655346232799</v>
      </c>
      <c r="V579">
        <v>52</v>
      </c>
      <c r="W579">
        <v>6</v>
      </c>
      <c r="X579">
        <v>29</v>
      </c>
    </row>
    <row r="580" spans="1:24" x14ac:dyDescent="0.25">
      <c r="A580">
        <v>2023</v>
      </c>
      <c r="B580" s="1">
        <v>44926</v>
      </c>
      <c r="C580">
        <v>0</v>
      </c>
      <c r="D580">
        <v>0</v>
      </c>
      <c r="E580" t="s">
        <v>24</v>
      </c>
      <c r="G580" t="s">
        <v>88</v>
      </c>
      <c r="H580" t="s">
        <v>78</v>
      </c>
      <c r="I580" t="s">
        <v>89</v>
      </c>
      <c r="J580" t="s">
        <v>79</v>
      </c>
      <c r="K580">
        <v>1519.9308742554199</v>
      </c>
      <c r="L580">
        <v>1542.7852440992001</v>
      </c>
      <c r="M580">
        <v>0.53898640330738901</v>
      </c>
      <c r="N580">
        <v>0.46101359669261099</v>
      </c>
      <c r="O580">
        <v>0.23932878453497899</v>
      </c>
      <c r="P580">
        <v>1.18830663036532</v>
      </c>
      <c r="Q580">
        <v>1.0510221541696601</v>
      </c>
      <c r="R580">
        <v>2</v>
      </c>
      <c r="S580">
        <v>5</v>
      </c>
      <c r="T580">
        <v>1514.8859964610299</v>
      </c>
      <c r="U580">
        <v>1547.8301218935901</v>
      </c>
      <c r="V580">
        <v>80</v>
      </c>
      <c r="W580">
        <v>90</v>
      </c>
      <c r="X580">
        <v>85</v>
      </c>
    </row>
    <row r="581" spans="1:24" x14ac:dyDescent="0.25">
      <c r="A581">
        <v>2023</v>
      </c>
      <c r="B581" s="1">
        <v>44926</v>
      </c>
      <c r="C581">
        <v>0</v>
      </c>
      <c r="D581">
        <v>0</v>
      </c>
      <c r="E581" t="s">
        <v>24</v>
      </c>
      <c r="G581" t="s">
        <v>49</v>
      </c>
      <c r="H581" t="s">
        <v>46</v>
      </c>
      <c r="I581" t="s">
        <v>51</v>
      </c>
      <c r="J581" t="s">
        <v>48</v>
      </c>
      <c r="K581">
        <v>1576.6593777706801</v>
      </c>
      <c r="L581">
        <v>1567.5356355599499</v>
      </c>
      <c r="M581">
        <v>0.58427398959612398</v>
      </c>
      <c r="N581">
        <v>0.41572601040387602</v>
      </c>
      <c r="O581">
        <v>0.23381460614852301</v>
      </c>
      <c r="P581">
        <v>1.26575079258053</v>
      </c>
      <c r="Q581">
        <v>0.96806381356799598</v>
      </c>
      <c r="R581">
        <v>2</v>
      </c>
      <c r="S581">
        <v>6</v>
      </c>
      <c r="T581">
        <v>1570.4084549357001</v>
      </c>
      <c r="U581">
        <v>1573.7865583949299</v>
      </c>
      <c r="V581">
        <v>99</v>
      </c>
      <c r="W581">
        <v>7</v>
      </c>
      <c r="X581">
        <v>53</v>
      </c>
    </row>
    <row r="582" spans="1:24" x14ac:dyDescent="0.25">
      <c r="A582">
        <v>2023</v>
      </c>
      <c r="B582" s="1">
        <v>44926</v>
      </c>
      <c r="C582">
        <v>0</v>
      </c>
      <c r="D582">
        <v>0</v>
      </c>
      <c r="E582" t="s">
        <v>24</v>
      </c>
      <c r="G582" t="s">
        <v>84</v>
      </c>
      <c r="H582" t="s">
        <v>63</v>
      </c>
      <c r="I582" t="s">
        <v>85</v>
      </c>
      <c r="J582" t="s">
        <v>65</v>
      </c>
      <c r="K582">
        <v>1453.4804267396701</v>
      </c>
      <c r="L582">
        <v>1473.0969142926699</v>
      </c>
      <c r="M582">
        <v>0.54361426387126099</v>
      </c>
      <c r="N582">
        <v>0.45638573612873901</v>
      </c>
      <c r="O582">
        <v>0.23876642353617</v>
      </c>
      <c r="P582">
        <v>1.1961981177109</v>
      </c>
      <c r="Q582">
        <v>1.0425683058252699</v>
      </c>
      <c r="R582">
        <v>4</v>
      </c>
      <c r="S582">
        <v>2</v>
      </c>
      <c r="T582">
        <v>1456.9025417614</v>
      </c>
      <c r="U582">
        <v>1469.67479927094</v>
      </c>
      <c r="V582">
        <v>6</v>
      </c>
      <c r="W582">
        <v>12</v>
      </c>
      <c r="X582">
        <v>9</v>
      </c>
    </row>
    <row r="583" spans="1:24" x14ac:dyDescent="0.25">
      <c r="A583">
        <v>2023</v>
      </c>
      <c r="B583" s="1">
        <v>44926</v>
      </c>
      <c r="C583">
        <v>0</v>
      </c>
      <c r="D583">
        <v>0</v>
      </c>
      <c r="E583" t="s">
        <v>24</v>
      </c>
      <c r="G583" t="s">
        <v>80</v>
      </c>
      <c r="H583" t="s">
        <v>26</v>
      </c>
      <c r="I583" t="s">
        <v>81</v>
      </c>
      <c r="J583" t="s">
        <v>28</v>
      </c>
      <c r="K583">
        <v>1543.01066669539</v>
      </c>
      <c r="L583">
        <v>1424.6923601982201</v>
      </c>
      <c r="M583">
        <v>0.72490379139047201</v>
      </c>
      <c r="N583">
        <v>0.27509620860952799</v>
      </c>
      <c r="O583">
        <v>0.21565744368846201</v>
      </c>
      <c r="P583">
        <v>1.5091341278980599</v>
      </c>
      <c r="Q583">
        <v>0.70652331579039895</v>
      </c>
      <c r="R583">
        <v>5</v>
      </c>
      <c r="S583">
        <v>2</v>
      </c>
      <c r="T583">
        <v>1545.3586672794199</v>
      </c>
      <c r="U583">
        <v>1422.3443596141899</v>
      </c>
      <c r="V583">
        <v>19</v>
      </c>
      <c r="W583">
        <v>2</v>
      </c>
      <c r="X583">
        <v>10</v>
      </c>
    </row>
    <row r="584" spans="1:24" x14ac:dyDescent="0.25">
      <c r="A584">
        <v>2023</v>
      </c>
      <c r="B584" s="1">
        <v>44926</v>
      </c>
      <c r="C584">
        <v>0</v>
      </c>
      <c r="D584">
        <v>0</v>
      </c>
      <c r="E584" t="s">
        <v>24</v>
      </c>
      <c r="G584" t="s">
        <v>82</v>
      </c>
      <c r="H584" t="s">
        <v>59</v>
      </c>
      <c r="I584" t="s">
        <v>83</v>
      </c>
      <c r="J584" t="s">
        <v>61</v>
      </c>
      <c r="K584">
        <v>1523.03084306091</v>
      </c>
      <c r="L584">
        <v>1493.2201695219001</v>
      </c>
      <c r="M584">
        <v>0.61287827564424202</v>
      </c>
      <c r="N584">
        <v>0.38712172435575798</v>
      </c>
      <c r="O584">
        <v>0.230294769152319</v>
      </c>
      <c r="P584">
        <v>1.3149086594328401</v>
      </c>
      <c r="Q584">
        <v>0.91538610971947698</v>
      </c>
      <c r="R584">
        <v>3</v>
      </c>
      <c r="S584">
        <v>2</v>
      </c>
      <c r="T584">
        <v>1524.83012666948</v>
      </c>
      <c r="U584">
        <v>1491.42088591333</v>
      </c>
      <c r="V584">
        <v>51</v>
      </c>
      <c r="W584">
        <v>91</v>
      </c>
      <c r="X584">
        <v>71</v>
      </c>
    </row>
    <row r="585" spans="1:24" x14ac:dyDescent="0.25">
      <c r="A585">
        <v>2023</v>
      </c>
      <c r="B585" s="1">
        <v>44926</v>
      </c>
      <c r="C585">
        <v>0</v>
      </c>
      <c r="D585">
        <v>0</v>
      </c>
      <c r="E585" t="s">
        <v>24</v>
      </c>
      <c r="G585" t="s">
        <v>58</v>
      </c>
      <c r="H585" t="s">
        <v>86</v>
      </c>
      <c r="I585" t="s">
        <v>60</v>
      </c>
      <c r="J585" t="s">
        <v>87</v>
      </c>
      <c r="K585">
        <v>1541.73288178027</v>
      </c>
      <c r="L585">
        <v>1528.33074705282</v>
      </c>
      <c r="M585">
        <v>0.59024348619628697</v>
      </c>
      <c r="N585">
        <v>0.40975651380371297</v>
      </c>
      <c r="O585">
        <v>0.233083591706467</v>
      </c>
      <c r="P585">
        <v>1.2759944923550599</v>
      </c>
      <c r="Q585">
        <v>0.95708909935140296</v>
      </c>
      <c r="R585">
        <v>1</v>
      </c>
      <c r="S585">
        <v>2</v>
      </c>
      <c r="T585">
        <v>1538.7917511258299</v>
      </c>
      <c r="U585">
        <v>1531.27187770726</v>
      </c>
      <c r="V585">
        <v>83</v>
      </c>
      <c r="W585">
        <v>52</v>
      </c>
      <c r="X585">
        <v>67</v>
      </c>
    </row>
    <row r="586" spans="1:24" x14ac:dyDescent="0.25">
      <c r="A586">
        <v>2023</v>
      </c>
      <c r="B586" s="1">
        <v>44927</v>
      </c>
      <c r="C586">
        <v>0</v>
      </c>
      <c r="D586">
        <v>0</v>
      </c>
      <c r="E586" t="s">
        <v>24</v>
      </c>
      <c r="F586" t="s">
        <v>90</v>
      </c>
      <c r="G586" t="s">
        <v>71</v>
      </c>
      <c r="H586" t="s">
        <v>37</v>
      </c>
      <c r="I586" t="s">
        <v>73</v>
      </c>
      <c r="J586" t="s">
        <v>39</v>
      </c>
      <c r="K586">
        <v>1494.1966053112701</v>
      </c>
      <c r="L586">
        <v>1575.7194356321299</v>
      </c>
      <c r="M586">
        <v>0.45475907252504</v>
      </c>
      <c r="N586">
        <v>0.54524092747496</v>
      </c>
      <c r="O586">
        <v>0.238568760678354</v>
      </c>
      <c r="P586">
        <v>1.0395955973889</v>
      </c>
      <c r="Q586">
        <v>1.19897316328946</v>
      </c>
      <c r="R586">
        <v>4</v>
      </c>
      <c r="S586">
        <v>5</v>
      </c>
      <c r="T586">
        <v>1492.0339202886901</v>
      </c>
      <c r="U586">
        <v>1577.88212065471</v>
      </c>
      <c r="V586">
        <v>82</v>
      </c>
      <c r="W586">
        <v>29</v>
      </c>
      <c r="X586">
        <v>55</v>
      </c>
    </row>
    <row r="587" spans="1:24" x14ac:dyDescent="0.25">
      <c r="A587">
        <v>2023</v>
      </c>
      <c r="B587" s="1">
        <v>44927</v>
      </c>
      <c r="C587">
        <v>0</v>
      </c>
      <c r="D587">
        <v>0</v>
      </c>
      <c r="E587" t="s">
        <v>24</v>
      </c>
      <c r="G587" t="s">
        <v>75</v>
      </c>
      <c r="H587" t="s">
        <v>29</v>
      </c>
      <c r="I587" t="s">
        <v>77</v>
      </c>
      <c r="J587" t="s">
        <v>31</v>
      </c>
      <c r="K587">
        <v>1524.7856864965399</v>
      </c>
      <c r="L587">
        <v>1545.2553575728</v>
      </c>
      <c r="M587">
        <v>0.54239551780339101</v>
      </c>
      <c r="N587">
        <v>0.45760448219660899</v>
      </c>
      <c r="O587">
        <v>0.23891451787816601</v>
      </c>
      <c r="P587">
        <v>1.19411938984967</v>
      </c>
      <c r="Q587">
        <v>1.04479512802849</v>
      </c>
      <c r="R587">
        <v>3</v>
      </c>
      <c r="S587">
        <v>5</v>
      </c>
      <c r="T587">
        <v>1520.5980430239499</v>
      </c>
      <c r="U587">
        <v>1549.44300104539</v>
      </c>
      <c r="V587">
        <v>83</v>
      </c>
      <c r="W587">
        <v>81</v>
      </c>
      <c r="X587">
        <v>82</v>
      </c>
    </row>
    <row r="588" spans="1:24" x14ac:dyDescent="0.25">
      <c r="A588">
        <v>2023</v>
      </c>
      <c r="B588" s="1">
        <v>44927</v>
      </c>
      <c r="C588">
        <v>0</v>
      </c>
      <c r="D588">
        <v>0</v>
      </c>
      <c r="E588" t="s">
        <v>24</v>
      </c>
      <c r="G588" t="s">
        <v>63</v>
      </c>
      <c r="H588" t="s">
        <v>62</v>
      </c>
      <c r="I588" t="s">
        <v>65</v>
      </c>
      <c r="J588" t="s">
        <v>64</v>
      </c>
      <c r="K588">
        <v>1469.67479927094</v>
      </c>
      <c r="L588">
        <v>1497.33518894039</v>
      </c>
      <c r="M588">
        <v>0.532105051738051</v>
      </c>
      <c r="N588">
        <v>0.467894948261949</v>
      </c>
      <c r="O588">
        <v>0.24016517470840501</v>
      </c>
      <c r="P588">
        <v>1.1765821754706101</v>
      </c>
      <c r="Q588">
        <v>1.0635829992377901</v>
      </c>
      <c r="R588">
        <v>3</v>
      </c>
      <c r="S588">
        <v>1</v>
      </c>
      <c r="T588">
        <v>1473.1968318710601</v>
      </c>
      <c r="U588">
        <v>1493.8131563402701</v>
      </c>
      <c r="V588">
        <v>20</v>
      </c>
      <c r="W588">
        <v>26</v>
      </c>
      <c r="X588">
        <v>23</v>
      </c>
    </row>
    <row r="589" spans="1:24" x14ac:dyDescent="0.25">
      <c r="A589">
        <v>2023</v>
      </c>
      <c r="B589" s="1">
        <v>44927</v>
      </c>
      <c r="C589">
        <v>0</v>
      </c>
      <c r="D589">
        <v>0</v>
      </c>
      <c r="E589" t="s">
        <v>24</v>
      </c>
      <c r="G589" t="s">
        <v>50</v>
      </c>
      <c r="H589" t="s">
        <v>26</v>
      </c>
      <c r="I589" t="s">
        <v>52</v>
      </c>
      <c r="J589" t="s">
        <v>28</v>
      </c>
      <c r="K589">
        <v>1400.48868470097</v>
      </c>
      <c r="L589">
        <v>1422.3443596141899</v>
      </c>
      <c r="M589">
        <v>0.54041457875566101</v>
      </c>
      <c r="N589">
        <v>0.45958542124433899</v>
      </c>
      <c r="O589">
        <v>0.23915523270240099</v>
      </c>
      <c r="P589">
        <v>1.19074141587564</v>
      </c>
      <c r="Q589">
        <v>1.04841381682676</v>
      </c>
      <c r="R589">
        <v>2</v>
      </c>
      <c r="S589">
        <v>5</v>
      </c>
      <c r="T589">
        <v>1395.4279407583399</v>
      </c>
      <c r="U589">
        <v>1427.40510355682</v>
      </c>
      <c r="V589">
        <v>0</v>
      </c>
      <c r="W589">
        <v>0</v>
      </c>
      <c r="X589">
        <v>0</v>
      </c>
    </row>
    <row r="590" spans="1:24" x14ac:dyDescent="0.25">
      <c r="A590">
        <v>2023</v>
      </c>
      <c r="B590" s="1">
        <v>44927</v>
      </c>
      <c r="C590">
        <v>0</v>
      </c>
      <c r="D590">
        <v>0</v>
      </c>
      <c r="E590" t="s">
        <v>24</v>
      </c>
      <c r="G590" t="s">
        <v>55</v>
      </c>
      <c r="H590" t="s">
        <v>74</v>
      </c>
      <c r="I590" t="s">
        <v>57</v>
      </c>
      <c r="J590" t="s">
        <v>76</v>
      </c>
      <c r="K590">
        <v>1476.1313952401999</v>
      </c>
      <c r="L590">
        <v>1525.6831885152999</v>
      </c>
      <c r="M590">
        <v>0.500645020969267</v>
      </c>
      <c r="N590">
        <v>0.499354979030733</v>
      </c>
      <c r="O590">
        <v>0.244000166590472</v>
      </c>
      <c r="P590">
        <v>1.1231327400098201</v>
      </c>
      <c r="Q590">
        <v>1.12086742658066</v>
      </c>
      <c r="R590">
        <v>4</v>
      </c>
      <c r="S590">
        <v>1</v>
      </c>
      <c r="T590">
        <v>1480.7424262156701</v>
      </c>
      <c r="U590">
        <v>1521.07215753983</v>
      </c>
      <c r="V590">
        <v>41</v>
      </c>
      <c r="W590">
        <v>91</v>
      </c>
      <c r="X590">
        <v>66</v>
      </c>
    </row>
    <row r="591" spans="1:24" x14ac:dyDescent="0.25">
      <c r="A591">
        <v>2023</v>
      </c>
      <c r="B591" s="1">
        <v>44928</v>
      </c>
      <c r="C591">
        <v>0</v>
      </c>
      <c r="D591">
        <v>0</v>
      </c>
      <c r="E591" t="s">
        <v>24</v>
      </c>
      <c r="G591" t="s">
        <v>42</v>
      </c>
      <c r="H591" t="s">
        <v>66</v>
      </c>
      <c r="I591" t="s">
        <v>44</v>
      </c>
      <c r="J591" t="s">
        <v>68</v>
      </c>
      <c r="K591">
        <v>1602.0027101978201</v>
      </c>
      <c r="L591">
        <v>1536.97154306467</v>
      </c>
      <c r="M591">
        <v>0.65974826989156998</v>
      </c>
      <c r="N591">
        <v>0.34025173010843002</v>
      </c>
      <c r="O591">
        <v>0.224387937429852</v>
      </c>
      <c r="P591">
        <v>1.39584492370911</v>
      </c>
      <c r="Q591">
        <v>0.82854301372074302</v>
      </c>
      <c r="R591">
        <v>2</v>
      </c>
      <c r="S591">
        <v>1</v>
      </c>
      <c r="T591">
        <v>1603.5584224376901</v>
      </c>
      <c r="U591">
        <v>1535.4158308248</v>
      </c>
      <c r="V591">
        <v>99</v>
      </c>
      <c r="W591">
        <v>17</v>
      </c>
      <c r="X591">
        <v>58</v>
      </c>
    </row>
    <row r="592" spans="1:24" x14ac:dyDescent="0.25">
      <c r="A592">
        <v>2023</v>
      </c>
      <c r="B592" s="1">
        <v>44928</v>
      </c>
      <c r="C592">
        <v>0</v>
      </c>
      <c r="D592">
        <v>0</v>
      </c>
      <c r="E592" t="s">
        <v>24</v>
      </c>
      <c r="G592" t="s">
        <v>49</v>
      </c>
      <c r="H592" t="s">
        <v>34</v>
      </c>
      <c r="I592" t="s">
        <v>51</v>
      </c>
      <c r="J592" t="s">
        <v>36</v>
      </c>
      <c r="K592">
        <v>1570.4084549357001</v>
      </c>
      <c r="L592">
        <v>1537.32748514576</v>
      </c>
      <c r="M592">
        <v>0.61733514477681095</v>
      </c>
      <c r="N592">
        <v>0.38266485522318899</v>
      </c>
      <c r="O592">
        <v>0.22974174757164101</v>
      </c>
      <c r="P592">
        <v>1.3225843821268499</v>
      </c>
      <c r="Q592">
        <v>0.90715736544479497</v>
      </c>
      <c r="R592">
        <v>2</v>
      </c>
      <c r="S592">
        <v>3</v>
      </c>
      <c r="T592">
        <v>1567.30155261909</v>
      </c>
      <c r="U592">
        <v>1540.4343874623701</v>
      </c>
      <c r="V592">
        <v>96</v>
      </c>
      <c r="W592">
        <v>12</v>
      </c>
      <c r="X592">
        <v>54</v>
      </c>
    </row>
    <row r="593" spans="1:24" x14ac:dyDescent="0.25">
      <c r="A593">
        <v>2023</v>
      </c>
      <c r="B593" s="1">
        <v>44928</v>
      </c>
      <c r="C593">
        <v>0</v>
      </c>
      <c r="D593">
        <v>0</v>
      </c>
      <c r="E593" t="s">
        <v>24</v>
      </c>
      <c r="G593" t="s">
        <v>54</v>
      </c>
      <c r="H593" t="s">
        <v>70</v>
      </c>
      <c r="I593" t="s">
        <v>56</v>
      </c>
      <c r="J593" t="s">
        <v>72</v>
      </c>
      <c r="K593">
        <v>1402.22930509822</v>
      </c>
      <c r="L593">
        <v>1426.76180594485</v>
      </c>
      <c r="M593">
        <v>0.53658517577035303</v>
      </c>
      <c r="N593">
        <v>0.46341482422964703</v>
      </c>
      <c r="O593">
        <v>0.23962060216414799</v>
      </c>
      <c r="P593">
        <v>1.1842140907744101</v>
      </c>
      <c r="Q593">
        <v>1.05540651138974</v>
      </c>
      <c r="R593">
        <v>1</v>
      </c>
      <c r="S593">
        <v>4</v>
      </c>
      <c r="T593">
        <v>1397.2110656974201</v>
      </c>
      <c r="U593">
        <v>1431.78004534565</v>
      </c>
      <c r="V593">
        <v>0</v>
      </c>
      <c r="W593">
        <v>0</v>
      </c>
      <c r="X593">
        <v>0</v>
      </c>
    </row>
    <row r="594" spans="1:24" x14ac:dyDescent="0.25">
      <c r="A594">
        <v>2023</v>
      </c>
      <c r="B594" s="1">
        <v>44929</v>
      </c>
      <c r="C594">
        <v>0</v>
      </c>
      <c r="D594">
        <v>0</v>
      </c>
      <c r="E594" t="s">
        <v>24</v>
      </c>
      <c r="G594" t="s">
        <v>63</v>
      </c>
      <c r="H594" t="s">
        <v>38</v>
      </c>
      <c r="I594" t="s">
        <v>65</v>
      </c>
      <c r="J594" t="s">
        <v>40</v>
      </c>
      <c r="K594">
        <v>1473.1968318710601</v>
      </c>
      <c r="L594">
        <v>1433.6943273825</v>
      </c>
      <c r="M594">
        <v>0.62602885717663004</v>
      </c>
      <c r="N594">
        <v>0.37397114282337002</v>
      </c>
      <c r="O594">
        <v>0.22865855138410501</v>
      </c>
      <c r="P594">
        <v>1.33756941413071</v>
      </c>
      <c r="Q594">
        <v>0.891089137253395</v>
      </c>
      <c r="R594">
        <v>4</v>
      </c>
      <c r="S594">
        <v>0</v>
      </c>
      <c r="T594">
        <v>1476.9198670892799</v>
      </c>
      <c r="U594">
        <v>1429.9712921642799</v>
      </c>
      <c r="V594">
        <v>2</v>
      </c>
      <c r="W594">
        <v>3</v>
      </c>
      <c r="X594">
        <v>2</v>
      </c>
    </row>
    <row r="595" spans="1:24" x14ac:dyDescent="0.25">
      <c r="A595">
        <v>2023</v>
      </c>
      <c r="B595" s="1">
        <v>44929</v>
      </c>
      <c r="C595">
        <v>0</v>
      </c>
      <c r="D595">
        <v>0</v>
      </c>
      <c r="E595" t="s">
        <v>24</v>
      </c>
      <c r="G595" t="s">
        <v>29</v>
      </c>
      <c r="H595" t="s">
        <v>37</v>
      </c>
      <c r="I595" t="s">
        <v>31</v>
      </c>
      <c r="J595" t="s">
        <v>39</v>
      </c>
      <c r="K595">
        <v>1549.44300104539</v>
      </c>
      <c r="L595">
        <v>1577.88212065471</v>
      </c>
      <c r="M595">
        <v>0.53098883099695005</v>
      </c>
      <c r="N595">
        <v>0.46901116900305001</v>
      </c>
      <c r="O595">
        <v>0.24030088488059501</v>
      </c>
      <c r="P595">
        <v>1.17468146092422</v>
      </c>
      <c r="Q595">
        <v>1.0656194239563801</v>
      </c>
      <c r="R595">
        <v>5</v>
      </c>
      <c r="S595">
        <v>3</v>
      </c>
      <c r="T595">
        <v>1552.97476302784</v>
      </c>
      <c r="U595">
        <v>1574.35035867226</v>
      </c>
      <c r="V595">
        <v>98</v>
      </c>
      <c r="W595">
        <v>18</v>
      </c>
      <c r="X595">
        <v>58</v>
      </c>
    </row>
    <row r="596" spans="1:24" x14ac:dyDescent="0.25">
      <c r="A596">
        <v>2023</v>
      </c>
      <c r="B596" s="1">
        <v>44929</v>
      </c>
      <c r="C596">
        <v>0</v>
      </c>
      <c r="D596">
        <v>0</v>
      </c>
      <c r="E596" t="s">
        <v>24</v>
      </c>
      <c r="F596" t="s">
        <v>90</v>
      </c>
      <c r="G596" t="s">
        <v>46</v>
      </c>
      <c r="H596" t="s">
        <v>88</v>
      </c>
      <c r="I596" t="s">
        <v>48</v>
      </c>
      <c r="J596" t="s">
        <v>89</v>
      </c>
      <c r="K596">
        <v>1573.7865583949299</v>
      </c>
      <c r="L596">
        <v>1514.8859964610299</v>
      </c>
      <c r="M596">
        <v>0.65178213539579799</v>
      </c>
      <c r="N596">
        <v>0.34821786460420201</v>
      </c>
      <c r="O596">
        <v>0.22540831238401701</v>
      </c>
      <c r="P596">
        <v>1.3820554719939999</v>
      </c>
      <c r="Q596">
        <v>0.84335284039002101</v>
      </c>
      <c r="R596">
        <v>5</v>
      </c>
      <c r="S596">
        <v>6</v>
      </c>
      <c r="T596">
        <v>1570.46265993664</v>
      </c>
      <c r="U596">
        <v>1518.20989491932</v>
      </c>
      <c r="V596">
        <v>90</v>
      </c>
      <c r="W596">
        <v>22</v>
      </c>
      <c r="X596">
        <v>56</v>
      </c>
    </row>
    <row r="597" spans="1:24" x14ac:dyDescent="0.25">
      <c r="A597">
        <v>2023</v>
      </c>
      <c r="B597" s="1">
        <v>44929</v>
      </c>
      <c r="C597">
        <v>0</v>
      </c>
      <c r="D597">
        <v>0</v>
      </c>
      <c r="E597" t="s">
        <v>24</v>
      </c>
      <c r="G597" t="s">
        <v>75</v>
      </c>
      <c r="H597" t="s">
        <v>67</v>
      </c>
      <c r="I597" t="s">
        <v>77</v>
      </c>
      <c r="J597" t="s">
        <v>69</v>
      </c>
      <c r="K597">
        <v>1520.5980430239499</v>
      </c>
      <c r="L597">
        <v>1443.8655346232799</v>
      </c>
      <c r="M597">
        <v>0.67470233689674397</v>
      </c>
      <c r="N597">
        <v>0.32529766310325597</v>
      </c>
      <c r="O597">
        <v>0.22244949742942299</v>
      </c>
      <c r="P597">
        <v>1.42176697546577</v>
      </c>
      <c r="Q597">
        <v>0.80068252196364997</v>
      </c>
      <c r="R597">
        <v>5</v>
      </c>
      <c r="S597">
        <v>3</v>
      </c>
      <c r="T597">
        <v>1522.9292553109699</v>
      </c>
      <c r="U597">
        <v>1441.5343223362599</v>
      </c>
      <c r="V597">
        <v>18</v>
      </c>
      <c r="W597">
        <v>12</v>
      </c>
      <c r="X597">
        <v>15</v>
      </c>
    </row>
    <row r="598" spans="1:24" x14ac:dyDescent="0.25">
      <c r="A598">
        <v>2023</v>
      </c>
      <c r="B598" s="1">
        <v>44929</v>
      </c>
      <c r="C598">
        <v>0</v>
      </c>
      <c r="D598">
        <v>0</v>
      </c>
      <c r="E598" t="s">
        <v>24</v>
      </c>
      <c r="F598" t="s">
        <v>53</v>
      </c>
      <c r="G598" t="s">
        <v>41</v>
      </c>
      <c r="H598" t="s">
        <v>62</v>
      </c>
      <c r="I598" t="s">
        <v>43</v>
      </c>
      <c r="J598" t="s">
        <v>64</v>
      </c>
      <c r="K598">
        <v>1542.2844983145901</v>
      </c>
      <c r="L598">
        <v>1493.8131563402701</v>
      </c>
      <c r="M598">
        <v>0.63803522900342602</v>
      </c>
      <c r="N598">
        <v>0.36196477099657398</v>
      </c>
      <c r="O598">
        <v>0.227151694278595</v>
      </c>
      <c r="P598">
        <v>1.3582913690078899</v>
      </c>
      <c r="Q598">
        <v>0.868860325270708</v>
      </c>
      <c r="R598">
        <v>4</v>
      </c>
      <c r="S598">
        <v>5</v>
      </c>
      <c r="T598">
        <v>1539.04809375177</v>
      </c>
      <c r="U598">
        <v>1497.04956090309</v>
      </c>
      <c r="V598">
        <v>64</v>
      </c>
      <c r="W598">
        <v>65</v>
      </c>
      <c r="X598">
        <v>64</v>
      </c>
    </row>
    <row r="599" spans="1:24" x14ac:dyDescent="0.25">
      <c r="A599">
        <v>2023</v>
      </c>
      <c r="B599" s="1">
        <v>44929</v>
      </c>
      <c r="C599">
        <v>0</v>
      </c>
      <c r="D599">
        <v>0</v>
      </c>
      <c r="E599" t="s">
        <v>24</v>
      </c>
      <c r="G599" t="s">
        <v>25</v>
      </c>
      <c r="H599" t="s">
        <v>45</v>
      </c>
      <c r="I599" t="s">
        <v>27</v>
      </c>
      <c r="J599" t="s">
        <v>47</v>
      </c>
      <c r="K599">
        <v>1490.53533066296</v>
      </c>
      <c r="L599">
        <v>1421.1982376951801</v>
      </c>
      <c r="M599">
        <v>0.66529021771869501</v>
      </c>
      <c r="N599">
        <v>0.33470978228130499</v>
      </c>
      <c r="O599">
        <v>0.22367322625056901</v>
      </c>
      <c r="P599">
        <v>1.40544605229787</v>
      </c>
      <c r="Q599">
        <v>0.81822717395269395</v>
      </c>
      <c r="R599">
        <v>6</v>
      </c>
      <c r="S599">
        <v>3</v>
      </c>
      <c r="T599">
        <v>1493.4566485773</v>
      </c>
      <c r="U599">
        <v>1418.27691978084</v>
      </c>
      <c r="V599">
        <v>3</v>
      </c>
      <c r="W599">
        <v>13</v>
      </c>
      <c r="X599">
        <v>8</v>
      </c>
    </row>
    <row r="600" spans="1:24" x14ac:dyDescent="0.25">
      <c r="A600">
        <v>2023</v>
      </c>
      <c r="B600" s="1">
        <v>44929</v>
      </c>
      <c r="C600">
        <v>0</v>
      </c>
      <c r="D600">
        <v>0</v>
      </c>
      <c r="E600" t="s">
        <v>24</v>
      </c>
      <c r="G600" t="s">
        <v>86</v>
      </c>
      <c r="H600" t="s">
        <v>82</v>
      </c>
      <c r="I600" t="s">
        <v>87</v>
      </c>
      <c r="J600" t="s">
        <v>83</v>
      </c>
      <c r="K600">
        <v>1531.27187770726</v>
      </c>
      <c r="L600">
        <v>1524.83012666948</v>
      </c>
      <c r="M600">
        <v>0.58051913107657505</v>
      </c>
      <c r="N600">
        <v>0.41948086892342501</v>
      </c>
      <c r="O600">
        <v>0.23427366794916299</v>
      </c>
      <c r="P600">
        <v>1.2593115839503399</v>
      </c>
      <c r="Q600">
        <v>0.97496208399881901</v>
      </c>
      <c r="R600">
        <v>3</v>
      </c>
      <c r="S600">
        <v>2</v>
      </c>
      <c r="T600">
        <v>1533.243191606</v>
      </c>
      <c r="U600">
        <v>1522.8588127707401</v>
      </c>
      <c r="V600">
        <v>76</v>
      </c>
      <c r="W600">
        <v>52</v>
      </c>
      <c r="X600">
        <v>64</v>
      </c>
    </row>
    <row r="601" spans="1:24" x14ac:dyDescent="0.25">
      <c r="A601">
        <v>2023</v>
      </c>
      <c r="B601" s="1">
        <v>44929</v>
      </c>
      <c r="C601">
        <v>0</v>
      </c>
      <c r="D601">
        <v>0</v>
      </c>
      <c r="E601" t="s">
        <v>24</v>
      </c>
      <c r="G601" t="s">
        <v>50</v>
      </c>
      <c r="H601" t="s">
        <v>30</v>
      </c>
      <c r="I601" t="s">
        <v>52</v>
      </c>
      <c r="J601" t="s">
        <v>32</v>
      </c>
      <c r="K601">
        <v>1395.4279407583399</v>
      </c>
      <c r="L601">
        <v>1579.8409056231001</v>
      </c>
      <c r="M601">
        <v>0.315669928774643</v>
      </c>
      <c r="N601">
        <v>0.68433007122535705</v>
      </c>
      <c r="O601">
        <v>0.221183670043341</v>
      </c>
      <c r="P601">
        <v>0.78270249422393101</v>
      </c>
      <c r="Q601">
        <v>1.43848117581941</v>
      </c>
      <c r="R601">
        <v>1</v>
      </c>
      <c r="S601">
        <v>4</v>
      </c>
      <c r="T601">
        <v>1392.6918158127701</v>
      </c>
      <c r="U601">
        <v>1582.5770305686699</v>
      </c>
      <c r="V601">
        <v>19</v>
      </c>
      <c r="W601">
        <v>1</v>
      </c>
      <c r="X601">
        <v>10</v>
      </c>
    </row>
    <row r="602" spans="1:24" x14ac:dyDescent="0.25">
      <c r="A602">
        <v>2023</v>
      </c>
      <c r="B602" s="1">
        <v>44929</v>
      </c>
      <c r="C602">
        <v>0</v>
      </c>
      <c r="D602">
        <v>0</v>
      </c>
      <c r="E602" t="s">
        <v>24</v>
      </c>
      <c r="G602" t="s">
        <v>58</v>
      </c>
      <c r="H602" t="s">
        <v>55</v>
      </c>
      <c r="I602" t="s">
        <v>60</v>
      </c>
      <c r="J602" t="s">
        <v>57</v>
      </c>
      <c r="K602">
        <v>1538.7917511258299</v>
      </c>
      <c r="L602">
        <v>1480.7424262156701</v>
      </c>
      <c r="M602">
        <v>0.65066916923595397</v>
      </c>
      <c r="N602">
        <v>0.34933083076404597</v>
      </c>
      <c r="O602">
        <v>0.225550251660183</v>
      </c>
      <c r="P602">
        <v>1.3801299952634001</v>
      </c>
      <c r="Q602">
        <v>0.84542025639678298</v>
      </c>
      <c r="R602">
        <v>2</v>
      </c>
      <c r="S602">
        <v>5</v>
      </c>
      <c r="T602">
        <v>1532.44780490015</v>
      </c>
      <c r="U602">
        <v>1487.08637244136</v>
      </c>
      <c r="V602">
        <v>53</v>
      </c>
      <c r="W602">
        <v>96</v>
      </c>
      <c r="X602">
        <v>74</v>
      </c>
    </row>
    <row r="603" spans="1:24" x14ac:dyDescent="0.25">
      <c r="A603">
        <v>2023</v>
      </c>
      <c r="B603" s="1">
        <v>44929</v>
      </c>
      <c r="C603">
        <v>0</v>
      </c>
      <c r="D603">
        <v>0</v>
      </c>
      <c r="E603" t="s">
        <v>24</v>
      </c>
      <c r="G603" t="s">
        <v>33</v>
      </c>
      <c r="H603" t="s">
        <v>80</v>
      </c>
      <c r="I603" t="s">
        <v>35</v>
      </c>
      <c r="J603" t="s">
        <v>81</v>
      </c>
      <c r="K603">
        <v>1502.92032804255</v>
      </c>
      <c r="L603">
        <v>1545.3586672794199</v>
      </c>
      <c r="M603">
        <v>0.51088038670547897</v>
      </c>
      <c r="N603">
        <v>0.48911961329452103</v>
      </c>
      <c r="O603">
        <v>0.24274947960627799</v>
      </c>
      <c r="P603">
        <v>1.14049430500343</v>
      </c>
      <c r="Q603">
        <v>1.1022551746028499</v>
      </c>
      <c r="R603">
        <v>3</v>
      </c>
      <c r="S603">
        <v>2</v>
      </c>
      <c r="T603">
        <v>1505.2735088531799</v>
      </c>
      <c r="U603">
        <v>1543.00548646879</v>
      </c>
      <c r="V603">
        <v>71</v>
      </c>
      <c r="W603">
        <v>27</v>
      </c>
      <c r="X603">
        <v>49</v>
      </c>
    </row>
    <row r="604" spans="1:24" x14ac:dyDescent="0.25">
      <c r="A604">
        <v>2023</v>
      </c>
      <c r="B604" s="1">
        <v>44929</v>
      </c>
      <c r="C604">
        <v>0</v>
      </c>
      <c r="D604">
        <v>0</v>
      </c>
      <c r="E604" t="s">
        <v>24</v>
      </c>
      <c r="G604" t="s">
        <v>59</v>
      </c>
      <c r="H604" t="s">
        <v>74</v>
      </c>
      <c r="I604" t="s">
        <v>61</v>
      </c>
      <c r="J604" t="s">
        <v>76</v>
      </c>
      <c r="K604">
        <v>1491.42088591333</v>
      </c>
      <c r="L604">
        <v>1521.07215753983</v>
      </c>
      <c r="M604">
        <v>0.529250735987006</v>
      </c>
      <c r="N604">
        <v>0.470749264012994</v>
      </c>
      <c r="O604">
        <v>0.240512232322104</v>
      </c>
      <c r="P604">
        <v>1.1717224283257599</v>
      </c>
      <c r="Q604">
        <v>1.0687898039963399</v>
      </c>
      <c r="R604">
        <v>2</v>
      </c>
      <c r="S604">
        <v>6</v>
      </c>
      <c r="T604">
        <v>1485.86680889787</v>
      </c>
      <c r="U604">
        <v>1526.62623455529</v>
      </c>
      <c r="V604">
        <v>48</v>
      </c>
      <c r="W604">
        <v>68</v>
      </c>
      <c r="X604">
        <v>58</v>
      </c>
    </row>
    <row r="605" spans="1:24" x14ac:dyDescent="0.25">
      <c r="A605">
        <v>2023</v>
      </c>
      <c r="B605" s="1">
        <v>44930</v>
      </c>
      <c r="C605">
        <v>0</v>
      </c>
      <c r="D605">
        <v>0</v>
      </c>
      <c r="E605" t="s">
        <v>24</v>
      </c>
      <c r="G605" t="s">
        <v>84</v>
      </c>
      <c r="H605" t="s">
        <v>71</v>
      </c>
      <c r="I605" t="s">
        <v>85</v>
      </c>
      <c r="J605" t="s">
        <v>73</v>
      </c>
      <c r="K605">
        <v>1456.9025417614</v>
      </c>
      <c r="L605">
        <v>1492.0339202886901</v>
      </c>
      <c r="M605">
        <v>0.52138461305929396</v>
      </c>
      <c r="N605">
        <v>0.47861538694070599</v>
      </c>
      <c r="O605">
        <v>0.24146931281210399</v>
      </c>
      <c r="P605">
        <v>1.1583401547044601</v>
      </c>
      <c r="Q605">
        <v>1.0831291581076401</v>
      </c>
      <c r="R605">
        <v>1</v>
      </c>
      <c r="S605">
        <v>5</v>
      </c>
      <c r="T605">
        <v>1451.44574709628</v>
      </c>
      <c r="U605">
        <v>1497.4907149538101</v>
      </c>
      <c r="V605">
        <v>13</v>
      </c>
      <c r="W605">
        <v>54</v>
      </c>
      <c r="X605">
        <v>33</v>
      </c>
    </row>
    <row r="606" spans="1:24" x14ac:dyDescent="0.25">
      <c r="A606">
        <v>2023</v>
      </c>
      <c r="B606" s="1">
        <v>44930</v>
      </c>
      <c r="C606">
        <v>0</v>
      </c>
      <c r="D606">
        <v>0</v>
      </c>
      <c r="E606" t="s">
        <v>24</v>
      </c>
      <c r="G606" t="s">
        <v>78</v>
      </c>
      <c r="H606" t="s">
        <v>30</v>
      </c>
      <c r="I606" t="s">
        <v>79</v>
      </c>
      <c r="J606" t="s">
        <v>32</v>
      </c>
      <c r="K606">
        <v>1547.8301218935901</v>
      </c>
      <c r="L606">
        <v>1582.5770305686699</v>
      </c>
      <c r="M606">
        <v>0.52193687119668897</v>
      </c>
      <c r="N606">
        <v>0.47806312880331098</v>
      </c>
      <c r="O606">
        <v>0.24140208196503199</v>
      </c>
      <c r="P606">
        <v>1.1592791769972099</v>
      </c>
      <c r="Q606">
        <v>1.08212290496782</v>
      </c>
      <c r="R606">
        <v>5</v>
      </c>
      <c r="S606">
        <v>1</v>
      </c>
      <c r="T606">
        <v>1552.7605408075401</v>
      </c>
      <c r="U606">
        <v>1577.6466116547199</v>
      </c>
      <c r="V606">
        <v>98</v>
      </c>
      <c r="W606">
        <v>14</v>
      </c>
      <c r="X606">
        <v>56</v>
      </c>
    </row>
    <row r="607" spans="1:24" x14ac:dyDescent="0.25">
      <c r="A607">
        <v>2023</v>
      </c>
      <c r="B607" s="1">
        <v>44930</v>
      </c>
      <c r="C607">
        <v>0</v>
      </c>
      <c r="D607">
        <v>0</v>
      </c>
      <c r="E607" t="s">
        <v>24</v>
      </c>
      <c r="G607" t="s">
        <v>54</v>
      </c>
      <c r="H607" t="s">
        <v>80</v>
      </c>
      <c r="I607" t="s">
        <v>56</v>
      </c>
      <c r="J607" t="s">
        <v>81</v>
      </c>
      <c r="K607">
        <v>1397.2110656974201</v>
      </c>
      <c r="L607">
        <v>1543.00548646879</v>
      </c>
      <c r="M607">
        <v>0.36553107526386802</v>
      </c>
      <c r="N607">
        <v>0.63446892473613203</v>
      </c>
      <c r="O607">
        <v>0.227600709408151</v>
      </c>
      <c r="P607">
        <v>0.87546772789510696</v>
      </c>
      <c r="Q607">
        <v>1.3521329815130401</v>
      </c>
      <c r="R607">
        <v>2</v>
      </c>
      <c r="S607">
        <v>0</v>
      </c>
      <c r="T607">
        <v>1402.27567619004</v>
      </c>
      <c r="U607">
        <v>1537.94087597617</v>
      </c>
      <c r="V607">
        <v>8</v>
      </c>
      <c r="W607">
        <v>1</v>
      </c>
      <c r="X607">
        <v>4</v>
      </c>
    </row>
    <row r="608" spans="1:24" x14ac:dyDescent="0.25">
      <c r="A608">
        <v>2023</v>
      </c>
      <c r="B608" s="1">
        <v>44931</v>
      </c>
      <c r="C608">
        <v>0</v>
      </c>
      <c r="D608">
        <v>0</v>
      </c>
      <c r="E608" t="s">
        <v>24</v>
      </c>
      <c r="G608" t="s">
        <v>46</v>
      </c>
      <c r="H608" t="s">
        <v>55</v>
      </c>
      <c r="I608" t="s">
        <v>48</v>
      </c>
      <c r="J608" t="s">
        <v>57</v>
      </c>
      <c r="K608">
        <v>1570.46265993664</v>
      </c>
      <c r="L608">
        <v>1487.08637244136</v>
      </c>
      <c r="M608">
        <v>0.68303952117575994</v>
      </c>
      <c r="N608">
        <v>0.31696047882424</v>
      </c>
      <c r="O608">
        <v>0.221354224854205</v>
      </c>
      <c r="P608">
        <v>1.4362395834510799</v>
      </c>
      <c r="Q608">
        <v>0.78511464140312703</v>
      </c>
      <c r="R608">
        <v>1</v>
      </c>
      <c r="S608">
        <v>5</v>
      </c>
      <c r="T608">
        <v>1562.87197740331</v>
      </c>
      <c r="U608">
        <v>1494.67705497469</v>
      </c>
      <c r="V608">
        <v>76</v>
      </c>
      <c r="W608">
        <v>22</v>
      </c>
      <c r="X608">
        <v>49</v>
      </c>
    </row>
    <row r="609" spans="1:24" x14ac:dyDescent="0.25">
      <c r="A609">
        <v>2023</v>
      </c>
      <c r="B609" s="1">
        <v>44931</v>
      </c>
      <c r="C609">
        <v>0</v>
      </c>
      <c r="D609">
        <v>0</v>
      </c>
      <c r="E609" t="s">
        <v>24</v>
      </c>
      <c r="G609" t="s">
        <v>37</v>
      </c>
      <c r="H609" t="s">
        <v>25</v>
      </c>
      <c r="I609" t="s">
        <v>39</v>
      </c>
      <c r="J609" t="s">
        <v>27</v>
      </c>
      <c r="K609">
        <v>1574.35035867226</v>
      </c>
      <c r="L609">
        <v>1493.4566485773</v>
      </c>
      <c r="M609">
        <v>0.67993753723952</v>
      </c>
      <c r="N609">
        <v>0.32006246276048</v>
      </c>
      <c r="O609">
        <v>0.22176304255771701</v>
      </c>
      <c r="P609">
        <v>1.4308531000293201</v>
      </c>
      <c r="Q609">
        <v>0.79090994252839597</v>
      </c>
      <c r="R609">
        <v>3</v>
      </c>
      <c r="S609">
        <v>5</v>
      </c>
      <c r="T609">
        <v>1568.8235308855201</v>
      </c>
      <c r="U609">
        <v>1498.9834763640399</v>
      </c>
      <c r="V609">
        <v>81</v>
      </c>
      <c r="W609">
        <v>17</v>
      </c>
      <c r="X609">
        <v>49</v>
      </c>
    </row>
    <row r="610" spans="1:24" x14ac:dyDescent="0.25">
      <c r="A610">
        <v>2023</v>
      </c>
      <c r="B610" s="1">
        <v>44931</v>
      </c>
      <c r="C610">
        <v>0</v>
      </c>
      <c r="D610">
        <v>0</v>
      </c>
      <c r="E610" t="s">
        <v>24</v>
      </c>
      <c r="G610" t="s">
        <v>71</v>
      </c>
      <c r="H610" t="s">
        <v>88</v>
      </c>
      <c r="I610" t="s">
        <v>73</v>
      </c>
      <c r="J610" t="s">
        <v>89</v>
      </c>
      <c r="K610">
        <v>1497.4907149538101</v>
      </c>
      <c r="L610">
        <v>1518.20989491932</v>
      </c>
      <c r="M610">
        <v>0.54203900555661</v>
      </c>
      <c r="N610">
        <v>0.45796099444339</v>
      </c>
      <c r="O610">
        <v>0.23895783917243399</v>
      </c>
      <c r="P610">
        <v>1.1935113807706701</v>
      </c>
      <c r="Q610">
        <v>1.04544645840176</v>
      </c>
      <c r="R610">
        <v>3</v>
      </c>
      <c r="S610">
        <v>5</v>
      </c>
      <c r="T610">
        <v>1493.3063407165</v>
      </c>
      <c r="U610">
        <v>1522.3942691566299</v>
      </c>
      <c r="V610">
        <v>51</v>
      </c>
      <c r="W610">
        <v>83</v>
      </c>
      <c r="X610">
        <v>67</v>
      </c>
    </row>
    <row r="611" spans="1:24" x14ac:dyDescent="0.25">
      <c r="A611">
        <v>2023</v>
      </c>
      <c r="B611" s="1">
        <v>44931</v>
      </c>
      <c r="C611">
        <v>0</v>
      </c>
      <c r="D611">
        <v>0</v>
      </c>
      <c r="E611" t="s">
        <v>24</v>
      </c>
      <c r="G611" t="s">
        <v>45</v>
      </c>
      <c r="H611" t="s">
        <v>29</v>
      </c>
      <c r="I611" t="s">
        <v>47</v>
      </c>
      <c r="J611" t="s">
        <v>31</v>
      </c>
      <c r="K611">
        <v>1418.27691978084</v>
      </c>
      <c r="L611">
        <v>1552.97476302784</v>
      </c>
      <c r="M611">
        <v>0.38046854266255897</v>
      </c>
      <c r="N611">
        <v>0.61953145733744097</v>
      </c>
      <c r="O611">
        <v>0.229468671606988</v>
      </c>
      <c r="P611">
        <v>0.90310014585908105</v>
      </c>
      <c r="Q611">
        <v>1.3263685257479101</v>
      </c>
      <c r="R611">
        <v>1</v>
      </c>
      <c r="S611">
        <v>4</v>
      </c>
      <c r="T611">
        <v>1414.9023392045999</v>
      </c>
      <c r="U611">
        <v>1556.3493436040801</v>
      </c>
      <c r="V611">
        <v>20</v>
      </c>
      <c r="W611">
        <v>11</v>
      </c>
      <c r="X611">
        <v>15</v>
      </c>
    </row>
    <row r="612" spans="1:24" x14ac:dyDescent="0.25">
      <c r="A612">
        <v>2023</v>
      </c>
      <c r="B612" s="1">
        <v>44931</v>
      </c>
      <c r="C612">
        <v>0</v>
      </c>
      <c r="D612">
        <v>0</v>
      </c>
      <c r="E612" t="s">
        <v>24</v>
      </c>
      <c r="G612" t="s">
        <v>38</v>
      </c>
      <c r="H612" t="s">
        <v>41</v>
      </c>
      <c r="I612" t="s">
        <v>40</v>
      </c>
      <c r="J612" t="s">
        <v>43</v>
      </c>
      <c r="K612">
        <v>1429.9712921642799</v>
      </c>
      <c r="L612">
        <v>1539.04809375177</v>
      </c>
      <c r="M612">
        <v>0.41579164581147898</v>
      </c>
      <c r="N612">
        <v>0.58420835418852102</v>
      </c>
      <c r="O612">
        <v>0.23382263534248199</v>
      </c>
      <c r="P612">
        <v>0.96818442858841203</v>
      </c>
      <c r="Q612">
        <v>1.2656382067540699</v>
      </c>
      <c r="R612">
        <v>2</v>
      </c>
      <c r="S612">
        <v>6</v>
      </c>
      <c r="T612">
        <v>1425.7722018408599</v>
      </c>
      <c r="U612">
        <v>1543.24718407519</v>
      </c>
      <c r="V612">
        <v>20</v>
      </c>
      <c r="W612">
        <v>16</v>
      </c>
      <c r="X612">
        <v>18</v>
      </c>
    </row>
    <row r="613" spans="1:24" x14ac:dyDescent="0.25">
      <c r="A613">
        <v>2023</v>
      </c>
      <c r="B613" s="1">
        <v>44931</v>
      </c>
      <c r="C613">
        <v>0</v>
      </c>
      <c r="D613">
        <v>0</v>
      </c>
      <c r="E613" t="s">
        <v>24</v>
      </c>
      <c r="G613" t="s">
        <v>70</v>
      </c>
      <c r="H613" t="s">
        <v>67</v>
      </c>
      <c r="I613" t="s">
        <v>72</v>
      </c>
      <c r="J613" t="s">
        <v>69</v>
      </c>
      <c r="K613">
        <v>1431.78004534565</v>
      </c>
      <c r="L613">
        <v>1441.5343223362599</v>
      </c>
      <c r="M613">
        <v>0.55766058316787004</v>
      </c>
      <c r="N613">
        <v>0.44233941683213002</v>
      </c>
      <c r="O613">
        <v>0.23705913208732199</v>
      </c>
      <c r="P613">
        <v>1.22018176457798</v>
      </c>
      <c r="Q613">
        <v>1.0168773675093401</v>
      </c>
      <c r="R613">
        <v>6</v>
      </c>
      <c r="S613">
        <v>2</v>
      </c>
      <c r="T613">
        <v>1436.2874873729399</v>
      </c>
      <c r="U613">
        <v>1437.02688030897</v>
      </c>
      <c r="V613">
        <v>0</v>
      </c>
      <c r="W613">
        <v>2</v>
      </c>
      <c r="X613">
        <v>1</v>
      </c>
    </row>
    <row r="614" spans="1:24" x14ac:dyDescent="0.25">
      <c r="A614">
        <v>2023</v>
      </c>
      <c r="B614" s="1">
        <v>44931</v>
      </c>
      <c r="C614">
        <v>0</v>
      </c>
      <c r="D614">
        <v>0</v>
      </c>
      <c r="E614" t="s">
        <v>24</v>
      </c>
      <c r="G614" t="s">
        <v>58</v>
      </c>
      <c r="H614" t="s">
        <v>74</v>
      </c>
      <c r="I614" t="s">
        <v>60</v>
      </c>
      <c r="J614" t="s">
        <v>76</v>
      </c>
      <c r="K614">
        <v>1532.44780490015</v>
      </c>
      <c r="L614">
        <v>1526.62623455529</v>
      </c>
      <c r="M614">
        <v>0.579649516056438</v>
      </c>
      <c r="N614">
        <v>0.420350483943562</v>
      </c>
      <c r="O614">
        <v>0.234379909900848</v>
      </c>
      <c r="P614">
        <v>1.25782074066635</v>
      </c>
      <c r="Q614">
        <v>0.97655916923450303</v>
      </c>
      <c r="R614">
        <v>4</v>
      </c>
      <c r="S614">
        <v>2</v>
      </c>
      <c r="T614">
        <v>1535.5616422611299</v>
      </c>
      <c r="U614">
        <v>1523.5123971943101</v>
      </c>
      <c r="V614">
        <v>78</v>
      </c>
      <c r="W614">
        <v>87</v>
      </c>
      <c r="X614">
        <v>82</v>
      </c>
    </row>
    <row r="615" spans="1:24" x14ac:dyDescent="0.25">
      <c r="A615">
        <v>2023</v>
      </c>
      <c r="B615" s="1">
        <v>44931</v>
      </c>
      <c r="C615">
        <v>0</v>
      </c>
      <c r="D615">
        <v>0</v>
      </c>
      <c r="E615" t="s">
        <v>24</v>
      </c>
      <c r="G615" t="s">
        <v>34</v>
      </c>
      <c r="H615" t="s">
        <v>66</v>
      </c>
      <c r="I615" t="s">
        <v>36</v>
      </c>
      <c r="J615" t="s">
        <v>68</v>
      </c>
      <c r="K615">
        <v>1540.4343874623701</v>
      </c>
      <c r="L615">
        <v>1535.4158308248</v>
      </c>
      <c r="M615">
        <v>0.57852279907373505</v>
      </c>
      <c r="N615">
        <v>0.42147720092626501</v>
      </c>
      <c r="O615">
        <v>0.23451752228119799</v>
      </c>
      <c r="P615">
        <v>1.25588938700671</v>
      </c>
      <c r="Q615">
        <v>0.978628135274485</v>
      </c>
      <c r="R615">
        <v>5</v>
      </c>
      <c r="S615">
        <v>2</v>
      </c>
      <c r="T615">
        <v>1544.2254034621899</v>
      </c>
      <c r="U615">
        <v>1531.6248148249799</v>
      </c>
      <c r="V615">
        <v>86</v>
      </c>
      <c r="W615">
        <v>31</v>
      </c>
      <c r="X615">
        <v>58</v>
      </c>
    </row>
    <row r="616" spans="1:24" x14ac:dyDescent="0.25">
      <c r="A616">
        <v>2023</v>
      </c>
      <c r="B616" s="1">
        <v>44931</v>
      </c>
      <c r="C616">
        <v>0</v>
      </c>
      <c r="D616">
        <v>0</v>
      </c>
      <c r="E616" t="s">
        <v>24</v>
      </c>
      <c r="G616" t="s">
        <v>59</v>
      </c>
      <c r="H616" t="s">
        <v>49</v>
      </c>
      <c r="I616" t="s">
        <v>61</v>
      </c>
      <c r="J616" t="s">
        <v>51</v>
      </c>
      <c r="K616">
        <v>1485.86680889787</v>
      </c>
      <c r="L616">
        <v>1567.30155261909</v>
      </c>
      <c r="M616">
        <v>0.45488480437812501</v>
      </c>
      <c r="N616">
        <v>0.54511519562187505</v>
      </c>
      <c r="O616">
        <v>0.23858403901481801</v>
      </c>
      <c r="P616">
        <v>1.03982539385607</v>
      </c>
      <c r="Q616">
        <v>1.19875864515875</v>
      </c>
      <c r="R616">
        <v>4</v>
      </c>
      <c r="S616">
        <v>2</v>
      </c>
      <c r="T616">
        <v>1490.07942067981</v>
      </c>
      <c r="U616">
        <v>1563.0889408371499</v>
      </c>
      <c r="V616">
        <v>73</v>
      </c>
      <c r="W616">
        <v>25</v>
      </c>
      <c r="X616">
        <v>49</v>
      </c>
    </row>
    <row r="617" spans="1:24" x14ac:dyDescent="0.25">
      <c r="A617">
        <v>2023</v>
      </c>
      <c r="B617" s="1">
        <v>44931</v>
      </c>
      <c r="C617">
        <v>0</v>
      </c>
      <c r="D617">
        <v>0</v>
      </c>
      <c r="E617" t="s">
        <v>24</v>
      </c>
      <c r="G617" t="s">
        <v>33</v>
      </c>
      <c r="H617" t="s">
        <v>42</v>
      </c>
      <c r="I617" t="s">
        <v>35</v>
      </c>
      <c r="J617" t="s">
        <v>44</v>
      </c>
      <c r="K617">
        <v>1505.2735088531799</v>
      </c>
      <c r="L617">
        <v>1603.5584224376901</v>
      </c>
      <c r="M617">
        <v>0.43095635741906402</v>
      </c>
      <c r="N617">
        <v>0.56904364258093598</v>
      </c>
      <c r="O617">
        <v>0.235673670375907</v>
      </c>
      <c r="P617">
        <v>0.99602131868925303</v>
      </c>
      <c r="Q617">
        <v>1.23965235168665</v>
      </c>
      <c r="R617">
        <v>2</v>
      </c>
      <c r="S617">
        <v>5</v>
      </c>
      <c r="T617">
        <v>1501.3847922667901</v>
      </c>
      <c r="U617">
        <v>1607.4471390240799</v>
      </c>
      <c r="V617">
        <v>95</v>
      </c>
      <c r="W617">
        <v>33</v>
      </c>
      <c r="X617">
        <v>64</v>
      </c>
    </row>
    <row r="618" spans="1:24" x14ac:dyDescent="0.25">
      <c r="A618">
        <v>2023</v>
      </c>
      <c r="B618" s="1">
        <v>44932</v>
      </c>
      <c r="C618">
        <v>0</v>
      </c>
      <c r="D618">
        <v>0</v>
      </c>
      <c r="E618" t="s">
        <v>24</v>
      </c>
      <c r="G618" t="s">
        <v>41</v>
      </c>
      <c r="H618" t="s">
        <v>25</v>
      </c>
      <c r="I618" t="s">
        <v>43</v>
      </c>
      <c r="J618" t="s">
        <v>27</v>
      </c>
      <c r="K618">
        <v>1543.24718407519</v>
      </c>
      <c r="L618">
        <v>1498.9834763640399</v>
      </c>
      <c r="M618">
        <v>0.63242296906368001</v>
      </c>
      <c r="N618">
        <v>0.36757703093631999</v>
      </c>
      <c r="O618">
        <v>0.227857745750946</v>
      </c>
      <c r="P618">
        <v>1.34860121178634</v>
      </c>
      <c r="Q618">
        <v>0.87925653396461001</v>
      </c>
      <c r="R618">
        <v>2</v>
      </c>
      <c r="S618">
        <v>3</v>
      </c>
      <c r="T618">
        <v>1540.0461491031599</v>
      </c>
      <c r="U618">
        <v>1502.18451133607</v>
      </c>
      <c r="V618">
        <v>68</v>
      </c>
      <c r="W618">
        <v>63</v>
      </c>
      <c r="X618">
        <v>65</v>
      </c>
    </row>
    <row r="619" spans="1:24" x14ac:dyDescent="0.25">
      <c r="A619">
        <v>2023</v>
      </c>
      <c r="B619" s="1">
        <v>44932</v>
      </c>
      <c r="C619">
        <v>0</v>
      </c>
      <c r="D619">
        <v>0</v>
      </c>
      <c r="E619" t="s">
        <v>24</v>
      </c>
      <c r="G619" t="s">
        <v>84</v>
      </c>
      <c r="H619" t="s">
        <v>75</v>
      </c>
      <c r="I619" t="s">
        <v>85</v>
      </c>
      <c r="J619" t="s">
        <v>77</v>
      </c>
      <c r="K619">
        <v>1451.44574709628</v>
      </c>
      <c r="L619">
        <v>1522.9292553109699</v>
      </c>
      <c r="M619">
        <v>0.46912209033260199</v>
      </c>
      <c r="N619">
        <v>0.53087790966739801</v>
      </c>
      <c r="O619">
        <v>0.24031437148267301</v>
      </c>
      <c r="P619">
        <v>1.0658217718609599</v>
      </c>
      <c r="Q619">
        <v>1.1744925996217099</v>
      </c>
      <c r="R619">
        <v>2</v>
      </c>
      <c r="S619">
        <v>3</v>
      </c>
      <c r="T619">
        <v>1449.20394390612</v>
      </c>
      <c r="U619">
        <v>1525.1710585011299</v>
      </c>
      <c r="V619">
        <v>23</v>
      </c>
      <c r="W619">
        <v>24</v>
      </c>
      <c r="X619">
        <v>23</v>
      </c>
    </row>
    <row r="620" spans="1:24" x14ac:dyDescent="0.25">
      <c r="A620">
        <v>2023</v>
      </c>
      <c r="B620" s="1">
        <v>44932</v>
      </c>
      <c r="C620">
        <v>0</v>
      </c>
      <c r="D620">
        <v>0</v>
      </c>
      <c r="E620" t="s">
        <v>24</v>
      </c>
      <c r="G620" t="s">
        <v>86</v>
      </c>
      <c r="H620" t="s">
        <v>30</v>
      </c>
      <c r="I620" t="s">
        <v>87</v>
      </c>
      <c r="J620" t="s">
        <v>32</v>
      </c>
      <c r="K620">
        <v>1533.243191606</v>
      </c>
      <c r="L620">
        <v>1577.6466116547199</v>
      </c>
      <c r="M620">
        <v>0.50805342943514697</v>
      </c>
      <c r="N620">
        <v>0.49194657056485303</v>
      </c>
      <c r="O620">
        <v>0.24309454408651701</v>
      </c>
      <c r="P620">
        <v>1.13569638615668</v>
      </c>
      <c r="Q620">
        <v>1.10739815792983</v>
      </c>
      <c r="R620">
        <v>4</v>
      </c>
      <c r="S620">
        <v>2</v>
      </c>
      <c r="T620">
        <v>1536.97643232666</v>
      </c>
      <c r="U620">
        <v>1573.9133709340599</v>
      </c>
      <c r="V620">
        <v>96</v>
      </c>
      <c r="W620">
        <v>13</v>
      </c>
      <c r="X620">
        <v>54</v>
      </c>
    </row>
    <row r="621" spans="1:24" x14ac:dyDescent="0.25">
      <c r="A621">
        <v>2023</v>
      </c>
      <c r="B621" s="1">
        <v>44932</v>
      </c>
      <c r="C621">
        <v>0</v>
      </c>
      <c r="D621">
        <v>0</v>
      </c>
      <c r="E621" t="s">
        <v>24</v>
      </c>
      <c r="G621" t="s">
        <v>50</v>
      </c>
      <c r="H621" t="s">
        <v>67</v>
      </c>
      <c r="I621" t="s">
        <v>52</v>
      </c>
      <c r="J621" t="s">
        <v>69</v>
      </c>
      <c r="K621">
        <v>1392.6918158127701</v>
      </c>
      <c r="L621">
        <v>1437.02688030897</v>
      </c>
      <c r="M621">
        <v>0.50815177514927001</v>
      </c>
      <c r="N621">
        <v>0.49184822485072999</v>
      </c>
      <c r="O621">
        <v>0.24308253539264099</v>
      </c>
      <c r="P621">
        <v>1.1358632638236199</v>
      </c>
      <c r="Q621">
        <v>1.1072192715690199</v>
      </c>
      <c r="R621">
        <v>2</v>
      </c>
      <c r="S621">
        <v>0</v>
      </c>
      <c r="T621">
        <v>1396.4241861021901</v>
      </c>
      <c r="U621">
        <v>1433.29451001955</v>
      </c>
      <c r="V621">
        <v>0</v>
      </c>
      <c r="W621">
        <v>0</v>
      </c>
      <c r="X621">
        <v>0</v>
      </c>
    </row>
    <row r="622" spans="1:24" x14ac:dyDescent="0.25">
      <c r="A622">
        <v>2023</v>
      </c>
      <c r="B622" s="1">
        <v>44932</v>
      </c>
      <c r="C622">
        <v>0</v>
      </c>
      <c r="D622">
        <v>0</v>
      </c>
      <c r="E622" t="s">
        <v>24</v>
      </c>
      <c r="G622" t="s">
        <v>82</v>
      </c>
      <c r="H622" t="s">
        <v>74</v>
      </c>
      <c r="I622" t="s">
        <v>83</v>
      </c>
      <c r="J622" t="s">
        <v>76</v>
      </c>
      <c r="K622">
        <v>1522.8588127707401</v>
      </c>
      <c r="L622">
        <v>1523.5123971943101</v>
      </c>
      <c r="M622">
        <v>0.570541501263783</v>
      </c>
      <c r="N622">
        <v>0.429458498736217</v>
      </c>
      <c r="O622">
        <v>0.23549115193912601</v>
      </c>
      <c r="P622">
        <v>1.24221667910501</v>
      </c>
      <c r="Q622">
        <v>0.99327447283411996</v>
      </c>
      <c r="R622">
        <v>4</v>
      </c>
      <c r="S622">
        <v>1</v>
      </c>
      <c r="T622">
        <v>1526.7320540570199</v>
      </c>
      <c r="U622">
        <v>1519.63915590803</v>
      </c>
      <c r="V622">
        <v>71</v>
      </c>
      <c r="W622">
        <v>87</v>
      </c>
      <c r="X622">
        <v>79</v>
      </c>
    </row>
    <row r="623" spans="1:24" x14ac:dyDescent="0.25">
      <c r="A623">
        <v>2023</v>
      </c>
      <c r="B623" s="1">
        <v>44932</v>
      </c>
      <c r="C623">
        <v>0</v>
      </c>
      <c r="D623">
        <v>0</v>
      </c>
      <c r="E623" t="s">
        <v>24</v>
      </c>
      <c r="F623" t="s">
        <v>53</v>
      </c>
      <c r="G623" t="s">
        <v>54</v>
      </c>
      <c r="H623" t="s">
        <v>26</v>
      </c>
      <c r="I623" t="s">
        <v>56</v>
      </c>
      <c r="J623" t="s">
        <v>28</v>
      </c>
      <c r="K623">
        <v>1402.27567619004</v>
      </c>
      <c r="L623">
        <v>1427.40510355682</v>
      </c>
      <c r="M623">
        <v>0.53573062211386002</v>
      </c>
      <c r="N623">
        <v>0.46426937788613998</v>
      </c>
      <c r="O623">
        <v>0.239724463098237</v>
      </c>
      <c r="P623">
        <v>1.1827579715744301</v>
      </c>
      <c r="Q623">
        <v>1.0569664915238099</v>
      </c>
      <c r="R623">
        <v>5</v>
      </c>
      <c r="S623">
        <v>4</v>
      </c>
      <c r="T623">
        <v>1404.4906679119799</v>
      </c>
      <c r="U623">
        <v>1425.1901118348801</v>
      </c>
      <c r="V623">
        <v>0</v>
      </c>
      <c r="W623">
        <v>0</v>
      </c>
      <c r="X623">
        <v>0</v>
      </c>
    </row>
    <row r="624" spans="1:24" x14ac:dyDescent="0.25">
      <c r="A624">
        <v>2023</v>
      </c>
      <c r="B624" s="1">
        <v>44933</v>
      </c>
      <c r="C624">
        <v>0</v>
      </c>
      <c r="D624">
        <v>0</v>
      </c>
      <c r="E624" t="s">
        <v>24</v>
      </c>
      <c r="F624" t="s">
        <v>53</v>
      </c>
      <c r="G624" t="s">
        <v>71</v>
      </c>
      <c r="H624" t="s">
        <v>29</v>
      </c>
      <c r="I624" t="s">
        <v>73</v>
      </c>
      <c r="J624" t="s">
        <v>31</v>
      </c>
      <c r="K624">
        <v>1493.3063407165</v>
      </c>
      <c r="L624">
        <v>1556.3493436040801</v>
      </c>
      <c r="M624">
        <v>0.48123842278867901</v>
      </c>
      <c r="N624">
        <v>0.51876157721132099</v>
      </c>
      <c r="O624">
        <v>0.24178872626741699</v>
      </c>
      <c r="P624">
        <v>1.0879075465677599</v>
      </c>
      <c r="Q624">
        <v>1.15388117969966</v>
      </c>
      <c r="R624">
        <v>4</v>
      </c>
      <c r="S624">
        <v>3</v>
      </c>
      <c r="T624">
        <v>1495.8273765609299</v>
      </c>
      <c r="U624">
        <v>1553.82830775965</v>
      </c>
      <c r="V624">
        <v>72</v>
      </c>
      <c r="W624">
        <v>73</v>
      </c>
      <c r="X624">
        <v>72</v>
      </c>
    </row>
    <row r="625" spans="1:24" x14ac:dyDescent="0.25">
      <c r="A625">
        <v>2023</v>
      </c>
      <c r="B625" s="1">
        <v>44933</v>
      </c>
      <c r="C625">
        <v>0</v>
      </c>
      <c r="D625">
        <v>0</v>
      </c>
      <c r="E625" t="s">
        <v>24</v>
      </c>
      <c r="F625" t="s">
        <v>90</v>
      </c>
      <c r="G625" t="s">
        <v>38</v>
      </c>
      <c r="H625" t="s">
        <v>37</v>
      </c>
      <c r="I625" t="s">
        <v>40</v>
      </c>
      <c r="J625" t="s">
        <v>39</v>
      </c>
      <c r="K625">
        <v>1425.7722018408599</v>
      </c>
      <c r="L625">
        <v>1568.8235308855201</v>
      </c>
      <c r="M625">
        <v>0.36920089537606099</v>
      </c>
      <c r="N625">
        <v>0.63079910462393896</v>
      </c>
      <c r="O625">
        <v>0.228061472755136</v>
      </c>
      <c r="P625">
        <v>0.882262763565279</v>
      </c>
      <c r="Q625">
        <v>1.34579870918986</v>
      </c>
      <c r="R625">
        <v>4</v>
      </c>
      <c r="S625">
        <v>3</v>
      </c>
      <c r="T625">
        <v>1428.96303952675</v>
      </c>
      <c r="U625">
        <v>1565.63269319963</v>
      </c>
      <c r="V625">
        <v>32</v>
      </c>
      <c r="W625">
        <v>1</v>
      </c>
      <c r="X625">
        <v>16</v>
      </c>
    </row>
    <row r="626" spans="1:24" x14ac:dyDescent="0.25">
      <c r="A626">
        <v>2023</v>
      </c>
      <c r="B626" s="1">
        <v>44933</v>
      </c>
      <c r="C626">
        <v>0</v>
      </c>
      <c r="D626">
        <v>0</v>
      </c>
      <c r="E626" t="s">
        <v>24</v>
      </c>
      <c r="G626" t="s">
        <v>45</v>
      </c>
      <c r="H626" t="s">
        <v>88</v>
      </c>
      <c r="I626" t="s">
        <v>47</v>
      </c>
      <c r="J626" t="s">
        <v>89</v>
      </c>
      <c r="K626">
        <v>1414.9023392045999</v>
      </c>
      <c r="L626">
        <v>1522.3942691566299</v>
      </c>
      <c r="M626">
        <v>0.418009454469981</v>
      </c>
      <c r="N626">
        <v>0.58199054553001905</v>
      </c>
      <c r="O626">
        <v>0.23409384006831199</v>
      </c>
      <c r="P626">
        <v>0.97225931062653603</v>
      </c>
      <c r="Q626">
        <v>1.2618345294417801</v>
      </c>
      <c r="R626">
        <v>5</v>
      </c>
      <c r="S626">
        <v>4</v>
      </c>
      <c r="T626">
        <v>1417.7937441511699</v>
      </c>
      <c r="U626">
        <v>1519.5028642100599</v>
      </c>
      <c r="V626">
        <v>8</v>
      </c>
      <c r="W626">
        <v>25</v>
      </c>
      <c r="X626">
        <v>16</v>
      </c>
    </row>
    <row r="627" spans="1:24" x14ac:dyDescent="0.25">
      <c r="A627">
        <v>2023</v>
      </c>
      <c r="B627" s="1">
        <v>44933</v>
      </c>
      <c r="C627">
        <v>0</v>
      </c>
      <c r="D627">
        <v>0</v>
      </c>
      <c r="E627" t="s">
        <v>24</v>
      </c>
      <c r="G627" t="s">
        <v>63</v>
      </c>
      <c r="H627" t="s">
        <v>55</v>
      </c>
      <c r="I627" t="s">
        <v>65</v>
      </c>
      <c r="J627" t="s">
        <v>57</v>
      </c>
      <c r="K627">
        <v>1476.9198670892799</v>
      </c>
      <c r="L627">
        <v>1494.67705497469</v>
      </c>
      <c r="M627">
        <v>0.546268387623841</v>
      </c>
      <c r="N627">
        <v>0.453731612376159</v>
      </c>
      <c r="O627">
        <v>0.23844390734852899</v>
      </c>
      <c r="P627">
        <v>1.2007263137902</v>
      </c>
      <c r="Q627">
        <v>1.03771759355833</v>
      </c>
      <c r="R627">
        <v>4</v>
      </c>
      <c r="S627">
        <v>8</v>
      </c>
      <c r="T627">
        <v>1471.1534106209499</v>
      </c>
      <c r="U627">
        <v>1500.44351144302</v>
      </c>
      <c r="V627">
        <v>23</v>
      </c>
      <c r="W627">
        <v>39</v>
      </c>
      <c r="X627">
        <v>31</v>
      </c>
    </row>
    <row r="628" spans="1:24" x14ac:dyDescent="0.25">
      <c r="A628">
        <v>2023</v>
      </c>
      <c r="B628" s="1">
        <v>44933</v>
      </c>
      <c r="C628">
        <v>0</v>
      </c>
      <c r="D628">
        <v>0</v>
      </c>
      <c r="E628" t="s">
        <v>24</v>
      </c>
      <c r="F628" t="s">
        <v>53</v>
      </c>
      <c r="G628" t="s">
        <v>62</v>
      </c>
      <c r="H628" t="s">
        <v>78</v>
      </c>
      <c r="I628" t="s">
        <v>64</v>
      </c>
      <c r="J628" t="s">
        <v>79</v>
      </c>
      <c r="K628">
        <v>1497.04956090309</v>
      </c>
      <c r="L628">
        <v>1552.7605408075401</v>
      </c>
      <c r="M628">
        <v>0.49178197938830098</v>
      </c>
      <c r="N628">
        <v>0.50821802061169896</v>
      </c>
      <c r="O628">
        <v>0.24307444654579399</v>
      </c>
      <c r="P628">
        <v>1.1070987728613899</v>
      </c>
      <c r="Q628">
        <v>1.1359756736844</v>
      </c>
      <c r="R628">
        <v>6</v>
      </c>
      <c r="S628">
        <v>5</v>
      </c>
      <c r="T628">
        <v>1499.51049987273</v>
      </c>
      <c r="U628">
        <v>1550.2996018378999</v>
      </c>
      <c r="V628">
        <v>72</v>
      </c>
      <c r="W628">
        <v>50</v>
      </c>
      <c r="X628">
        <v>61</v>
      </c>
    </row>
    <row r="629" spans="1:24" x14ac:dyDescent="0.25">
      <c r="A629">
        <v>2023</v>
      </c>
      <c r="B629" s="1">
        <v>44933</v>
      </c>
      <c r="C629">
        <v>0</v>
      </c>
      <c r="D629">
        <v>0</v>
      </c>
      <c r="E629" t="s">
        <v>24</v>
      </c>
      <c r="G629" t="s">
        <v>46</v>
      </c>
      <c r="H629" t="s">
        <v>84</v>
      </c>
      <c r="I629" t="s">
        <v>48</v>
      </c>
      <c r="J629" t="s">
        <v>85</v>
      </c>
      <c r="K629">
        <v>1562.87197740331</v>
      </c>
      <c r="L629">
        <v>1449.20394390612</v>
      </c>
      <c r="M629">
        <v>0.71953352789176195</v>
      </c>
      <c r="N629">
        <v>0.280466472108238</v>
      </c>
      <c r="O629">
        <v>0.21640942841972599</v>
      </c>
      <c r="P629">
        <v>1.4997626447033701</v>
      </c>
      <c r="Q629">
        <v>0.71664678371636004</v>
      </c>
      <c r="R629">
        <v>4</v>
      </c>
      <c r="S629">
        <v>1</v>
      </c>
      <c r="T629">
        <v>1565.2708430044099</v>
      </c>
      <c r="U629">
        <v>1446.8050783050201</v>
      </c>
      <c r="V629">
        <v>45</v>
      </c>
      <c r="W629">
        <v>5</v>
      </c>
      <c r="X629">
        <v>25</v>
      </c>
    </row>
    <row r="630" spans="1:24" x14ac:dyDescent="0.25">
      <c r="A630">
        <v>2023</v>
      </c>
      <c r="B630" s="1">
        <v>44933</v>
      </c>
      <c r="C630">
        <v>0</v>
      </c>
      <c r="D630">
        <v>0</v>
      </c>
      <c r="E630" t="s">
        <v>24</v>
      </c>
      <c r="G630" t="s">
        <v>34</v>
      </c>
      <c r="H630" t="s">
        <v>33</v>
      </c>
      <c r="I630" t="s">
        <v>36</v>
      </c>
      <c r="J630" t="s">
        <v>35</v>
      </c>
      <c r="K630">
        <v>1544.2254034621899</v>
      </c>
      <c r="L630">
        <v>1501.3847922667901</v>
      </c>
      <c r="M630">
        <v>0.63051656478545404</v>
      </c>
      <c r="N630">
        <v>0.36948343521454602</v>
      </c>
      <c r="O630">
        <v>0.22809689467834299</v>
      </c>
      <c r="P630">
        <v>1.3453111537784299</v>
      </c>
      <c r="Q630">
        <v>0.88278574089991102</v>
      </c>
      <c r="R630">
        <v>1</v>
      </c>
      <c r="S630">
        <v>5</v>
      </c>
      <c r="T630">
        <v>1537.3635386543101</v>
      </c>
      <c r="U630">
        <v>1508.2466570746701</v>
      </c>
      <c r="V630">
        <v>70</v>
      </c>
      <c r="W630">
        <v>30</v>
      </c>
      <c r="X630">
        <v>50</v>
      </c>
    </row>
    <row r="631" spans="1:24" x14ac:dyDescent="0.25">
      <c r="A631">
        <v>2023</v>
      </c>
      <c r="B631" s="1">
        <v>44933</v>
      </c>
      <c r="C631">
        <v>0</v>
      </c>
      <c r="D631">
        <v>0</v>
      </c>
      <c r="E631" t="s">
        <v>24</v>
      </c>
      <c r="F631" t="s">
        <v>53</v>
      </c>
      <c r="G631" t="s">
        <v>58</v>
      </c>
      <c r="H631" t="s">
        <v>49</v>
      </c>
      <c r="I631" t="s">
        <v>60</v>
      </c>
      <c r="J631" t="s">
        <v>51</v>
      </c>
      <c r="K631">
        <v>1535.5616422611299</v>
      </c>
      <c r="L631">
        <v>1563.0889408371499</v>
      </c>
      <c r="M631">
        <v>0.53229579083644896</v>
      </c>
      <c r="N631">
        <v>0.46770420916355099</v>
      </c>
      <c r="O631">
        <v>0.24014198601436601</v>
      </c>
      <c r="P631">
        <v>1.17690699932871</v>
      </c>
      <c r="Q631">
        <v>1.0632349866856501</v>
      </c>
      <c r="R631">
        <v>2</v>
      </c>
      <c r="S631">
        <v>3</v>
      </c>
      <c r="T631">
        <v>1532.9628031091099</v>
      </c>
      <c r="U631">
        <v>1565.6877799891699</v>
      </c>
      <c r="V631">
        <v>93</v>
      </c>
      <c r="W631">
        <v>85</v>
      </c>
      <c r="X631">
        <v>89</v>
      </c>
    </row>
    <row r="632" spans="1:24" x14ac:dyDescent="0.25">
      <c r="A632">
        <v>2023</v>
      </c>
      <c r="B632" s="1">
        <v>44933</v>
      </c>
      <c r="C632">
        <v>0</v>
      </c>
      <c r="D632">
        <v>0</v>
      </c>
      <c r="E632" t="s">
        <v>24</v>
      </c>
      <c r="G632" t="s">
        <v>26</v>
      </c>
      <c r="H632" t="s">
        <v>42</v>
      </c>
      <c r="I632" t="s">
        <v>28</v>
      </c>
      <c r="J632" t="s">
        <v>44</v>
      </c>
      <c r="K632">
        <v>1425.1901118348801</v>
      </c>
      <c r="L632">
        <v>1607.4471390240799</v>
      </c>
      <c r="M632">
        <v>0.318357003831652</v>
      </c>
      <c r="N632">
        <v>0.681642996168348</v>
      </c>
      <c r="O632">
        <v>0.221538471912091</v>
      </c>
      <c r="P632">
        <v>0.78772415542401897</v>
      </c>
      <c r="Q632">
        <v>1.4338143164880699</v>
      </c>
      <c r="R632">
        <v>2</v>
      </c>
      <c r="S632">
        <v>4</v>
      </c>
      <c r="T632">
        <v>1422.9144147591401</v>
      </c>
      <c r="U632">
        <v>1609.7228360998199</v>
      </c>
      <c r="V632">
        <v>55</v>
      </c>
      <c r="W632">
        <v>1</v>
      </c>
      <c r="X632">
        <v>28</v>
      </c>
    </row>
    <row r="633" spans="1:24" x14ac:dyDescent="0.25">
      <c r="A633">
        <v>2023</v>
      </c>
      <c r="B633" s="1">
        <v>44934</v>
      </c>
      <c r="C633">
        <v>0</v>
      </c>
      <c r="D633">
        <v>0</v>
      </c>
      <c r="E633" t="s">
        <v>24</v>
      </c>
      <c r="G633" t="s">
        <v>86</v>
      </c>
      <c r="H633" t="s">
        <v>59</v>
      </c>
      <c r="I633" t="s">
        <v>87</v>
      </c>
      <c r="J633" t="s">
        <v>61</v>
      </c>
      <c r="K633">
        <v>1536.97643232666</v>
      </c>
      <c r="L633">
        <v>1490.07942067981</v>
      </c>
      <c r="M633">
        <v>0.63593965419766696</v>
      </c>
      <c r="N633">
        <v>0.36406034580233299</v>
      </c>
      <c r="O633">
        <v>0.22741568981676699</v>
      </c>
      <c r="P633">
        <v>1.3546723430709</v>
      </c>
      <c r="Q633">
        <v>0.87274334674586596</v>
      </c>
      <c r="R633">
        <v>7</v>
      </c>
      <c r="S633">
        <v>4</v>
      </c>
      <c r="T633">
        <v>1540.1871315620699</v>
      </c>
      <c r="U633">
        <v>1486.8687214444001</v>
      </c>
      <c r="V633">
        <v>58</v>
      </c>
      <c r="W633">
        <v>21</v>
      </c>
      <c r="X633">
        <v>39</v>
      </c>
    </row>
    <row r="634" spans="1:24" x14ac:dyDescent="0.25">
      <c r="A634">
        <v>2023</v>
      </c>
      <c r="B634" s="1">
        <v>44934</v>
      </c>
      <c r="C634">
        <v>0</v>
      </c>
      <c r="D634">
        <v>0</v>
      </c>
      <c r="E634" t="s">
        <v>24</v>
      </c>
      <c r="G634" t="s">
        <v>80</v>
      </c>
      <c r="H634" t="s">
        <v>75</v>
      </c>
      <c r="I634" t="s">
        <v>81</v>
      </c>
      <c r="J634" t="s">
        <v>77</v>
      </c>
      <c r="K634">
        <v>1537.94087597617</v>
      </c>
      <c r="L634">
        <v>1525.1710585011299</v>
      </c>
      <c r="M634">
        <v>0.58936286324914</v>
      </c>
      <c r="N634">
        <v>0.41063713675086</v>
      </c>
      <c r="O634">
        <v>0.23319153039846199</v>
      </c>
      <c r="P634">
        <v>1.27448282885565</v>
      </c>
      <c r="Q634">
        <v>0.95870870154280696</v>
      </c>
      <c r="R634">
        <v>5</v>
      </c>
      <c r="S634">
        <v>1</v>
      </c>
      <c r="T634">
        <v>1542.08066197325</v>
      </c>
      <c r="U634">
        <v>1521.0312725040501</v>
      </c>
      <c r="V634">
        <v>80</v>
      </c>
      <c r="W634">
        <v>27</v>
      </c>
      <c r="X634">
        <v>53</v>
      </c>
    </row>
    <row r="635" spans="1:24" x14ac:dyDescent="0.25">
      <c r="A635">
        <v>2023</v>
      </c>
      <c r="B635" s="1">
        <v>44934</v>
      </c>
      <c r="C635">
        <v>0</v>
      </c>
      <c r="D635">
        <v>0</v>
      </c>
      <c r="E635" t="s">
        <v>24</v>
      </c>
      <c r="G635" t="s">
        <v>41</v>
      </c>
      <c r="H635" t="s">
        <v>38</v>
      </c>
      <c r="I635" t="s">
        <v>43</v>
      </c>
      <c r="J635" t="s">
        <v>40</v>
      </c>
      <c r="K635">
        <v>1540.0461491031599</v>
      </c>
      <c r="L635">
        <v>1428.96303952675</v>
      </c>
      <c r="M635">
        <v>0.71652087964794497</v>
      </c>
      <c r="N635">
        <v>0.28347912035205503</v>
      </c>
      <c r="O635">
        <v>0.21682825035120901</v>
      </c>
      <c r="P635">
        <v>1.4945080409729301</v>
      </c>
      <c r="Q635">
        <v>0.72232020937828201</v>
      </c>
      <c r="R635">
        <v>1</v>
      </c>
      <c r="S635">
        <v>0</v>
      </c>
      <c r="T635">
        <v>1541.31528780689</v>
      </c>
      <c r="U635">
        <v>1427.6939008230199</v>
      </c>
      <c r="V635">
        <v>20</v>
      </c>
      <c r="W635">
        <v>13</v>
      </c>
      <c r="X635">
        <v>16</v>
      </c>
    </row>
    <row r="636" spans="1:24" x14ac:dyDescent="0.25">
      <c r="A636">
        <v>2023</v>
      </c>
      <c r="B636" s="1">
        <v>44934</v>
      </c>
      <c r="C636">
        <v>0</v>
      </c>
      <c r="D636">
        <v>0</v>
      </c>
      <c r="E636" t="s">
        <v>24</v>
      </c>
      <c r="G636" t="s">
        <v>67</v>
      </c>
      <c r="H636" t="s">
        <v>66</v>
      </c>
      <c r="I636" t="s">
        <v>69</v>
      </c>
      <c r="J636" t="s">
        <v>68</v>
      </c>
      <c r="K636">
        <v>1433.29451001955</v>
      </c>
      <c r="L636">
        <v>1531.6248148249799</v>
      </c>
      <c r="M636">
        <v>0.43089228094704701</v>
      </c>
      <c r="N636">
        <v>0.56910771905295299</v>
      </c>
      <c r="O636">
        <v>0.23566586364543499</v>
      </c>
      <c r="P636">
        <v>0.99590382401199196</v>
      </c>
      <c r="Q636">
        <v>1.2397620396334399</v>
      </c>
      <c r="R636">
        <v>1</v>
      </c>
      <c r="S636">
        <v>4</v>
      </c>
      <c r="T636">
        <v>1429.40645573298</v>
      </c>
      <c r="U636">
        <v>1535.5128691115499</v>
      </c>
      <c r="V636">
        <v>18</v>
      </c>
      <c r="W636">
        <v>18</v>
      </c>
      <c r="X636">
        <v>18</v>
      </c>
    </row>
    <row r="637" spans="1:24" x14ac:dyDescent="0.25">
      <c r="A637">
        <v>2023</v>
      </c>
      <c r="B637" s="1">
        <v>44934</v>
      </c>
      <c r="C637">
        <v>0</v>
      </c>
      <c r="D637">
        <v>0</v>
      </c>
      <c r="E637" t="s">
        <v>24</v>
      </c>
      <c r="G637" t="s">
        <v>78</v>
      </c>
      <c r="H637" t="s">
        <v>88</v>
      </c>
      <c r="I637" t="s">
        <v>79</v>
      </c>
      <c r="J637" t="s">
        <v>89</v>
      </c>
      <c r="K637">
        <v>1550.2996018378999</v>
      </c>
      <c r="L637">
        <v>1519.5028642100599</v>
      </c>
      <c r="M637">
        <v>0.61422414613745602</v>
      </c>
      <c r="N637">
        <v>0.38577585386254398</v>
      </c>
      <c r="O637">
        <v>0.23012792316434399</v>
      </c>
      <c r="P637">
        <v>1.3172260883312501</v>
      </c>
      <c r="Q637">
        <v>0.91290183483309295</v>
      </c>
      <c r="R637">
        <v>0</v>
      </c>
      <c r="S637">
        <v>3</v>
      </c>
      <c r="T637">
        <v>1544.39386898731</v>
      </c>
      <c r="U637">
        <v>1525.40859706065</v>
      </c>
      <c r="V637">
        <v>83</v>
      </c>
      <c r="W637">
        <v>72</v>
      </c>
      <c r="X637">
        <v>77</v>
      </c>
    </row>
    <row r="638" spans="1:24" x14ac:dyDescent="0.25">
      <c r="A638">
        <v>2023</v>
      </c>
      <c r="B638" s="1">
        <v>44934</v>
      </c>
      <c r="C638">
        <v>0</v>
      </c>
      <c r="D638">
        <v>0</v>
      </c>
      <c r="E638" t="s">
        <v>24</v>
      </c>
      <c r="G638" t="s">
        <v>70</v>
      </c>
      <c r="H638" t="s">
        <v>46</v>
      </c>
      <c r="I638" t="s">
        <v>72</v>
      </c>
      <c r="J638" t="s">
        <v>48</v>
      </c>
      <c r="K638">
        <v>1436.2874873729399</v>
      </c>
      <c r="L638">
        <v>1565.2708430044099</v>
      </c>
      <c r="M638">
        <v>0.38825225568053301</v>
      </c>
      <c r="N638">
        <v>0.61174774431946699</v>
      </c>
      <c r="O638">
        <v>0.23043482003778501</v>
      </c>
      <c r="P638">
        <v>0.91747249273184295</v>
      </c>
      <c r="Q638">
        <v>1.3129623273059401</v>
      </c>
      <c r="R638">
        <v>2</v>
      </c>
      <c r="S638">
        <v>6</v>
      </c>
      <c r="T638">
        <v>1432.4031801393601</v>
      </c>
      <c r="U638">
        <v>1569.15515023799</v>
      </c>
      <c r="V638">
        <v>37</v>
      </c>
      <c r="W638">
        <v>2</v>
      </c>
      <c r="X638">
        <v>19</v>
      </c>
    </row>
    <row r="639" spans="1:24" x14ac:dyDescent="0.25">
      <c r="A639">
        <v>2023</v>
      </c>
      <c r="B639" s="1">
        <v>44934</v>
      </c>
      <c r="C639">
        <v>0</v>
      </c>
      <c r="D639">
        <v>0</v>
      </c>
      <c r="E639" t="s">
        <v>24</v>
      </c>
      <c r="F639" t="s">
        <v>53</v>
      </c>
      <c r="G639" t="s">
        <v>50</v>
      </c>
      <c r="H639" t="s">
        <v>82</v>
      </c>
      <c r="I639" t="s">
        <v>52</v>
      </c>
      <c r="J639" t="s">
        <v>83</v>
      </c>
      <c r="K639">
        <v>1396.4241861021901</v>
      </c>
      <c r="L639">
        <v>1526.7320540570199</v>
      </c>
      <c r="M639">
        <v>0.38644289106755803</v>
      </c>
      <c r="N639">
        <v>0.61355710893244197</v>
      </c>
      <c r="O639">
        <v>0.23021063127429001</v>
      </c>
      <c r="P639">
        <v>0.91413315150528296</v>
      </c>
      <c r="Q639">
        <v>1.31607747976901</v>
      </c>
      <c r="R639">
        <v>4</v>
      </c>
      <c r="S639">
        <v>3</v>
      </c>
      <c r="T639">
        <v>1399.50772706009</v>
      </c>
      <c r="U639">
        <v>1523.64851309912</v>
      </c>
      <c r="V639">
        <v>4</v>
      </c>
      <c r="W639">
        <v>19</v>
      </c>
      <c r="X639">
        <v>11</v>
      </c>
    </row>
    <row r="640" spans="1:24" x14ac:dyDescent="0.25">
      <c r="A640">
        <v>2023</v>
      </c>
      <c r="B640" s="1">
        <v>44934</v>
      </c>
      <c r="C640">
        <v>0</v>
      </c>
      <c r="D640">
        <v>0</v>
      </c>
      <c r="E640" t="s">
        <v>24</v>
      </c>
      <c r="G640" t="s">
        <v>54</v>
      </c>
      <c r="H640" t="s">
        <v>42</v>
      </c>
      <c r="I640" t="s">
        <v>56</v>
      </c>
      <c r="J640" t="s">
        <v>44</v>
      </c>
      <c r="K640">
        <v>1404.4906679119799</v>
      </c>
      <c r="L640">
        <v>1609.7228360998199</v>
      </c>
      <c r="M640">
        <v>0.29036990615333103</v>
      </c>
      <c r="N640">
        <v>0.70963009384666897</v>
      </c>
      <c r="O640">
        <v>0.21777841194980399</v>
      </c>
      <c r="P640">
        <v>0.73528192721637997</v>
      </c>
      <c r="Q640">
        <v>1.4824964847334201</v>
      </c>
      <c r="R640">
        <v>1</v>
      </c>
      <c r="S640">
        <v>7</v>
      </c>
      <c r="T640">
        <v>1401.24702112102</v>
      </c>
      <c r="U640">
        <v>1612.9664828907801</v>
      </c>
      <c r="V640">
        <v>41</v>
      </c>
      <c r="W640">
        <v>2</v>
      </c>
      <c r="X640">
        <v>21</v>
      </c>
    </row>
    <row r="641" spans="1:24" x14ac:dyDescent="0.25">
      <c r="A641">
        <v>2023</v>
      </c>
      <c r="B641" s="1">
        <v>44935</v>
      </c>
      <c r="C641">
        <v>0</v>
      </c>
      <c r="D641">
        <v>0</v>
      </c>
      <c r="E641" t="s">
        <v>24</v>
      </c>
      <c r="G641" t="s">
        <v>62</v>
      </c>
      <c r="H641" t="s">
        <v>70</v>
      </c>
      <c r="I641" t="s">
        <v>64</v>
      </c>
      <c r="J641" t="s">
        <v>72</v>
      </c>
      <c r="K641">
        <v>1499.51049987273</v>
      </c>
      <c r="L641">
        <v>1432.4031801393601</v>
      </c>
      <c r="M641">
        <v>0.66242595835698403</v>
      </c>
      <c r="N641">
        <v>0.33757404164301602</v>
      </c>
      <c r="O641">
        <v>0.22404312859126199</v>
      </c>
      <c r="P641">
        <v>1.40048306113487</v>
      </c>
      <c r="Q641">
        <v>0.82356006745639498</v>
      </c>
      <c r="R641">
        <v>0</v>
      </c>
      <c r="S641">
        <v>4</v>
      </c>
      <c r="T641">
        <v>1492.21085968581</v>
      </c>
      <c r="U641">
        <v>1439.7028203262801</v>
      </c>
      <c r="V641">
        <v>7</v>
      </c>
      <c r="W641">
        <v>15</v>
      </c>
      <c r="X641">
        <v>11</v>
      </c>
    </row>
    <row r="642" spans="1:24" x14ac:dyDescent="0.25">
      <c r="A642">
        <v>2023</v>
      </c>
      <c r="B642" s="1">
        <v>44935</v>
      </c>
      <c r="C642">
        <v>0</v>
      </c>
      <c r="D642">
        <v>0</v>
      </c>
      <c r="E642" t="s">
        <v>24</v>
      </c>
      <c r="G642" t="s">
        <v>63</v>
      </c>
      <c r="H642" t="s">
        <v>25</v>
      </c>
      <c r="I642" t="s">
        <v>65</v>
      </c>
      <c r="J642" t="s">
        <v>27</v>
      </c>
      <c r="K642">
        <v>1471.1534106209499</v>
      </c>
      <c r="L642">
        <v>1502.18451133607</v>
      </c>
      <c r="M642">
        <v>0.52727134884702898</v>
      </c>
      <c r="N642">
        <v>0.47272865115297102</v>
      </c>
      <c r="O642">
        <v>0.24075297001375401</v>
      </c>
      <c r="P642">
        <v>1.1683535244697301</v>
      </c>
      <c r="Q642">
        <v>1.07239944554402</v>
      </c>
      <c r="R642">
        <v>0</v>
      </c>
      <c r="S642">
        <v>3</v>
      </c>
      <c r="T642">
        <v>1466.2380537085</v>
      </c>
      <c r="U642">
        <v>1507.0998682485199</v>
      </c>
      <c r="V642">
        <v>24</v>
      </c>
      <c r="W642">
        <v>37</v>
      </c>
      <c r="X642">
        <v>30</v>
      </c>
    </row>
    <row r="643" spans="1:24" x14ac:dyDescent="0.25">
      <c r="A643">
        <v>2023</v>
      </c>
      <c r="B643" s="1">
        <v>44935</v>
      </c>
      <c r="C643">
        <v>0</v>
      </c>
      <c r="D643">
        <v>0</v>
      </c>
      <c r="E643" t="s">
        <v>24</v>
      </c>
      <c r="G643" t="s">
        <v>45</v>
      </c>
      <c r="H643" t="s">
        <v>55</v>
      </c>
      <c r="I643" t="s">
        <v>47</v>
      </c>
      <c r="J643" t="s">
        <v>57</v>
      </c>
      <c r="K643">
        <v>1417.7937441511699</v>
      </c>
      <c r="L643">
        <v>1500.44351144302</v>
      </c>
      <c r="M643">
        <v>0.45315103499294901</v>
      </c>
      <c r="N643">
        <v>0.54684896500705005</v>
      </c>
      <c r="O643">
        <v>0.23837335638093901</v>
      </c>
      <c r="P643">
        <v>1.0366562932080701</v>
      </c>
      <c r="Q643">
        <v>1.20171706317287</v>
      </c>
      <c r="R643">
        <v>0</v>
      </c>
      <c r="S643">
        <v>4</v>
      </c>
      <c r="T643">
        <v>1413.1592900400999</v>
      </c>
      <c r="U643">
        <v>1505.07796555409</v>
      </c>
      <c r="V643">
        <v>4</v>
      </c>
      <c r="W643">
        <v>14</v>
      </c>
      <c r="X643">
        <v>9</v>
      </c>
    </row>
    <row r="644" spans="1:24" x14ac:dyDescent="0.25">
      <c r="A644">
        <v>2023</v>
      </c>
      <c r="B644" s="1">
        <v>44935</v>
      </c>
      <c r="C644">
        <v>0</v>
      </c>
      <c r="D644">
        <v>0</v>
      </c>
      <c r="E644" t="s">
        <v>24</v>
      </c>
      <c r="G644" t="s">
        <v>33</v>
      </c>
      <c r="H644" t="s">
        <v>58</v>
      </c>
      <c r="I644" t="s">
        <v>35</v>
      </c>
      <c r="J644" t="s">
        <v>60</v>
      </c>
      <c r="K644">
        <v>1508.2466570746701</v>
      </c>
      <c r="L644">
        <v>1532.9628031091099</v>
      </c>
      <c r="M644">
        <v>0.53632229392222996</v>
      </c>
      <c r="N644">
        <v>0.46367770607776998</v>
      </c>
      <c r="O644">
        <v>0.23965255182754799</v>
      </c>
      <c r="P644">
        <v>1.1837661333315399</v>
      </c>
      <c r="Q644">
        <v>1.0558864184960099</v>
      </c>
      <c r="R644">
        <v>6</v>
      </c>
      <c r="S644">
        <v>3</v>
      </c>
      <c r="T644">
        <v>1512.4770057738001</v>
      </c>
      <c r="U644">
        <v>1528.7324544099799</v>
      </c>
      <c r="V644">
        <v>67</v>
      </c>
      <c r="W644">
        <v>99</v>
      </c>
      <c r="X644">
        <v>83</v>
      </c>
    </row>
    <row r="645" spans="1:24" x14ac:dyDescent="0.25">
      <c r="A645">
        <v>2023</v>
      </c>
      <c r="B645" s="1">
        <v>44936</v>
      </c>
      <c r="C645">
        <v>0</v>
      </c>
      <c r="D645">
        <v>0</v>
      </c>
      <c r="E645" t="s">
        <v>24</v>
      </c>
      <c r="G645" t="s">
        <v>66</v>
      </c>
      <c r="H645" t="s">
        <v>59</v>
      </c>
      <c r="I645" t="s">
        <v>68</v>
      </c>
      <c r="J645" t="s">
        <v>61</v>
      </c>
      <c r="K645">
        <v>1535.5128691115499</v>
      </c>
      <c r="L645">
        <v>1486.8687214444001</v>
      </c>
      <c r="M645">
        <v>0.63826493114320604</v>
      </c>
      <c r="N645">
        <v>0.36173506885679402</v>
      </c>
      <c r="O645">
        <v>0.227122730104869</v>
      </c>
      <c r="P645">
        <v>1.3586881186998401</v>
      </c>
      <c r="Q645">
        <v>0.86843461140502998</v>
      </c>
      <c r="R645">
        <v>5</v>
      </c>
      <c r="S645">
        <v>4</v>
      </c>
      <c r="T645">
        <v>1537.17942237487</v>
      </c>
      <c r="U645">
        <v>1485.20216818108</v>
      </c>
      <c r="V645">
        <v>55</v>
      </c>
      <c r="W645">
        <v>35</v>
      </c>
      <c r="X645">
        <v>45</v>
      </c>
    </row>
    <row r="646" spans="1:24" x14ac:dyDescent="0.25">
      <c r="A646">
        <v>2023</v>
      </c>
      <c r="B646" s="1">
        <v>44936</v>
      </c>
      <c r="C646">
        <v>0</v>
      </c>
      <c r="D646">
        <v>0</v>
      </c>
      <c r="E646" t="s">
        <v>24</v>
      </c>
      <c r="F646" t="s">
        <v>90</v>
      </c>
      <c r="G646" t="s">
        <v>29</v>
      </c>
      <c r="H646" t="s">
        <v>78</v>
      </c>
      <c r="I646" t="s">
        <v>31</v>
      </c>
      <c r="J646" t="s">
        <v>79</v>
      </c>
      <c r="K646">
        <v>1553.82830775965</v>
      </c>
      <c r="L646">
        <v>1544.39386898731</v>
      </c>
      <c r="M646">
        <v>0.58470835009683497</v>
      </c>
      <c r="N646">
        <v>0.41529164990316503</v>
      </c>
      <c r="O646">
        <v>0.233761466329895</v>
      </c>
      <c r="P646">
        <v>1.2664958852296</v>
      </c>
      <c r="Q646">
        <v>0.96726558110029903</v>
      </c>
      <c r="R646">
        <v>4</v>
      </c>
      <c r="S646">
        <v>3</v>
      </c>
      <c r="T646">
        <v>1555.7771659836801</v>
      </c>
      <c r="U646">
        <v>1542.4450107632799</v>
      </c>
      <c r="V646">
        <v>93</v>
      </c>
      <c r="W646">
        <v>42</v>
      </c>
      <c r="X646">
        <v>67</v>
      </c>
    </row>
    <row r="647" spans="1:24" x14ac:dyDescent="0.25">
      <c r="A647">
        <v>2023</v>
      </c>
      <c r="B647" s="1">
        <v>44936</v>
      </c>
      <c r="C647">
        <v>0</v>
      </c>
      <c r="D647">
        <v>0</v>
      </c>
      <c r="E647" t="s">
        <v>24</v>
      </c>
      <c r="G647" t="s">
        <v>62</v>
      </c>
      <c r="H647" t="s">
        <v>55</v>
      </c>
      <c r="I647" t="s">
        <v>64</v>
      </c>
      <c r="J647" t="s">
        <v>57</v>
      </c>
      <c r="K647">
        <v>1492.21085968581</v>
      </c>
      <c r="L647">
        <v>1505.07796555409</v>
      </c>
      <c r="M647">
        <v>0.55323598482622904</v>
      </c>
      <c r="N647">
        <v>0.44676401517377101</v>
      </c>
      <c r="O647">
        <v>0.23759709760282799</v>
      </c>
      <c r="P647">
        <v>1.21262180297113</v>
      </c>
      <c r="Q647">
        <v>1.0249752946316999</v>
      </c>
      <c r="R647">
        <v>3</v>
      </c>
      <c r="S647">
        <v>4</v>
      </c>
      <c r="T647">
        <v>1489.4901111936399</v>
      </c>
      <c r="U647">
        <v>1507.7987140462601</v>
      </c>
      <c r="V647">
        <v>38</v>
      </c>
      <c r="W647">
        <v>63</v>
      </c>
      <c r="X647">
        <v>50</v>
      </c>
    </row>
    <row r="648" spans="1:24" x14ac:dyDescent="0.25">
      <c r="A648">
        <v>2023</v>
      </c>
      <c r="B648" s="1">
        <v>44936</v>
      </c>
      <c r="C648">
        <v>0</v>
      </c>
      <c r="D648">
        <v>0</v>
      </c>
      <c r="E648" t="s">
        <v>24</v>
      </c>
      <c r="G648" t="s">
        <v>37</v>
      </c>
      <c r="H648" t="s">
        <v>71</v>
      </c>
      <c r="I648" t="s">
        <v>39</v>
      </c>
      <c r="J648" t="s">
        <v>73</v>
      </c>
      <c r="K648">
        <v>1565.63269319963</v>
      </c>
      <c r="L648">
        <v>1495.8273765609299</v>
      </c>
      <c r="M648">
        <v>0.66589013987869095</v>
      </c>
      <c r="N648">
        <v>0.334109860121309</v>
      </c>
      <c r="O648">
        <v>0.22359560677790999</v>
      </c>
      <c r="P648">
        <v>1.4064857766616901</v>
      </c>
      <c r="Q648">
        <v>0.81710983011622096</v>
      </c>
      <c r="R648">
        <v>3</v>
      </c>
      <c r="S648">
        <v>5</v>
      </c>
      <c r="T648">
        <v>1560.2511427931599</v>
      </c>
      <c r="U648">
        <v>1501.2089269674</v>
      </c>
      <c r="V648">
        <v>78</v>
      </c>
      <c r="W648">
        <v>18</v>
      </c>
      <c r="X648">
        <v>48</v>
      </c>
    </row>
    <row r="649" spans="1:24" x14ac:dyDescent="0.25">
      <c r="A649">
        <v>2023</v>
      </c>
      <c r="B649" s="1">
        <v>44936</v>
      </c>
      <c r="C649">
        <v>0</v>
      </c>
      <c r="D649">
        <v>0</v>
      </c>
      <c r="E649" t="s">
        <v>24</v>
      </c>
      <c r="G649" t="s">
        <v>84</v>
      </c>
      <c r="H649" t="s">
        <v>86</v>
      </c>
      <c r="I649" t="s">
        <v>85</v>
      </c>
      <c r="J649" t="s">
        <v>87</v>
      </c>
      <c r="K649">
        <v>1446.8050783050201</v>
      </c>
      <c r="L649">
        <v>1540.1871315620699</v>
      </c>
      <c r="M649">
        <v>0.437890652317457</v>
      </c>
      <c r="N649">
        <v>0.56210934768254295</v>
      </c>
      <c r="O649">
        <v>0.23651795473291801</v>
      </c>
      <c r="P649">
        <v>1.0087302578850399</v>
      </c>
      <c r="Q649">
        <v>1.22778769684787</v>
      </c>
      <c r="R649">
        <v>7</v>
      </c>
      <c r="S649">
        <v>5</v>
      </c>
      <c r="T649">
        <v>1451.17488331955</v>
      </c>
      <c r="U649">
        <v>1535.81732654754</v>
      </c>
      <c r="V649">
        <v>30</v>
      </c>
      <c r="W649">
        <v>7</v>
      </c>
      <c r="X649">
        <v>18</v>
      </c>
    </row>
    <row r="650" spans="1:24" x14ac:dyDescent="0.25">
      <c r="A650">
        <v>2023</v>
      </c>
      <c r="B650" s="1">
        <v>44936</v>
      </c>
      <c r="C650">
        <v>0</v>
      </c>
      <c r="D650">
        <v>0</v>
      </c>
      <c r="E650" t="s">
        <v>24</v>
      </c>
      <c r="G650" t="s">
        <v>30</v>
      </c>
      <c r="H650" t="s">
        <v>38</v>
      </c>
      <c r="I650" t="s">
        <v>32</v>
      </c>
      <c r="J650" t="s">
        <v>40</v>
      </c>
      <c r="K650">
        <v>1573.9133709340599</v>
      </c>
      <c r="L650">
        <v>1427.6939008230199</v>
      </c>
      <c r="M650">
        <v>0.75575216421316305</v>
      </c>
      <c r="N650">
        <v>0.24424783578683701</v>
      </c>
      <c r="O650">
        <v>0.21118544023524699</v>
      </c>
      <c r="P650">
        <v>1.5630859151534799</v>
      </c>
      <c r="Q650">
        <v>0.64809952508177104</v>
      </c>
      <c r="R650">
        <v>6</v>
      </c>
      <c r="S650">
        <v>3</v>
      </c>
      <c r="T650">
        <v>1575.9721796383999</v>
      </c>
      <c r="U650">
        <v>1425.6350921186799</v>
      </c>
      <c r="V650">
        <v>36</v>
      </c>
      <c r="W650">
        <v>2</v>
      </c>
      <c r="X650">
        <v>19</v>
      </c>
    </row>
    <row r="651" spans="1:24" x14ac:dyDescent="0.25">
      <c r="A651">
        <v>2023</v>
      </c>
      <c r="B651" s="1">
        <v>44936</v>
      </c>
      <c r="C651">
        <v>0</v>
      </c>
      <c r="D651">
        <v>0</v>
      </c>
      <c r="E651" t="s">
        <v>24</v>
      </c>
      <c r="F651" t="s">
        <v>90</v>
      </c>
      <c r="G651" t="s">
        <v>74</v>
      </c>
      <c r="H651" t="s">
        <v>80</v>
      </c>
      <c r="I651" t="s">
        <v>76</v>
      </c>
      <c r="J651" t="s">
        <v>81</v>
      </c>
      <c r="K651">
        <v>1519.63915590803</v>
      </c>
      <c r="L651">
        <v>1542.08066197325</v>
      </c>
      <c r="M651">
        <v>0.53957689471364301</v>
      </c>
      <c r="N651">
        <v>0.46042310528635699</v>
      </c>
      <c r="O651">
        <v>0.23925702717029601</v>
      </c>
      <c r="P651">
        <v>1.1893132528386201</v>
      </c>
      <c r="Q651">
        <v>1.04994377433168</v>
      </c>
      <c r="R651">
        <v>1</v>
      </c>
      <c r="S651">
        <v>2</v>
      </c>
      <c r="T651">
        <v>1516.9981434249401</v>
      </c>
      <c r="U651">
        <v>1544.72167445634</v>
      </c>
      <c r="V651">
        <v>79</v>
      </c>
      <c r="W651">
        <v>40</v>
      </c>
      <c r="X651">
        <v>59</v>
      </c>
    </row>
    <row r="652" spans="1:24" x14ac:dyDescent="0.25">
      <c r="A652">
        <v>2023</v>
      </c>
      <c r="B652" s="1">
        <v>44936</v>
      </c>
      <c r="C652">
        <v>0</v>
      </c>
      <c r="D652">
        <v>0</v>
      </c>
      <c r="E652" t="s">
        <v>24</v>
      </c>
      <c r="F652" t="s">
        <v>53</v>
      </c>
      <c r="G652" t="s">
        <v>88</v>
      </c>
      <c r="H652" t="s">
        <v>82</v>
      </c>
      <c r="I652" t="s">
        <v>89</v>
      </c>
      <c r="J652" t="s">
        <v>83</v>
      </c>
      <c r="K652">
        <v>1525.40859706065</v>
      </c>
      <c r="L652">
        <v>1523.64851309912</v>
      </c>
      <c r="M652">
        <v>0.57394252224164</v>
      </c>
      <c r="N652">
        <v>0.42605747775836</v>
      </c>
      <c r="O652">
        <v>0.235076501362049</v>
      </c>
      <c r="P652">
        <v>1.2480411457338501</v>
      </c>
      <c r="Q652">
        <v>0.987035355628194</v>
      </c>
      <c r="R652">
        <v>4</v>
      </c>
      <c r="S652">
        <v>3</v>
      </c>
      <c r="T652">
        <v>1527.41527710316</v>
      </c>
      <c r="U652">
        <v>1521.64183305661</v>
      </c>
      <c r="V652">
        <v>72</v>
      </c>
      <c r="W652">
        <v>97</v>
      </c>
      <c r="X652">
        <v>84</v>
      </c>
    </row>
    <row r="653" spans="1:24" x14ac:dyDescent="0.25">
      <c r="A653">
        <v>2023</v>
      </c>
      <c r="B653" s="1">
        <v>44936</v>
      </c>
      <c r="C653">
        <v>0</v>
      </c>
      <c r="D653">
        <v>0</v>
      </c>
      <c r="E653" t="s">
        <v>24</v>
      </c>
      <c r="G653" t="s">
        <v>67</v>
      </c>
      <c r="H653" t="s">
        <v>26</v>
      </c>
      <c r="I653" t="s">
        <v>69</v>
      </c>
      <c r="J653" t="s">
        <v>28</v>
      </c>
      <c r="K653">
        <v>1429.40645573298</v>
      </c>
      <c r="L653">
        <v>1422.9144147591401</v>
      </c>
      <c r="M653">
        <v>0.580589625595337</v>
      </c>
      <c r="N653">
        <v>0.419410374404663</v>
      </c>
      <c r="O653">
        <v>0.234265054342982</v>
      </c>
      <c r="P653">
        <v>1.25943244534259</v>
      </c>
      <c r="Q653">
        <v>0.97483260900038904</v>
      </c>
      <c r="R653">
        <v>2</v>
      </c>
      <c r="S653">
        <v>4</v>
      </c>
      <c r="T653">
        <v>1424.86330401036</v>
      </c>
      <c r="U653">
        <v>1427.4575664817601</v>
      </c>
      <c r="V653">
        <v>0</v>
      </c>
      <c r="W653">
        <v>0</v>
      </c>
      <c r="X653">
        <v>0</v>
      </c>
    </row>
    <row r="654" spans="1:24" x14ac:dyDescent="0.25">
      <c r="A654">
        <v>2023</v>
      </c>
      <c r="B654" s="1">
        <v>44936</v>
      </c>
      <c r="C654">
        <v>0</v>
      </c>
      <c r="D654">
        <v>0</v>
      </c>
      <c r="E654" t="s">
        <v>24</v>
      </c>
      <c r="G654" t="s">
        <v>49</v>
      </c>
      <c r="H654" t="s">
        <v>75</v>
      </c>
      <c r="I654" t="s">
        <v>51</v>
      </c>
      <c r="J654" t="s">
        <v>77</v>
      </c>
      <c r="K654">
        <v>1565.6877799891699</v>
      </c>
      <c r="L654">
        <v>1521.0312725040501</v>
      </c>
      <c r="M654">
        <v>0.63294844486605795</v>
      </c>
      <c r="N654">
        <v>0.367051555133942</v>
      </c>
      <c r="O654">
        <v>0.22779176755660299</v>
      </c>
      <c r="P654">
        <v>1.34950821226048</v>
      </c>
      <c r="Q654">
        <v>0.87828355529612701</v>
      </c>
      <c r="R654">
        <v>4</v>
      </c>
      <c r="S654">
        <v>5</v>
      </c>
      <c r="T654">
        <v>1562.4834417244899</v>
      </c>
      <c r="U654">
        <v>1524.2356107687301</v>
      </c>
      <c r="V654">
        <v>90</v>
      </c>
      <c r="W654">
        <v>47</v>
      </c>
      <c r="X654">
        <v>68</v>
      </c>
    </row>
    <row r="655" spans="1:24" x14ac:dyDescent="0.25">
      <c r="A655">
        <v>2023</v>
      </c>
      <c r="B655" s="1">
        <v>44937</v>
      </c>
      <c r="C655">
        <v>0</v>
      </c>
      <c r="D655">
        <v>0</v>
      </c>
      <c r="E655" t="s">
        <v>24</v>
      </c>
      <c r="G655" t="s">
        <v>70</v>
      </c>
      <c r="H655" t="s">
        <v>41</v>
      </c>
      <c r="I655" t="s">
        <v>72</v>
      </c>
      <c r="J655" t="s">
        <v>43</v>
      </c>
      <c r="K655">
        <v>1439.7028203262801</v>
      </c>
      <c r="L655">
        <v>1541.31528780689</v>
      </c>
      <c r="M655">
        <v>0.42626528199699598</v>
      </c>
      <c r="N655">
        <v>0.57373471800300402</v>
      </c>
      <c r="O655">
        <v>0.23510184626865899</v>
      </c>
      <c r="P655">
        <v>0.98741665546492596</v>
      </c>
      <c r="Q655">
        <v>1.2476851908037301</v>
      </c>
      <c r="R655">
        <v>5</v>
      </c>
      <c r="S655">
        <v>3</v>
      </c>
      <c r="T655">
        <v>1444.1813696603599</v>
      </c>
      <c r="U655">
        <v>1536.8367384728101</v>
      </c>
      <c r="V655">
        <v>26</v>
      </c>
      <c r="W655">
        <v>17</v>
      </c>
      <c r="X655">
        <v>21</v>
      </c>
    </row>
    <row r="656" spans="1:24" x14ac:dyDescent="0.25">
      <c r="A656">
        <v>2023</v>
      </c>
      <c r="B656" s="1">
        <v>44937</v>
      </c>
      <c r="C656">
        <v>0</v>
      </c>
      <c r="D656">
        <v>0</v>
      </c>
      <c r="E656" t="s">
        <v>24</v>
      </c>
      <c r="G656" t="s">
        <v>46</v>
      </c>
      <c r="H656" t="s">
        <v>25</v>
      </c>
      <c r="I656" t="s">
        <v>48</v>
      </c>
      <c r="J656" t="s">
        <v>27</v>
      </c>
      <c r="K656">
        <v>1569.15515023799</v>
      </c>
      <c r="L656">
        <v>1507.0998682485199</v>
      </c>
      <c r="M656">
        <v>0.655892332925477</v>
      </c>
      <c r="N656">
        <v>0.344107667074523</v>
      </c>
      <c r="O656">
        <v>0.224882831877387</v>
      </c>
      <c r="P656">
        <v>1.38916857249339</v>
      </c>
      <c r="Q656">
        <v>0.83571425938399402</v>
      </c>
      <c r="R656">
        <v>2</v>
      </c>
      <c r="S656">
        <v>1</v>
      </c>
      <c r="T656">
        <v>1570.73065831544</v>
      </c>
      <c r="U656">
        <v>1505.5243601710699</v>
      </c>
      <c r="V656">
        <v>85</v>
      </c>
      <c r="W656">
        <v>22</v>
      </c>
      <c r="X656">
        <v>53</v>
      </c>
    </row>
    <row r="657" spans="1:24" x14ac:dyDescent="0.25">
      <c r="A657">
        <v>2023</v>
      </c>
      <c r="B657" s="1">
        <v>44937</v>
      </c>
      <c r="C657">
        <v>0</v>
      </c>
      <c r="D657">
        <v>0</v>
      </c>
      <c r="E657" t="s">
        <v>24</v>
      </c>
      <c r="G657" t="s">
        <v>54</v>
      </c>
      <c r="H657" t="s">
        <v>58</v>
      </c>
      <c r="I657" t="s">
        <v>56</v>
      </c>
      <c r="J657" t="s">
        <v>60</v>
      </c>
      <c r="K657">
        <v>1401.24702112102</v>
      </c>
      <c r="L657">
        <v>1528.7324544099799</v>
      </c>
      <c r="M657">
        <v>0.39030222490949501</v>
      </c>
      <c r="N657">
        <v>0.60969777509050505</v>
      </c>
      <c r="O657">
        <v>0.23068854466138</v>
      </c>
      <c r="P657">
        <v>0.92125474223790105</v>
      </c>
      <c r="Q657">
        <v>1.30943380242348</v>
      </c>
      <c r="R657">
        <v>2</v>
      </c>
      <c r="S657">
        <v>6</v>
      </c>
      <c r="T657">
        <v>1397.3394554645799</v>
      </c>
      <c r="U657">
        <v>1532.64002006642</v>
      </c>
      <c r="V657">
        <v>5</v>
      </c>
      <c r="W657">
        <v>24</v>
      </c>
      <c r="X657">
        <v>14</v>
      </c>
    </row>
    <row r="658" spans="1:24" x14ac:dyDescent="0.25">
      <c r="A658">
        <v>2023</v>
      </c>
      <c r="B658" s="1">
        <v>44937</v>
      </c>
      <c r="C658">
        <v>0</v>
      </c>
      <c r="D658">
        <v>0</v>
      </c>
      <c r="E658" t="s">
        <v>24</v>
      </c>
      <c r="G658" t="s">
        <v>33</v>
      </c>
      <c r="H658" t="s">
        <v>26</v>
      </c>
      <c r="I658" t="s">
        <v>35</v>
      </c>
      <c r="J658" t="s">
        <v>28</v>
      </c>
      <c r="K658">
        <v>1512.4770057738001</v>
      </c>
      <c r="L658">
        <v>1427.4575664817601</v>
      </c>
      <c r="M658">
        <v>0.68508375158409296</v>
      </c>
      <c r="N658">
        <v>0.31491624841590699</v>
      </c>
      <c r="O658">
        <v>0.22108393612354599</v>
      </c>
      <c r="P658">
        <v>1.4397904269172299</v>
      </c>
      <c r="Q658">
        <v>0.78129350920631102</v>
      </c>
      <c r="R658">
        <v>4</v>
      </c>
      <c r="S658">
        <v>3</v>
      </c>
      <c r="T658">
        <v>1513.9037063713599</v>
      </c>
      <c r="U658">
        <v>1426.0308658842</v>
      </c>
      <c r="V658">
        <v>9</v>
      </c>
      <c r="W658">
        <v>14</v>
      </c>
      <c r="X658">
        <v>11</v>
      </c>
    </row>
    <row r="659" spans="1:24" x14ac:dyDescent="0.25">
      <c r="A659">
        <v>2023</v>
      </c>
      <c r="B659" s="1">
        <v>44938</v>
      </c>
      <c r="C659">
        <v>0</v>
      </c>
      <c r="D659">
        <v>0</v>
      </c>
      <c r="E659" t="s">
        <v>24</v>
      </c>
      <c r="G659" t="s">
        <v>62</v>
      </c>
      <c r="H659" t="s">
        <v>86</v>
      </c>
      <c r="I659" t="s">
        <v>64</v>
      </c>
      <c r="J659" t="s">
        <v>87</v>
      </c>
      <c r="K659">
        <v>1489.4901111936399</v>
      </c>
      <c r="L659">
        <v>1535.81732654754</v>
      </c>
      <c r="M659">
        <v>0.50528536510890298</v>
      </c>
      <c r="N659">
        <v>0.49471463489109702</v>
      </c>
      <c r="O659">
        <v>0.24343268131265899</v>
      </c>
      <c r="P659">
        <v>1.13100044027396</v>
      </c>
      <c r="Q659">
        <v>1.1124322410387</v>
      </c>
      <c r="R659">
        <v>2</v>
      </c>
      <c r="S659">
        <v>4</v>
      </c>
      <c r="T659">
        <v>1485.63827701228</v>
      </c>
      <c r="U659">
        <v>1539.6691607288999</v>
      </c>
      <c r="V659">
        <v>57</v>
      </c>
      <c r="W659">
        <v>28</v>
      </c>
      <c r="X659">
        <v>42</v>
      </c>
    </row>
    <row r="660" spans="1:24" x14ac:dyDescent="0.25">
      <c r="A660">
        <v>2023</v>
      </c>
      <c r="B660" s="1">
        <v>44938</v>
      </c>
      <c r="C660">
        <v>0</v>
      </c>
      <c r="D660">
        <v>0</v>
      </c>
      <c r="E660" t="s">
        <v>24</v>
      </c>
      <c r="F660" t="s">
        <v>53</v>
      </c>
      <c r="G660" t="s">
        <v>29</v>
      </c>
      <c r="H660" t="s">
        <v>80</v>
      </c>
      <c r="I660" t="s">
        <v>31</v>
      </c>
      <c r="J660" t="s">
        <v>81</v>
      </c>
      <c r="K660">
        <v>1555.7771659836801</v>
      </c>
      <c r="L660">
        <v>1544.72167445634</v>
      </c>
      <c r="M660">
        <v>0.58697246798449298</v>
      </c>
      <c r="N660">
        <v>0.41302753201550702</v>
      </c>
      <c r="O660">
        <v>0.233484346593679</v>
      </c>
      <c r="P660">
        <v>1.2703803994068299</v>
      </c>
      <c r="Q660">
        <v>0.96310394718685299</v>
      </c>
      <c r="R660">
        <v>2</v>
      </c>
      <c r="S660">
        <v>1</v>
      </c>
      <c r="T660">
        <v>1557.7139109328</v>
      </c>
      <c r="U660">
        <v>1542.7849295072201</v>
      </c>
      <c r="V660">
        <v>94</v>
      </c>
      <c r="W660">
        <v>13</v>
      </c>
      <c r="X660">
        <v>53</v>
      </c>
    </row>
    <row r="661" spans="1:24" x14ac:dyDescent="0.25">
      <c r="A661">
        <v>2023</v>
      </c>
      <c r="B661" s="1">
        <v>44938</v>
      </c>
      <c r="C661">
        <v>0</v>
      </c>
      <c r="D661">
        <v>0</v>
      </c>
      <c r="E661" t="s">
        <v>24</v>
      </c>
      <c r="G661" t="s">
        <v>84</v>
      </c>
      <c r="H661" t="s">
        <v>46</v>
      </c>
      <c r="I661" t="s">
        <v>85</v>
      </c>
      <c r="J661" t="s">
        <v>48</v>
      </c>
      <c r="K661">
        <v>1451.17488331955</v>
      </c>
      <c r="L661">
        <v>1570.73065831544</v>
      </c>
      <c r="M661">
        <v>0.40121738615639702</v>
      </c>
      <c r="N661">
        <v>0.59878261384360298</v>
      </c>
      <c r="O661">
        <v>0.232034961308523</v>
      </c>
      <c r="P661">
        <v>0.94137327294821005</v>
      </c>
      <c r="Q661">
        <v>1.2906616883603099</v>
      </c>
      <c r="R661">
        <v>4</v>
      </c>
      <c r="S661">
        <v>1</v>
      </c>
      <c r="T661">
        <v>1456.8994685356199</v>
      </c>
      <c r="U661">
        <v>1565.00607309937</v>
      </c>
      <c r="V661">
        <v>52</v>
      </c>
      <c r="W661">
        <v>4</v>
      </c>
      <c r="X661">
        <v>28</v>
      </c>
    </row>
    <row r="662" spans="1:24" x14ac:dyDescent="0.25">
      <c r="A662">
        <v>2023</v>
      </c>
      <c r="B662" s="1">
        <v>44938</v>
      </c>
      <c r="C662">
        <v>0</v>
      </c>
      <c r="D662">
        <v>0</v>
      </c>
      <c r="E662" t="s">
        <v>24</v>
      </c>
      <c r="G662" t="s">
        <v>45</v>
      </c>
      <c r="H662" t="s">
        <v>25</v>
      </c>
      <c r="I662" t="s">
        <v>47</v>
      </c>
      <c r="J662" t="s">
        <v>27</v>
      </c>
      <c r="K662">
        <v>1413.1592900400999</v>
      </c>
      <c r="L662">
        <v>1505.5243601710699</v>
      </c>
      <c r="M662">
        <v>0.43933214560600498</v>
      </c>
      <c r="N662">
        <v>0.56066785439399502</v>
      </c>
      <c r="O662">
        <v>0.23669334286093899</v>
      </c>
      <c r="P662">
        <v>1.0113706399032001</v>
      </c>
      <c r="Q662">
        <v>1.22532270295774</v>
      </c>
      <c r="R662">
        <v>4</v>
      </c>
      <c r="S662">
        <v>3</v>
      </c>
      <c r="T662">
        <v>1415.92377348019</v>
      </c>
      <c r="U662">
        <v>1502.7598767309801</v>
      </c>
      <c r="V662">
        <v>4</v>
      </c>
      <c r="W662">
        <v>24</v>
      </c>
      <c r="X662">
        <v>14</v>
      </c>
    </row>
    <row r="663" spans="1:24" x14ac:dyDescent="0.25">
      <c r="A663">
        <v>2023</v>
      </c>
      <c r="B663" s="1">
        <v>44938</v>
      </c>
      <c r="C663">
        <v>0</v>
      </c>
      <c r="D663">
        <v>0</v>
      </c>
      <c r="E663" t="s">
        <v>24</v>
      </c>
      <c r="G663" t="s">
        <v>42</v>
      </c>
      <c r="H663" t="s">
        <v>55</v>
      </c>
      <c r="I663" t="s">
        <v>44</v>
      </c>
      <c r="J663" t="s">
        <v>57</v>
      </c>
      <c r="K663">
        <v>1612.9664828907801</v>
      </c>
      <c r="L663">
        <v>1507.7987140462601</v>
      </c>
      <c r="M663">
        <v>0.70955370068022705</v>
      </c>
      <c r="N663">
        <v>0.290446299319773</v>
      </c>
      <c r="O663">
        <v>0.21778888675632199</v>
      </c>
      <c r="P663">
        <v>1.4823633775517999</v>
      </c>
      <c r="Q663">
        <v>0.73542550920452099</v>
      </c>
      <c r="R663">
        <v>0</v>
      </c>
      <c r="S663">
        <v>3</v>
      </c>
      <c r="T663">
        <v>1605.87638935206</v>
      </c>
      <c r="U663">
        <v>1514.88880758498</v>
      </c>
      <c r="V663">
        <v>97</v>
      </c>
      <c r="W663">
        <v>9</v>
      </c>
      <c r="X663">
        <v>53</v>
      </c>
    </row>
    <row r="664" spans="1:24" x14ac:dyDescent="0.25">
      <c r="A664">
        <v>2023</v>
      </c>
      <c r="B664" s="1">
        <v>44938</v>
      </c>
      <c r="C664">
        <v>0</v>
      </c>
      <c r="D664">
        <v>0</v>
      </c>
      <c r="E664" t="s">
        <v>24</v>
      </c>
      <c r="G664" t="s">
        <v>38</v>
      </c>
      <c r="H664" t="s">
        <v>37</v>
      </c>
      <c r="I664" t="s">
        <v>40</v>
      </c>
      <c r="J664" t="s">
        <v>39</v>
      </c>
      <c r="K664">
        <v>1425.6350921186799</v>
      </c>
      <c r="L664">
        <v>1560.2511427931599</v>
      </c>
      <c r="M664">
        <v>0.380579530686108</v>
      </c>
      <c r="N664">
        <v>0.61942046931389205</v>
      </c>
      <c r="O664">
        <v>0.22948248019129899</v>
      </c>
      <c r="P664">
        <v>0.90330520695162597</v>
      </c>
      <c r="Q664">
        <v>1.3261772732396699</v>
      </c>
      <c r="R664">
        <v>2</v>
      </c>
      <c r="S664">
        <v>6</v>
      </c>
      <c r="T664">
        <v>1421.8375945217001</v>
      </c>
      <c r="U664">
        <v>1564.04864039014</v>
      </c>
      <c r="V664">
        <v>27</v>
      </c>
      <c r="W664">
        <v>1</v>
      </c>
      <c r="X664">
        <v>14</v>
      </c>
    </row>
    <row r="665" spans="1:24" x14ac:dyDescent="0.25">
      <c r="A665">
        <v>2023</v>
      </c>
      <c r="B665" s="1">
        <v>44938</v>
      </c>
      <c r="C665">
        <v>0</v>
      </c>
      <c r="D665">
        <v>0</v>
      </c>
      <c r="E665" t="s">
        <v>24</v>
      </c>
      <c r="G665" t="s">
        <v>30</v>
      </c>
      <c r="H665" t="s">
        <v>59</v>
      </c>
      <c r="I665" t="s">
        <v>32</v>
      </c>
      <c r="J665" t="s">
        <v>61</v>
      </c>
      <c r="K665">
        <v>1575.9721796383999</v>
      </c>
      <c r="L665">
        <v>1485.20216818108</v>
      </c>
      <c r="M665">
        <v>0.692181381514549</v>
      </c>
      <c r="N665">
        <v>0.307818618485451</v>
      </c>
      <c r="O665">
        <v>0.22013986297659699</v>
      </c>
      <c r="P665">
        <v>1.4521259115241301</v>
      </c>
      <c r="Q665">
        <v>0.76801395145246598</v>
      </c>
      <c r="R665">
        <v>5</v>
      </c>
      <c r="S665">
        <v>4</v>
      </c>
      <c r="T665">
        <v>1577.36306448765</v>
      </c>
      <c r="U665">
        <v>1483.8112833318301</v>
      </c>
      <c r="V665">
        <v>78</v>
      </c>
      <c r="W665">
        <v>8</v>
      </c>
      <c r="X665">
        <v>43</v>
      </c>
    </row>
    <row r="666" spans="1:24" x14ac:dyDescent="0.25">
      <c r="A666">
        <v>2023</v>
      </c>
      <c r="B666" s="1">
        <v>44938</v>
      </c>
      <c r="C666">
        <v>0</v>
      </c>
      <c r="D666">
        <v>0</v>
      </c>
      <c r="E666" t="s">
        <v>24</v>
      </c>
      <c r="G666" t="s">
        <v>74</v>
      </c>
      <c r="H666" t="s">
        <v>78</v>
      </c>
      <c r="I666" t="s">
        <v>76</v>
      </c>
      <c r="J666" t="s">
        <v>79</v>
      </c>
      <c r="K666">
        <v>1516.9981434249401</v>
      </c>
      <c r="L666">
        <v>1542.4450107632799</v>
      </c>
      <c r="M666">
        <v>0.53527609263439802</v>
      </c>
      <c r="N666">
        <v>0.46472390736560198</v>
      </c>
      <c r="O666">
        <v>0.23977970792950601</v>
      </c>
      <c r="P666">
        <v>1.18198354804478</v>
      </c>
      <c r="Q666">
        <v>1.0577961598847301</v>
      </c>
      <c r="R666">
        <v>1</v>
      </c>
      <c r="S666">
        <v>3</v>
      </c>
      <c r="T666">
        <v>1512.8756218706901</v>
      </c>
      <c r="U666">
        <v>1546.5675323175301</v>
      </c>
      <c r="V666">
        <v>78</v>
      </c>
      <c r="W666">
        <v>84</v>
      </c>
      <c r="X666">
        <v>81</v>
      </c>
    </row>
    <row r="667" spans="1:24" x14ac:dyDescent="0.25">
      <c r="A667">
        <v>2023</v>
      </c>
      <c r="B667" s="1">
        <v>44938</v>
      </c>
      <c r="C667">
        <v>0</v>
      </c>
      <c r="D667">
        <v>0</v>
      </c>
      <c r="E667" t="s">
        <v>24</v>
      </c>
      <c r="G667" t="s">
        <v>88</v>
      </c>
      <c r="H667" t="s">
        <v>82</v>
      </c>
      <c r="I667" t="s">
        <v>89</v>
      </c>
      <c r="J667" t="s">
        <v>83</v>
      </c>
      <c r="K667">
        <v>1527.41527710316</v>
      </c>
      <c r="L667">
        <v>1521.64183305661</v>
      </c>
      <c r="M667">
        <v>0.57958201279352894</v>
      </c>
      <c r="N667">
        <v>0.420417987206471</v>
      </c>
      <c r="O667">
        <v>0.23438815572129301</v>
      </c>
      <c r="P667">
        <v>1.25770502224044</v>
      </c>
      <c r="Q667">
        <v>0.97668313348085201</v>
      </c>
      <c r="R667">
        <v>1</v>
      </c>
      <c r="S667">
        <v>4</v>
      </c>
      <c r="T667">
        <v>1521.91255143137</v>
      </c>
      <c r="U667">
        <v>1527.1445587283999</v>
      </c>
      <c r="V667">
        <v>72</v>
      </c>
      <c r="W667">
        <v>99</v>
      </c>
      <c r="X667">
        <v>85</v>
      </c>
    </row>
    <row r="668" spans="1:24" x14ac:dyDescent="0.25">
      <c r="A668">
        <v>2023</v>
      </c>
      <c r="B668" s="1">
        <v>44938</v>
      </c>
      <c r="C668">
        <v>0</v>
      </c>
      <c r="D668">
        <v>0</v>
      </c>
      <c r="E668" t="s">
        <v>24</v>
      </c>
      <c r="G668" t="s">
        <v>50</v>
      </c>
      <c r="H668" t="s">
        <v>49</v>
      </c>
      <c r="I668" t="s">
        <v>52</v>
      </c>
      <c r="J668" t="s">
        <v>51</v>
      </c>
      <c r="K668">
        <v>1399.50772706009</v>
      </c>
      <c r="L668">
        <v>1562.4834417244899</v>
      </c>
      <c r="M668">
        <v>0.34291281252842198</v>
      </c>
      <c r="N668">
        <v>0.65708718747157802</v>
      </c>
      <c r="O668">
        <v>0.22472967973504601</v>
      </c>
      <c r="P668">
        <v>0.83349261825533305</v>
      </c>
      <c r="Q668">
        <v>1.39123706147971</v>
      </c>
      <c r="R668">
        <v>3</v>
      </c>
      <c r="S668">
        <v>2</v>
      </c>
      <c r="T668">
        <v>1402.86572953921</v>
      </c>
      <c r="U668">
        <v>1559.12543924537</v>
      </c>
      <c r="V668">
        <v>15</v>
      </c>
      <c r="W668">
        <v>13</v>
      </c>
      <c r="X668">
        <v>14</v>
      </c>
    </row>
    <row r="669" spans="1:24" x14ac:dyDescent="0.25">
      <c r="A669">
        <v>2023</v>
      </c>
      <c r="B669" s="1">
        <v>44938</v>
      </c>
      <c r="C669">
        <v>0</v>
      </c>
      <c r="D669">
        <v>0</v>
      </c>
      <c r="E669" t="s">
        <v>24</v>
      </c>
      <c r="G669" t="s">
        <v>67</v>
      </c>
      <c r="H669" t="s">
        <v>63</v>
      </c>
      <c r="I669" t="s">
        <v>69</v>
      </c>
      <c r="J669" t="s">
        <v>65</v>
      </c>
      <c r="K669">
        <v>1424.86330401036</v>
      </c>
      <c r="L669">
        <v>1466.2380537085</v>
      </c>
      <c r="M669">
        <v>0.51241018360405799</v>
      </c>
      <c r="N669">
        <v>0.48758981639594201</v>
      </c>
      <c r="O669">
        <v>0.242562854152373</v>
      </c>
      <c r="P669">
        <v>1.14309154472875</v>
      </c>
      <c r="Q669">
        <v>1.0994713094236299</v>
      </c>
      <c r="R669">
        <v>3</v>
      </c>
      <c r="S669">
        <v>5</v>
      </c>
      <c r="T669">
        <v>1420.94768023287</v>
      </c>
      <c r="U669">
        <v>1470.1536774859901</v>
      </c>
      <c r="V669">
        <v>1</v>
      </c>
      <c r="W669">
        <v>2</v>
      </c>
      <c r="X669">
        <v>1</v>
      </c>
    </row>
    <row r="670" spans="1:24" x14ac:dyDescent="0.25">
      <c r="A670">
        <v>2023</v>
      </c>
      <c r="B670" s="1">
        <v>44938</v>
      </c>
      <c r="C670">
        <v>0</v>
      </c>
      <c r="D670">
        <v>0</v>
      </c>
      <c r="E670" t="s">
        <v>24</v>
      </c>
      <c r="G670" t="s">
        <v>34</v>
      </c>
      <c r="H670" t="s">
        <v>75</v>
      </c>
      <c r="I670" t="s">
        <v>36</v>
      </c>
      <c r="J670" t="s">
        <v>77</v>
      </c>
      <c r="K670">
        <v>1537.3635386543101</v>
      </c>
      <c r="L670">
        <v>1524.2356107687301</v>
      </c>
      <c r="M670">
        <v>0.58986167133255996</v>
      </c>
      <c r="N670">
        <v>0.41013832866743999</v>
      </c>
      <c r="O670">
        <v>0.23313039547001299</v>
      </c>
      <c r="P670">
        <v>1.2753390534247699</v>
      </c>
      <c r="Q670">
        <v>0.95779134204524297</v>
      </c>
      <c r="R670">
        <v>4</v>
      </c>
      <c r="S670">
        <v>2</v>
      </c>
      <c r="T670">
        <v>1540.3912224104699</v>
      </c>
      <c r="U670">
        <v>1521.2079270125701</v>
      </c>
      <c r="V670">
        <v>79</v>
      </c>
      <c r="W670">
        <v>34</v>
      </c>
      <c r="X670">
        <v>56</v>
      </c>
    </row>
    <row r="671" spans="1:24" x14ac:dyDescent="0.25">
      <c r="A671">
        <v>2023</v>
      </c>
      <c r="B671" s="1">
        <v>44939</v>
      </c>
      <c r="C671">
        <v>0</v>
      </c>
      <c r="D671">
        <v>0</v>
      </c>
      <c r="E671" t="s">
        <v>24</v>
      </c>
      <c r="G671" t="s">
        <v>66</v>
      </c>
      <c r="H671" t="s">
        <v>86</v>
      </c>
      <c r="I671" t="s">
        <v>68</v>
      </c>
      <c r="J671" t="s">
        <v>87</v>
      </c>
      <c r="K671">
        <v>1537.17942237487</v>
      </c>
      <c r="L671">
        <v>1539.6691607288999</v>
      </c>
      <c r="M671">
        <v>0.56794975122737501</v>
      </c>
      <c r="N671">
        <v>0.43205024877262499</v>
      </c>
      <c r="O671">
        <v>0.23580692853333499</v>
      </c>
      <c r="P671">
        <v>1.23777994458989</v>
      </c>
      <c r="Q671">
        <v>0.99802698394345002</v>
      </c>
      <c r="R671">
        <v>1</v>
      </c>
      <c r="S671">
        <v>4</v>
      </c>
      <c r="T671">
        <v>1531.80938790709</v>
      </c>
      <c r="U671">
        <v>1545.0391951966801</v>
      </c>
      <c r="V671">
        <v>86</v>
      </c>
      <c r="W671">
        <v>26</v>
      </c>
      <c r="X671">
        <v>56</v>
      </c>
    </row>
    <row r="672" spans="1:24" x14ac:dyDescent="0.25">
      <c r="A672">
        <v>2023</v>
      </c>
      <c r="B672" s="1">
        <v>44939</v>
      </c>
      <c r="C672">
        <v>0</v>
      </c>
      <c r="D672">
        <v>0</v>
      </c>
      <c r="E672" t="s">
        <v>24</v>
      </c>
      <c r="G672" t="s">
        <v>54</v>
      </c>
      <c r="H672" t="s">
        <v>71</v>
      </c>
      <c r="I672" t="s">
        <v>56</v>
      </c>
      <c r="J672" t="s">
        <v>73</v>
      </c>
      <c r="K672">
        <v>1397.3394554645799</v>
      </c>
      <c r="L672">
        <v>1501.2089269674</v>
      </c>
      <c r="M672">
        <v>0.42309091474300298</v>
      </c>
      <c r="N672">
        <v>0.57690908525699702</v>
      </c>
      <c r="O672">
        <v>0.23471453834634001</v>
      </c>
      <c r="P672">
        <v>0.98159077909991099</v>
      </c>
      <c r="Q672">
        <v>1.2531237592464299</v>
      </c>
      <c r="R672">
        <v>2</v>
      </c>
      <c r="S672">
        <v>6</v>
      </c>
      <c r="T672">
        <v>1393.0560739314999</v>
      </c>
      <c r="U672">
        <v>1505.49230850048</v>
      </c>
      <c r="V672">
        <v>1</v>
      </c>
      <c r="W672">
        <v>12</v>
      </c>
      <c r="X672">
        <v>6</v>
      </c>
    </row>
    <row r="673" spans="1:24" x14ac:dyDescent="0.25">
      <c r="A673">
        <v>2023</v>
      </c>
      <c r="B673" s="1">
        <v>44939</v>
      </c>
      <c r="C673">
        <v>0</v>
      </c>
      <c r="D673">
        <v>0</v>
      </c>
      <c r="E673" t="s">
        <v>24</v>
      </c>
      <c r="G673" t="s">
        <v>26</v>
      </c>
      <c r="H673" t="s">
        <v>58</v>
      </c>
      <c r="I673" t="s">
        <v>28</v>
      </c>
      <c r="J673" t="s">
        <v>60</v>
      </c>
      <c r="K673">
        <v>1426.0308658842</v>
      </c>
      <c r="L673">
        <v>1532.64002006642</v>
      </c>
      <c r="M673">
        <v>0.41924622231893699</v>
      </c>
      <c r="N673">
        <v>0.58075377768106295</v>
      </c>
      <c r="O673">
        <v>0.23424499617054401</v>
      </c>
      <c r="P673">
        <v>0.97453111106680401</v>
      </c>
      <c r="Q673">
        <v>1.2597138851037399</v>
      </c>
      <c r="R673">
        <v>1</v>
      </c>
      <c r="S673">
        <v>7</v>
      </c>
      <c r="T673">
        <v>1421.1283223098801</v>
      </c>
      <c r="U673">
        <v>1537.5425636407399</v>
      </c>
      <c r="V673">
        <v>15</v>
      </c>
      <c r="W673">
        <v>26</v>
      </c>
      <c r="X673">
        <v>20</v>
      </c>
    </row>
    <row r="674" spans="1:24" x14ac:dyDescent="0.25">
      <c r="A674">
        <v>2023</v>
      </c>
      <c r="B674" s="1">
        <v>44940</v>
      </c>
      <c r="C674">
        <v>0</v>
      </c>
      <c r="D674">
        <v>0</v>
      </c>
      <c r="E674" t="s">
        <v>24</v>
      </c>
      <c r="G674" t="s">
        <v>80</v>
      </c>
      <c r="H674" t="s">
        <v>82</v>
      </c>
      <c r="I674" t="s">
        <v>81</v>
      </c>
      <c r="J674" t="s">
        <v>83</v>
      </c>
      <c r="K674">
        <v>1542.7849295072201</v>
      </c>
      <c r="L674">
        <v>1527.1445587283999</v>
      </c>
      <c r="M674">
        <v>0.593355976305878</v>
      </c>
      <c r="N674">
        <v>0.406644023694122</v>
      </c>
      <c r="O674">
        <v>0.23270179673487301</v>
      </c>
      <c r="P674">
        <v>1.28133874755688</v>
      </c>
      <c r="Q674">
        <v>0.95136304917799697</v>
      </c>
      <c r="R674">
        <v>5</v>
      </c>
      <c r="S674">
        <v>6</v>
      </c>
      <c r="T674">
        <v>1539.82495468351</v>
      </c>
      <c r="U674">
        <v>1530.1045335521101</v>
      </c>
      <c r="V674">
        <v>83</v>
      </c>
      <c r="W674">
        <v>35</v>
      </c>
      <c r="X674">
        <v>59</v>
      </c>
    </row>
    <row r="675" spans="1:24" x14ac:dyDescent="0.25">
      <c r="A675">
        <v>2023</v>
      </c>
      <c r="B675" s="1">
        <v>44940</v>
      </c>
      <c r="C675">
        <v>0</v>
      </c>
      <c r="D675">
        <v>0</v>
      </c>
      <c r="E675" t="s">
        <v>24</v>
      </c>
      <c r="G675" t="s">
        <v>75</v>
      </c>
      <c r="H675" t="s">
        <v>59</v>
      </c>
      <c r="I675" t="s">
        <v>77</v>
      </c>
      <c r="J675" t="s">
        <v>61</v>
      </c>
      <c r="K675">
        <v>1521.2079270125701</v>
      </c>
      <c r="L675">
        <v>1483.8112833318301</v>
      </c>
      <c r="M675">
        <v>0.62318651419379301</v>
      </c>
      <c r="N675">
        <v>0.37681348580620699</v>
      </c>
      <c r="O675">
        <v>0.22901337543501701</v>
      </c>
      <c r="P675">
        <v>1.3326683566815001</v>
      </c>
      <c r="Q675">
        <v>0.89634501875351702</v>
      </c>
      <c r="R675">
        <v>4</v>
      </c>
      <c r="S675">
        <v>3</v>
      </c>
      <c r="T675">
        <v>1522.95308356999</v>
      </c>
      <c r="U675">
        <v>1482.0661267744099</v>
      </c>
      <c r="V675">
        <v>43</v>
      </c>
      <c r="W675">
        <v>18</v>
      </c>
      <c r="X675">
        <v>30</v>
      </c>
    </row>
    <row r="676" spans="1:24" x14ac:dyDescent="0.25">
      <c r="A676">
        <v>2023</v>
      </c>
      <c r="B676" s="1">
        <v>44940</v>
      </c>
      <c r="C676">
        <v>0</v>
      </c>
      <c r="D676">
        <v>0</v>
      </c>
      <c r="E676" t="s">
        <v>24</v>
      </c>
      <c r="G676" t="s">
        <v>42</v>
      </c>
      <c r="H676" t="s">
        <v>46</v>
      </c>
      <c r="I676" t="s">
        <v>44</v>
      </c>
      <c r="J676" t="s">
        <v>48</v>
      </c>
      <c r="K676">
        <v>1605.87638935206</v>
      </c>
      <c r="L676">
        <v>1565.00607309937</v>
      </c>
      <c r="M676">
        <v>0.62787039858656901</v>
      </c>
      <c r="N676">
        <v>0.37212960141343099</v>
      </c>
      <c r="O676">
        <v>0.22842829115775101</v>
      </c>
      <c r="P676">
        <v>1.3407457261132201</v>
      </c>
      <c r="Q676">
        <v>0.88768256504452803</v>
      </c>
      <c r="R676">
        <v>4</v>
      </c>
      <c r="S676">
        <v>3</v>
      </c>
      <c r="T676">
        <v>1607.59705677484</v>
      </c>
      <c r="U676">
        <v>1563.28540567659</v>
      </c>
      <c r="V676">
        <v>100</v>
      </c>
      <c r="W676">
        <v>5</v>
      </c>
      <c r="X676">
        <v>52</v>
      </c>
    </row>
    <row r="677" spans="1:24" x14ac:dyDescent="0.25">
      <c r="A677">
        <v>2023</v>
      </c>
      <c r="B677" s="1">
        <v>44940</v>
      </c>
      <c r="C677">
        <v>0</v>
      </c>
      <c r="D677">
        <v>0</v>
      </c>
      <c r="E677" t="s">
        <v>24</v>
      </c>
      <c r="G677" t="s">
        <v>37</v>
      </c>
      <c r="H677" t="s">
        <v>66</v>
      </c>
      <c r="I677" t="s">
        <v>39</v>
      </c>
      <c r="J677" t="s">
        <v>68</v>
      </c>
      <c r="K677">
        <v>1564.04864039014</v>
      </c>
      <c r="L677">
        <v>1531.80938790709</v>
      </c>
      <c r="M677">
        <v>0.61618987536543801</v>
      </c>
      <c r="N677">
        <v>0.38381012463456199</v>
      </c>
      <c r="O677">
        <v>0.22988399658497199</v>
      </c>
      <c r="P677">
        <v>1.3206115561116401</v>
      </c>
      <c r="Q677">
        <v>0.909272440473327</v>
      </c>
      <c r="R677">
        <v>2</v>
      </c>
      <c r="S677">
        <v>1</v>
      </c>
      <c r="T677">
        <v>1565.83050036281</v>
      </c>
      <c r="U677">
        <v>1530.02752793442</v>
      </c>
      <c r="V677">
        <v>93</v>
      </c>
      <c r="W677">
        <v>18</v>
      </c>
      <c r="X677">
        <v>55</v>
      </c>
    </row>
    <row r="678" spans="1:24" x14ac:dyDescent="0.25">
      <c r="A678">
        <v>2023</v>
      </c>
      <c r="B678" s="1">
        <v>44940</v>
      </c>
      <c r="C678">
        <v>0</v>
      </c>
      <c r="D678">
        <v>0</v>
      </c>
      <c r="E678" t="s">
        <v>24</v>
      </c>
      <c r="G678" t="s">
        <v>49</v>
      </c>
      <c r="H678" t="s">
        <v>63</v>
      </c>
      <c r="I678" t="s">
        <v>51</v>
      </c>
      <c r="J678" t="s">
        <v>65</v>
      </c>
      <c r="K678">
        <v>1559.12543924537</v>
      </c>
      <c r="L678">
        <v>1470.1536774859901</v>
      </c>
      <c r="M678">
        <v>0.68997143663586402</v>
      </c>
      <c r="N678">
        <v>0.31002856336413598</v>
      </c>
      <c r="O678">
        <v>0.220434770903778</v>
      </c>
      <c r="P678">
        <v>1.4482839486105299</v>
      </c>
      <c r="Q678">
        <v>0.77215082229324905</v>
      </c>
      <c r="R678">
        <v>7</v>
      </c>
      <c r="S678">
        <v>0</v>
      </c>
      <c r="T678">
        <v>1562.7939610789999</v>
      </c>
      <c r="U678">
        <v>1466.4851556523599</v>
      </c>
      <c r="V678">
        <v>58</v>
      </c>
      <c r="W678">
        <v>28</v>
      </c>
      <c r="X678">
        <v>43</v>
      </c>
    </row>
    <row r="679" spans="1:24" x14ac:dyDescent="0.25">
      <c r="A679">
        <v>2023</v>
      </c>
      <c r="B679" s="1">
        <v>44940</v>
      </c>
      <c r="C679">
        <v>0</v>
      </c>
      <c r="D679">
        <v>0</v>
      </c>
      <c r="E679" t="s">
        <v>24</v>
      </c>
      <c r="G679" t="s">
        <v>41</v>
      </c>
      <c r="H679" t="s">
        <v>70</v>
      </c>
      <c r="I679" t="s">
        <v>43</v>
      </c>
      <c r="J679" t="s">
        <v>72</v>
      </c>
      <c r="K679">
        <v>1536.8367384728101</v>
      </c>
      <c r="L679">
        <v>1444.1813696603599</v>
      </c>
      <c r="M679">
        <v>0.69448895233124097</v>
      </c>
      <c r="N679">
        <v>0.30551104766875897</v>
      </c>
      <c r="O679">
        <v>0.21983097382966099</v>
      </c>
      <c r="P679">
        <v>1.45613869578722</v>
      </c>
      <c r="Q679">
        <v>0.763692278042436</v>
      </c>
      <c r="R679">
        <v>1</v>
      </c>
      <c r="S679">
        <v>3</v>
      </c>
      <c r="T679">
        <v>1531.15681984854</v>
      </c>
      <c r="U679">
        <v>1449.8612882846301</v>
      </c>
      <c r="V679">
        <v>26</v>
      </c>
      <c r="W679">
        <v>19</v>
      </c>
      <c r="X679">
        <v>22</v>
      </c>
    </row>
    <row r="680" spans="1:24" x14ac:dyDescent="0.25">
      <c r="A680">
        <v>2023</v>
      </c>
      <c r="B680" s="1">
        <v>44940</v>
      </c>
      <c r="C680">
        <v>0</v>
      </c>
      <c r="D680">
        <v>0</v>
      </c>
      <c r="E680" t="s">
        <v>24</v>
      </c>
      <c r="G680" t="s">
        <v>84</v>
      </c>
      <c r="H680" t="s">
        <v>38</v>
      </c>
      <c r="I680" t="s">
        <v>85</v>
      </c>
      <c r="J680" t="s">
        <v>40</v>
      </c>
      <c r="K680">
        <v>1456.8994685356199</v>
      </c>
      <c r="L680">
        <v>1421.8375945217001</v>
      </c>
      <c r="M680">
        <v>0.62002527540749697</v>
      </c>
      <c r="N680">
        <v>0.37997472459250298</v>
      </c>
      <c r="O680">
        <v>0.22940722139800501</v>
      </c>
      <c r="P680">
        <v>1.32721949658523</v>
      </c>
      <c r="Q680">
        <v>0.90218772481277298</v>
      </c>
      <c r="R680">
        <v>3</v>
      </c>
      <c r="S680">
        <v>4</v>
      </c>
      <c r="T680">
        <v>1453.7758816291901</v>
      </c>
      <c r="U680">
        <v>1424.96118142813</v>
      </c>
      <c r="V680">
        <v>0</v>
      </c>
      <c r="W680">
        <v>5</v>
      </c>
      <c r="X680">
        <v>2</v>
      </c>
    </row>
    <row r="681" spans="1:24" x14ac:dyDescent="0.25">
      <c r="A681">
        <v>2023</v>
      </c>
      <c r="B681" s="1">
        <v>44940</v>
      </c>
      <c r="C681">
        <v>0</v>
      </c>
      <c r="D681">
        <v>0</v>
      </c>
      <c r="E681" t="s">
        <v>24</v>
      </c>
      <c r="G681" t="s">
        <v>74</v>
      </c>
      <c r="H681" t="s">
        <v>45</v>
      </c>
      <c r="I681" t="s">
        <v>76</v>
      </c>
      <c r="J681" t="s">
        <v>47</v>
      </c>
      <c r="K681">
        <v>1512.8756218706901</v>
      </c>
      <c r="L681">
        <v>1415.92377348019</v>
      </c>
      <c r="M681">
        <v>0.69971116606685302</v>
      </c>
      <c r="N681">
        <v>0.30028883393314698</v>
      </c>
      <c r="O681">
        <v>0.21912821990423501</v>
      </c>
      <c r="P681">
        <v>1.4652240897705899</v>
      </c>
      <c r="Q681">
        <v>0.75390413013363999</v>
      </c>
      <c r="R681">
        <v>2</v>
      </c>
      <c r="S681">
        <v>1</v>
      </c>
      <c r="T681">
        <v>1514.2286652616201</v>
      </c>
      <c r="U681">
        <v>1414.57073008926</v>
      </c>
      <c r="V681">
        <v>6</v>
      </c>
      <c r="W681">
        <v>17</v>
      </c>
      <c r="X681">
        <v>11</v>
      </c>
    </row>
    <row r="682" spans="1:24" x14ac:dyDescent="0.25">
      <c r="A682">
        <v>2023</v>
      </c>
      <c r="B682" s="1">
        <v>44940</v>
      </c>
      <c r="C682">
        <v>0</v>
      </c>
      <c r="D682">
        <v>0</v>
      </c>
      <c r="E682" t="s">
        <v>24</v>
      </c>
      <c r="G682" t="s">
        <v>78</v>
      </c>
      <c r="H682" t="s">
        <v>67</v>
      </c>
      <c r="I682" t="s">
        <v>79</v>
      </c>
      <c r="J682" t="s">
        <v>69</v>
      </c>
      <c r="K682">
        <v>1546.5675323175301</v>
      </c>
      <c r="L682">
        <v>1420.94768023287</v>
      </c>
      <c r="M682">
        <v>0.73320585512846204</v>
      </c>
      <c r="N682">
        <v>0.26679414487153802</v>
      </c>
      <c r="O682">
        <v>0.21448055432166999</v>
      </c>
      <c r="P682">
        <v>1.5236338663387501</v>
      </c>
      <c r="Q682">
        <v>0.69084668798292204</v>
      </c>
      <c r="R682">
        <v>2</v>
      </c>
      <c r="S682">
        <v>1</v>
      </c>
      <c r="T682">
        <v>1547.7541706867801</v>
      </c>
      <c r="U682">
        <v>1419.76104186362</v>
      </c>
      <c r="V682">
        <v>18</v>
      </c>
      <c r="W682">
        <v>8</v>
      </c>
      <c r="X682">
        <v>13</v>
      </c>
    </row>
    <row r="683" spans="1:24" x14ac:dyDescent="0.25">
      <c r="A683">
        <v>2023</v>
      </c>
      <c r="B683" s="1">
        <v>44940</v>
      </c>
      <c r="C683">
        <v>0</v>
      </c>
      <c r="D683">
        <v>0</v>
      </c>
      <c r="E683" t="s">
        <v>24</v>
      </c>
      <c r="G683" t="s">
        <v>50</v>
      </c>
      <c r="H683" t="s">
        <v>55</v>
      </c>
      <c r="I683" t="s">
        <v>52</v>
      </c>
      <c r="J683" t="s">
        <v>57</v>
      </c>
      <c r="K683">
        <v>1402.86572953921</v>
      </c>
      <c r="L683">
        <v>1514.88880758498</v>
      </c>
      <c r="M683">
        <v>0.411677852101966</v>
      </c>
      <c r="N683">
        <v>0.58832214789803405</v>
      </c>
      <c r="O683">
        <v>0.23331904613193599</v>
      </c>
      <c r="P683">
        <v>0.960622466569793</v>
      </c>
      <c r="Q683">
        <v>1.2726965795621401</v>
      </c>
      <c r="R683">
        <v>5</v>
      </c>
      <c r="S683">
        <v>8</v>
      </c>
      <c r="T683">
        <v>1399.17513527541</v>
      </c>
      <c r="U683">
        <v>1518.57940184878</v>
      </c>
      <c r="V683">
        <v>3</v>
      </c>
      <c r="W683">
        <v>6</v>
      </c>
      <c r="X683">
        <v>4</v>
      </c>
    </row>
    <row r="684" spans="1:24" x14ac:dyDescent="0.25">
      <c r="A684">
        <v>2023</v>
      </c>
      <c r="B684" s="1">
        <v>44940</v>
      </c>
      <c r="C684">
        <v>0</v>
      </c>
      <c r="D684">
        <v>0</v>
      </c>
      <c r="E684" t="s">
        <v>24</v>
      </c>
      <c r="G684" t="s">
        <v>25</v>
      </c>
      <c r="H684" t="s">
        <v>62</v>
      </c>
      <c r="I684" t="s">
        <v>27</v>
      </c>
      <c r="J684" t="s">
        <v>64</v>
      </c>
      <c r="K684">
        <v>1502.7598767309801</v>
      </c>
      <c r="L684">
        <v>1485.63827701228</v>
      </c>
      <c r="M684">
        <v>0.59541167474152001</v>
      </c>
      <c r="N684">
        <v>0.40458832525847999</v>
      </c>
      <c r="O684">
        <v>0.23244937061165599</v>
      </c>
      <c r="P684">
        <v>1.2848696510462001</v>
      </c>
      <c r="Q684">
        <v>0.94757971956545695</v>
      </c>
      <c r="R684">
        <v>3</v>
      </c>
      <c r="S684">
        <v>5</v>
      </c>
      <c r="T684">
        <v>1498.07576541507</v>
      </c>
      <c r="U684">
        <v>1490.3223883281901</v>
      </c>
      <c r="V684">
        <v>33</v>
      </c>
      <c r="W684">
        <v>49</v>
      </c>
      <c r="X684">
        <v>41</v>
      </c>
    </row>
    <row r="685" spans="1:24" x14ac:dyDescent="0.25">
      <c r="A685">
        <v>2023</v>
      </c>
      <c r="B685" s="1">
        <v>44940</v>
      </c>
      <c r="C685">
        <v>0</v>
      </c>
      <c r="D685">
        <v>0</v>
      </c>
      <c r="E685" t="s">
        <v>24</v>
      </c>
      <c r="G685" t="s">
        <v>88</v>
      </c>
      <c r="H685" t="s">
        <v>30</v>
      </c>
      <c r="I685" t="s">
        <v>89</v>
      </c>
      <c r="J685" t="s">
        <v>32</v>
      </c>
      <c r="K685">
        <v>1521.91255143137</v>
      </c>
      <c r="L685">
        <v>1577.36306448765</v>
      </c>
      <c r="M685">
        <v>0.49215672460068699</v>
      </c>
      <c r="N685">
        <v>0.50784327539931295</v>
      </c>
      <c r="O685">
        <v>0.243120206447828</v>
      </c>
      <c r="P685">
        <v>1.1077804111595999</v>
      </c>
      <c r="Q685">
        <v>1.13533979528823</v>
      </c>
      <c r="R685">
        <v>2</v>
      </c>
      <c r="S685">
        <v>4</v>
      </c>
      <c r="T685">
        <v>1518.17745050294</v>
      </c>
      <c r="U685">
        <v>1581.0981654160801</v>
      </c>
      <c r="V685">
        <v>93</v>
      </c>
      <c r="W685">
        <v>32</v>
      </c>
      <c r="X685">
        <v>62</v>
      </c>
    </row>
    <row r="686" spans="1:24" x14ac:dyDescent="0.25">
      <c r="A686">
        <v>2023</v>
      </c>
      <c r="B686" s="1">
        <v>44940</v>
      </c>
      <c r="C686">
        <v>0</v>
      </c>
      <c r="D686">
        <v>0</v>
      </c>
      <c r="E686" t="s">
        <v>24</v>
      </c>
      <c r="G686" t="s">
        <v>34</v>
      </c>
      <c r="H686" t="s">
        <v>58</v>
      </c>
      <c r="I686" t="s">
        <v>36</v>
      </c>
      <c r="J686" t="s">
        <v>60</v>
      </c>
      <c r="K686">
        <v>1540.3912224104699</v>
      </c>
      <c r="L686">
        <v>1537.5425636407399</v>
      </c>
      <c r="M686">
        <v>0.57547413144462101</v>
      </c>
      <c r="N686">
        <v>0.42452586855537899</v>
      </c>
      <c r="O686">
        <v>0.23488965772870099</v>
      </c>
      <c r="P686">
        <v>1.25066499885119</v>
      </c>
      <c r="Q686">
        <v>0.98422465887750599</v>
      </c>
      <c r="R686">
        <v>3</v>
      </c>
      <c r="S686">
        <v>4</v>
      </c>
      <c r="T686">
        <v>1537.53883895383</v>
      </c>
      <c r="U686">
        <v>1540.3949470973801</v>
      </c>
      <c r="V686">
        <v>87</v>
      </c>
      <c r="W686">
        <v>58</v>
      </c>
      <c r="X686">
        <v>72</v>
      </c>
    </row>
    <row r="687" spans="1:24" x14ac:dyDescent="0.25">
      <c r="A687">
        <v>2023</v>
      </c>
      <c r="B687" s="1">
        <v>44940</v>
      </c>
      <c r="C687">
        <v>0</v>
      </c>
      <c r="D687">
        <v>0</v>
      </c>
      <c r="E687" t="s">
        <v>24</v>
      </c>
      <c r="G687" t="s">
        <v>33</v>
      </c>
      <c r="H687" t="s">
        <v>71</v>
      </c>
      <c r="I687" t="s">
        <v>35</v>
      </c>
      <c r="J687" t="s">
        <v>73</v>
      </c>
      <c r="K687">
        <v>1513.9037063713599</v>
      </c>
      <c r="L687">
        <v>1505.49230850048</v>
      </c>
      <c r="M687">
        <v>0.58327762354118196</v>
      </c>
      <c r="N687">
        <v>0.41672237645881799</v>
      </c>
      <c r="O687">
        <v>0.23393647325833</v>
      </c>
      <c r="P687">
        <v>1.2640418101589701</v>
      </c>
      <c r="Q687">
        <v>0.96989466309936001</v>
      </c>
      <c r="R687">
        <v>2</v>
      </c>
      <c r="S687">
        <v>5</v>
      </c>
      <c r="T687">
        <v>1508.3585583648</v>
      </c>
      <c r="U687">
        <v>1511.0374565070399</v>
      </c>
      <c r="V687">
        <v>53</v>
      </c>
      <c r="W687">
        <v>61</v>
      </c>
      <c r="X687">
        <v>57</v>
      </c>
    </row>
    <row r="688" spans="1:24" x14ac:dyDescent="0.25">
      <c r="A688">
        <v>2023</v>
      </c>
      <c r="B688" s="1">
        <v>44941</v>
      </c>
      <c r="C688">
        <v>0</v>
      </c>
      <c r="D688">
        <v>0</v>
      </c>
      <c r="E688" t="s">
        <v>24</v>
      </c>
      <c r="G688" t="s">
        <v>29</v>
      </c>
      <c r="H688" t="s">
        <v>45</v>
      </c>
      <c r="I688" t="s">
        <v>31</v>
      </c>
      <c r="J688" t="s">
        <v>47</v>
      </c>
      <c r="K688">
        <v>1557.7139109328</v>
      </c>
      <c r="L688">
        <v>1414.57073008926</v>
      </c>
      <c r="M688">
        <v>0.75246854356897397</v>
      </c>
      <c r="N688">
        <v>0.247531456431026</v>
      </c>
      <c r="O688">
        <v>0.21167515898916101</v>
      </c>
      <c r="P688">
        <v>1.5573333475327999</v>
      </c>
      <c r="Q688">
        <v>0.65434181145635695</v>
      </c>
      <c r="R688">
        <v>1</v>
      </c>
      <c r="S688">
        <v>2</v>
      </c>
      <c r="T688">
        <v>1553.7024458943099</v>
      </c>
      <c r="U688">
        <v>1418.5821951277501</v>
      </c>
      <c r="V688">
        <v>20</v>
      </c>
      <c r="W688">
        <v>5</v>
      </c>
      <c r="X688">
        <v>12</v>
      </c>
    </row>
    <row r="689" spans="1:24" x14ac:dyDescent="0.25">
      <c r="A689">
        <v>2023</v>
      </c>
      <c r="B689" s="1">
        <v>44941</v>
      </c>
      <c r="C689">
        <v>0</v>
      </c>
      <c r="D689">
        <v>0</v>
      </c>
      <c r="E689" t="s">
        <v>24</v>
      </c>
      <c r="F689" t="s">
        <v>90</v>
      </c>
      <c r="G689" t="s">
        <v>37</v>
      </c>
      <c r="H689" t="s">
        <v>59</v>
      </c>
      <c r="I689" t="s">
        <v>39</v>
      </c>
      <c r="J689" t="s">
        <v>61</v>
      </c>
      <c r="K689">
        <v>1565.83050036281</v>
      </c>
      <c r="L689">
        <v>1482.0661267744099</v>
      </c>
      <c r="M689">
        <v>0.683522977218599</v>
      </c>
      <c r="N689">
        <v>0.316477022781401</v>
      </c>
      <c r="O689">
        <v>0.22129036566594101</v>
      </c>
      <c r="P689">
        <v>1.4370792705333599</v>
      </c>
      <c r="Q689">
        <v>0.78421109513257903</v>
      </c>
      <c r="R689">
        <v>3</v>
      </c>
      <c r="S689">
        <v>4</v>
      </c>
      <c r="T689">
        <v>1562.29950386157</v>
      </c>
      <c r="U689">
        <v>1485.5971232756499</v>
      </c>
      <c r="V689">
        <v>70</v>
      </c>
      <c r="W689">
        <v>4</v>
      </c>
      <c r="X689">
        <v>37</v>
      </c>
    </row>
    <row r="690" spans="1:24" x14ac:dyDescent="0.25">
      <c r="A690">
        <v>2023</v>
      </c>
      <c r="B690" s="1">
        <v>44941</v>
      </c>
      <c r="C690">
        <v>0</v>
      </c>
      <c r="D690">
        <v>0</v>
      </c>
      <c r="E690" t="s">
        <v>24</v>
      </c>
      <c r="G690" t="s">
        <v>86</v>
      </c>
      <c r="H690" t="s">
        <v>67</v>
      </c>
      <c r="I690" t="s">
        <v>87</v>
      </c>
      <c r="J690" t="s">
        <v>69</v>
      </c>
      <c r="K690">
        <v>1545.0391951966801</v>
      </c>
      <c r="L690">
        <v>1419.76104186362</v>
      </c>
      <c r="M690">
        <v>0.73282090858076698</v>
      </c>
      <c r="N690">
        <v>0.26717909141923302</v>
      </c>
      <c r="O690">
        <v>0.214535526268752</v>
      </c>
      <c r="P690">
        <v>1.5229612241471699</v>
      </c>
      <c r="Q690">
        <v>0.69157430212158699</v>
      </c>
      <c r="R690">
        <v>2</v>
      </c>
      <c r="S690">
        <v>1</v>
      </c>
      <c r="T690">
        <v>1546.22772819385</v>
      </c>
      <c r="U690">
        <v>1418.5725088664501</v>
      </c>
      <c r="V690">
        <v>17</v>
      </c>
      <c r="W690">
        <v>2</v>
      </c>
      <c r="X690">
        <v>9</v>
      </c>
    </row>
    <row r="691" spans="1:24" x14ac:dyDescent="0.25">
      <c r="A691">
        <v>2023</v>
      </c>
      <c r="B691" s="1">
        <v>44942</v>
      </c>
      <c r="C691">
        <v>0</v>
      </c>
      <c r="D691">
        <v>0</v>
      </c>
      <c r="E691" t="s">
        <v>24</v>
      </c>
      <c r="G691" t="s">
        <v>42</v>
      </c>
      <c r="H691" t="s">
        <v>70</v>
      </c>
      <c r="I691" t="s">
        <v>44</v>
      </c>
      <c r="J691" t="s">
        <v>72</v>
      </c>
      <c r="K691">
        <v>1607.59705677484</v>
      </c>
      <c r="L691">
        <v>1449.8612882846301</v>
      </c>
      <c r="M691">
        <v>0.76778092248044405</v>
      </c>
      <c r="N691">
        <v>0.23221907751955601</v>
      </c>
      <c r="O691">
        <v>0.20935951567950201</v>
      </c>
      <c r="P691">
        <v>1.5841791185619201</v>
      </c>
      <c r="Q691">
        <v>0.625180397117579</v>
      </c>
      <c r="R691">
        <v>6</v>
      </c>
      <c r="S691">
        <v>0</v>
      </c>
      <c r="T691">
        <v>1610.1307909750999</v>
      </c>
      <c r="U691">
        <v>1447.3275540843699</v>
      </c>
      <c r="V691">
        <v>72</v>
      </c>
      <c r="W691">
        <v>4</v>
      </c>
      <c r="X691">
        <v>38</v>
      </c>
    </row>
    <row r="692" spans="1:24" x14ac:dyDescent="0.25">
      <c r="A692">
        <v>2023</v>
      </c>
      <c r="B692" s="1">
        <v>44942</v>
      </c>
      <c r="C692">
        <v>0</v>
      </c>
      <c r="D692">
        <v>0</v>
      </c>
      <c r="E692" t="s">
        <v>24</v>
      </c>
      <c r="G692" t="s">
        <v>62</v>
      </c>
      <c r="H692" t="s">
        <v>75</v>
      </c>
      <c r="I692" t="s">
        <v>64</v>
      </c>
      <c r="J692" t="s">
        <v>77</v>
      </c>
      <c r="K692">
        <v>1490.3223883281901</v>
      </c>
      <c r="L692">
        <v>1522.95308356999</v>
      </c>
      <c r="M692">
        <v>0.52497563524809199</v>
      </c>
      <c r="N692">
        <v>0.47502436475190801</v>
      </c>
      <c r="O692">
        <v>0.241032255895269</v>
      </c>
      <c r="P692">
        <v>1.16444746473755</v>
      </c>
      <c r="Q692">
        <v>1.07658479115772</v>
      </c>
      <c r="R692">
        <v>1</v>
      </c>
      <c r="S692">
        <v>4</v>
      </c>
      <c r="T692">
        <v>1485.4322839751901</v>
      </c>
      <c r="U692">
        <v>1527.84318792299</v>
      </c>
      <c r="V692">
        <v>49</v>
      </c>
      <c r="W692">
        <v>72</v>
      </c>
      <c r="X692">
        <v>60</v>
      </c>
    </row>
    <row r="693" spans="1:24" x14ac:dyDescent="0.25">
      <c r="A693">
        <v>2023</v>
      </c>
      <c r="B693" s="1">
        <v>44942</v>
      </c>
      <c r="C693">
        <v>0</v>
      </c>
      <c r="D693">
        <v>0</v>
      </c>
      <c r="E693" t="s">
        <v>24</v>
      </c>
      <c r="G693" t="s">
        <v>49</v>
      </c>
      <c r="H693" t="s">
        <v>84</v>
      </c>
      <c r="I693" t="s">
        <v>51</v>
      </c>
      <c r="J693" t="s">
        <v>85</v>
      </c>
      <c r="K693">
        <v>1562.7939610789999</v>
      </c>
      <c r="L693">
        <v>1453.7758816291901</v>
      </c>
      <c r="M693">
        <v>0.71410015085822998</v>
      </c>
      <c r="N693">
        <v>0.28589984914177002</v>
      </c>
      <c r="O693">
        <v>0.21716325750899901</v>
      </c>
      <c r="P693">
        <v>1.49028724427742</v>
      </c>
      <c r="Q693">
        <v>0.72687601323158102</v>
      </c>
      <c r="R693">
        <v>6</v>
      </c>
      <c r="S693">
        <v>3</v>
      </c>
      <c r="T693">
        <v>1565.2444464529799</v>
      </c>
      <c r="U693">
        <v>1451.3253962552101</v>
      </c>
      <c r="V693">
        <v>49</v>
      </c>
      <c r="W693">
        <v>21</v>
      </c>
      <c r="X693">
        <v>35</v>
      </c>
    </row>
    <row r="694" spans="1:24" x14ac:dyDescent="0.25">
      <c r="A694">
        <v>2023</v>
      </c>
      <c r="B694" s="1">
        <v>44942</v>
      </c>
      <c r="C694">
        <v>0</v>
      </c>
      <c r="D694">
        <v>0</v>
      </c>
      <c r="E694" t="s">
        <v>24</v>
      </c>
      <c r="F694" t="s">
        <v>90</v>
      </c>
      <c r="G694" t="s">
        <v>26</v>
      </c>
      <c r="H694" t="s">
        <v>71</v>
      </c>
      <c r="I694" t="s">
        <v>28</v>
      </c>
      <c r="J694" t="s">
        <v>73</v>
      </c>
      <c r="K694">
        <v>1421.1283223098801</v>
      </c>
      <c r="L694">
        <v>1511.0374565070399</v>
      </c>
      <c r="M694">
        <v>0.442817418431869</v>
      </c>
      <c r="N694">
        <v>0.55718258156813105</v>
      </c>
      <c r="O694">
        <v>0.237117261555919</v>
      </c>
      <c r="P694">
        <v>1.01775244479183</v>
      </c>
      <c r="Q694">
        <v>1.21936481676409</v>
      </c>
      <c r="R694">
        <v>3</v>
      </c>
      <c r="S694">
        <v>4</v>
      </c>
      <c r="T694">
        <v>1419.0308783272601</v>
      </c>
      <c r="U694">
        <v>1513.1349004896599</v>
      </c>
      <c r="V694">
        <v>7</v>
      </c>
      <c r="W694">
        <v>6</v>
      </c>
      <c r="X694">
        <v>6</v>
      </c>
    </row>
    <row r="695" spans="1:24" x14ac:dyDescent="0.25">
      <c r="A695">
        <v>2023</v>
      </c>
      <c r="B695" s="1">
        <v>44942</v>
      </c>
      <c r="C695">
        <v>0</v>
      </c>
      <c r="D695">
        <v>0</v>
      </c>
      <c r="E695" t="s">
        <v>24</v>
      </c>
      <c r="G695" t="s">
        <v>55</v>
      </c>
      <c r="H695" t="s">
        <v>30</v>
      </c>
      <c r="I695" t="s">
        <v>57</v>
      </c>
      <c r="J695" t="s">
        <v>32</v>
      </c>
      <c r="K695">
        <v>1518.57940184878</v>
      </c>
      <c r="L695">
        <v>1581.0981654160801</v>
      </c>
      <c r="M695">
        <v>0.481991843658371</v>
      </c>
      <c r="N695">
        <v>0.518008156341629</v>
      </c>
      <c r="O695">
        <v>0.241880501271521</v>
      </c>
      <c r="P695">
        <v>1.08927975983539</v>
      </c>
      <c r="Q695">
        <v>1.1526007414361299</v>
      </c>
      <c r="R695">
        <v>1</v>
      </c>
      <c r="S695">
        <v>4</v>
      </c>
      <c r="T695">
        <v>1514.15474861865</v>
      </c>
      <c r="U695">
        <v>1585.52281864621</v>
      </c>
      <c r="V695">
        <v>93</v>
      </c>
      <c r="W695">
        <v>7</v>
      </c>
      <c r="X695">
        <v>50</v>
      </c>
    </row>
    <row r="696" spans="1:24" x14ac:dyDescent="0.25">
      <c r="A696">
        <v>2023</v>
      </c>
      <c r="B696" s="1">
        <v>44942</v>
      </c>
      <c r="C696">
        <v>0</v>
      </c>
      <c r="D696">
        <v>0</v>
      </c>
      <c r="E696" t="s">
        <v>24</v>
      </c>
      <c r="G696" t="s">
        <v>34</v>
      </c>
      <c r="H696" t="s">
        <v>80</v>
      </c>
      <c r="I696" t="s">
        <v>36</v>
      </c>
      <c r="J696" t="s">
        <v>81</v>
      </c>
      <c r="K696">
        <v>1537.53883895383</v>
      </c>
      <c r="L696">
        <v>1539.82495468351</v>
      </c>
      <c r="M696">
        <v>0.56823735280393595</v>
      </c>
      <c r="N696">
        <v>0.431762647196064</v>
      </c>
      <c r="O696">
        <v>0.235771895657472</v>
      </c>
      <c r="P696">
        <v>1.23827220341138</v>
      </c>
      <c r="Q696">
        <v>0.99749969224609503</v>
      </c>
      <c r="R696">
        <v>0</v>
      </c>
      <c r="S696">
        <v>4</v>
      </c>
      <c r="T696">
        <v>1531.4941286104099</v>
      </c>
      <c r="U696">
        <v>1545.8696650269301</v>
      </c>
      <c r="V696">
        <v>86</v>
      </c>
      <c r="W696">
        <v>12</v>
      </c>
      <c r="X696">
        <v>49</v>
      </c>
    </row>
    <row r="697" spans="1:24" x14ac:dyDescent="0.25">
      <c r="A697">
        <v>2023</v>
      </c>
      <c r="B697" s="1">
        <v>44942</v>
      </c>
      <c r="C697">
        <v>0</v>
      </c>
      <c r="D697">
        <v>0</v>
      </c>
      <c r="E697" t="s">
        <v>24</v>
      </c>
      <c r="G697" t="s">
        <v>38</v>
      </c>
      <c r="H697" t="s">
        <v>29</v>
      </c>
      <c r="I697" t="s">
        <v>40</v>
      </c>
      <c r="J697" t="s">
        <v>31</v>
      </c>
      <c r="K697">
        <v>1424.96118142813</v>
      </c>
      <c r="L697">
        <v>1553.7024458943099</v>
      </c>
      <c r="M697">
        <v>0.38858330185251699</v>
      </c>
      <c r="N697">
        <v>0.61141669814748301</v>
      </c>
      <c r="O697">
        <v>0.230475813247487</v>
      </c>
      <c r="P697">
        <v>0.918083364443668</v>
      </c>
      <c r="Q697">
        <v>1.3123924488038201</v>
      </c>
      <c r="R697">
        <v>1</v>
      </c>
      <c r="S697">
        <v>3</v>
      </c>
      <c r="T697">
        <v>1422.1136587026599</v>
      </c>
      <c r="U697">
        <v>1556.54996861978</v>
      </c>
      <c r="V697">
        <v>24</v>
      </c>
      <c r="W697">
        <v>9</v>
      </c>
      <c r="X697">
        <v>16</v>
      </c>
    </row>
    <row r="698" spans="1:24" x14ac:dyDescent="0.25">
      <c r="A698">
        <v>2023</v>
      </c>
      <c r="B698" s="1">
        <v>44942</v>
      </c>
      <c r="C698">
        <v>0</v>
      </c>
      <c r="D698">
        <v>0</v>
      </c>
      <c r="E698" t="s">
        <v>24</v>
      </c>
      <c r="F698" t="s">
        <v>53</v>
      </c>
      <c r="G698" t="s">
        <v>66</v>
      </c>
      <c r="H698" t="s">
        <v>54</v>
      </c>
      <c r="I698" t="s">
        <v>68</v>
      </c>
      <c r="J698" t="s">
        <v>56</v>
      </c>
      <c r="K698">
        <v>1530.02752793442</v>
      </c>
      <c r="L698">
        <v>1393.0560739314999</v>
      </c>
      <c r="M698">
        <v>0.74579205604135601</v>
      </c>
      <c r="N698">
        <v>0.25420794395864399</v>
      </c>
      <c r="O698">
        <v>0.21266014817210299</v>
      </c>
      <c r="P698">
        <v>1.54564401111148</v>
      </c>
      <c r="Q698">
        <v>0.66701613706062002</v>
      </c>
      <c r="R698">
        <v>4</v>
      </c>
      <c r="S698">
        <v>3</v>
      </c>
      <c r="T698">
        <v>1531.1524482373</v>
      </c>
      <c r="U698">
        <v>1391.93115362862</v>
      </c>
      <c r="V698">
        <v>4</v>
      </c>
      <c r="W698">
        <v>12</v>
      </c>
      <c r="X698">
        <v>8</v>
      </c>
    </row>
    <row r="699" spans="1:24" x14ac:dyDescent="0.25">
      <c r="A699">
        <v>2023</v>
      </c>
      <c r="B699" s="1">
        <v>44942</v>
      </c>
      <c r="C699">
        <v>0</v>
      </c>
      <c r="D699">
        <v>0</v>
      </c>
      <c r="E699" t="s">
        <v>24</v>
      </c>
      <c r="F699" t="s">
        <v>53</v>
      </c>
      <c r="G699" t="s">
        <v>74</v>
      </c>
      <c r="H699" t="s">
        <v>41</v>
      </c>
      <c r="I699" t="s">
        <v>76</v>
      </c>
      <c r="J699" t="s">
        <v>43</v>
      </c>
      <c r="K699">
        <v>1514.2286652616201</v>
      </c>
      <c r="L699">
        <v>1531.15681984854</v>
      </c>
      <c r="M699">
        <v>0.54745098271123804</v>
      </c>
      <c r="N699">
        <v>0.45254901728876201</v>
      </c>
      <c r="O699">
        <v>0.23830019880658099</v>
      </c>
      <c r="P699">
        <v>1.2027444862121099</v>
      </c>
      <c r="Q699">
        <v>1.0355557125944701</v>
      </c>
      <c r="R699">
        <v>3</v>
      </c>
      <c r="S699">
        <v>4</v>
      </c>
      <c r="T699">
        <v>1511.5417876137601</v>
      </c>
      <c r="U699">
        <v>1533.8436974964</v>
      </c>
      <c r="V699">
        <v>70</v>
      </c>
      <c r="W699">
        <v>99</v>
      </c>
      <c r="X699">
        <v>84</v>
      </c>
    </row>
    <row r="700" spans="1:24" x14ac:dyDescent="0.25">
      <c r="A700">
        <v>2023</v>
      </c>
      <c r="B700" s="1">
        <v>44942</v>
      </c>
      <c r="C700">
        <v>0</v>
      </c>
      <c r="D700">
        <v>0</v>
      </c>
      <c r="E700" t="s">
        <v>24</v>
      </c>
      <c r="G700" t="s">
        <v>25</v>
      </c>
      <c r="H700" t="s">
        <v>82</v>
      </c>
      <c r="I700" t="s">
        <v>27</v>
      </c>
      <c r="J700" t="s">
        <v>83</v>
      </c>
      <c r="K700">
        <v>1498.07576541507</v>
      </c>
      <c r="L700">
        <v>1530.1045335521101</v>
      </c>
      <c r="M700">
        <v>0.52583964096154301</v>
      </c>
      <c r="N700">
        <v>0.47416035903845699</v>
      </c>
      <c r="O700">
        <v>0.24092713473400601</v>
      </c>
      <c r="P700">
        <v>1.16591737863067</v>
      </c>
      <c r="Q700">
        <v>1.07500975610334</v>
      </c>
      <c r="R700">
        <v>2</v>
      </c>
      <c r="S700">
        <v>1</v>
      </c>
      <c r="T700">
        <v>1500.34549348876</v>
      </c>
      <c r="U700">
        <v>1527.8348054784201</v>
      </c>
      <c r="V700">
        <v>59</v>
      </c>
      <c r="W700">
        <v>82</v>
      </c>
      <c r="X700">
        <v>70</v>
      </c>
    </row>
    <row r="701" spans="1:24" x14ac:dyDescent="0.25">
      <c r="A701">
        <v>2023</v>
      </c>
      <c r="B701" s="1">
        <v>44942</v>
      </c>
      <c r="C701">
        <v>0</v>
      </c>
      <c r="D701">
        <v>0</v>
      </c>
      <c r="E701" t="s">
        <v>24</v>
      </c>
      <c r="G701" t="s">
        <v>88</v>
      </c>
      <c r="H701" t="s">
        <v>63</v>
      </c>
      <c r="I701" t="s">
        <v>89</v>
      </c>
      <c r="J701" t="s">
        <v>65</v>
      </c>
      <c r="K701">
        <v>1518.17745050294</v>
      </c>
      <c r="L701">
        <v>1466.4851556523599</v>
      </c>
      <c r="M701">
        <v>0.64230621875097205</v>
      </c>
      <c r="N701">
        <v>0.35769378124902801</v>
      </c>
      <c r="O701">
        <v>0.22661225519157099</v>
      </c>
      <c r="P701">
        <v>1.3656702319387899</v>
      </c>
      <c r="Q701">
        <v>0.86094202325278402</v>
      </c>
      <c r="R701">
        <v>2</v>
      </c>
      <c r="S701">
        <v>1</v>
      </c>
      <c r="T701">
        <v>1519.82305059958</v>
      </c>
      <c r="U701">
        <v>1464.8395555557199</v>
      </c>
      <c r="V701">
        <v>30</v>
      </c>
      <c r="W701">
        <v>25</v>
      </c>
      <c r="X701">
        <v>27</v>
      </c>
    </row>
    <row r="702" spans="1:24" x14ac:dyDescent="0.25">
      <c r="A702">
        <v>2023</v>
      </c>
      <c r="B702" s="1">
        <v>44943</v>
      </c>
      <c r="C702">
        <v>0</v>
      </c>
      <c r="D702">
        <v>0</v>
      </c>
      <c r="E702" t="s">
        <v>24</v>
      </c>
      <c r="G702" t="s">
        <v>70</v>
      </c>
      <c r="H702" t="s">
        <v>54</v>
      </c>
      <c r="I702" t="s">
        <v>72</v>
      </c>
      <c r="J702" t="s">
        <v>56</v>
      </c>
      <c r="K702">
        <v>1447.3275540843699</v>
      </c>
      <c r="L702">
        <v>1391.93115362862</v>
      </c>
      <c r="M702">
        <v>0.64719004688019</v>
      </c>
      <c r="N702">
        <v>0.35280995311981</v>
      </c>
      <c r="O702">
        <v>0.22599301906281</v>
      </c>
      <c r="P702">
        <v>1.3741126802213299</v>
      </c>
      <c r="Q702">
        <v>0.85188033884147596</v>
      </c>
      <c r="R702">
        <v>5</v>
      </c>
      <c r="S702">
        <v>2</v>
      </c>
      <c r="T702">
        <v>1450.4267650079501</v>
      </c>
      <c r="U702">
        <v>1388.8319427050401</v>
      </c>
      <c r="V702">
        <v>0</v>
      </c>
      <c r="W702">
        <v>1</v>
      </c>
      <c r="X702">
        <v>0</v>
      </c>
    </row>
    <row r="703" spans="1:24" x14ac:dyDescent="0.25">
      <c r="A703">
        <v>2023</v>
      </c>
      <c r="B703" s="1">
        <v>44943</v>
      </c>
      <c r="C703">
        <v>0</v>
      </c>
      <c r="D703">
        <v>0</v>
      </c>
      <c r="E703" t="s">
        <v>24</v>
      </c>
      <c r="G703" t="s">
        <v>41</v>
      </c>
      <c r="H703" t="s">
        <v>78</v>
      </c>
      <c r="I703" t="s">
        <v>43</v>
      </c>
      <c r="J703" t="s">
        <v>79</v>
      </c>
      <c r="K703">
        <v>1533.8436974964</v>
      </c>
      <c r="L703">
        <v>1547.7541706867801</v>
      </c>
      <c r="M703">
        <v>0.55175100992927195</v>
      </c>
      <c r="N703">
        <v>0.44824899007072799</v>
      </c>
      <c r="O703">
        <v>0.23777760242972501</v>
      </c>
      <c r="P703">
        <v>1.2100855900091101</v>
      </c>
      <c r="Q703">
        <v>1.0276920124206199</v>
      </c>
      <c r="R703">
        <v>2</v>
      </c>
      <c r="S703">
        <v>4</v>
      </c>
      <c r="T703">
        <v>1529.56994940657</v>
      </c>
      <c r="U703">
        <v>1552.02791877661</v>
      </c>
      <c r="V703">
        <v>88</v>
      </c>
      <c r="W703">
        <v>58</v>
      </c>
      <c r="X703">
        <v>73</v>
      </c>
    </row>
    <row r="704" spans="1:24" x14ac:dyDescent="0.25">
      <c r="A704">
        <v>2023</v>
      </c>
      <c r="B704" s="1">
        <v>44943</v>
      </c>
      <c r="C704">
        <v>0</v>
      </c>
      <c r="D704">
        <v>0</v>
      </c>
      <c r="E704" t="s">
        <v>24</v>
      </c>
      <c r="G704" t="s">
        <v>45</v>
      </c>
      <c r="H704" t="s">
        <v>86</v>
      </c>
      <c r="I704" t="s">
        <v>47</v>
      </c>
      <c r="J704" t="s">
        <v>87</v>
      </c>
      <c r="K704">
        <v>1418.5821951277501</v>
      </c>
      <c r="L704">
        <v>1546.22772819385</v>
      </c>
      <c r="M704">
        <v>0.39008293526326399</v>
      </c>
      <c r="N704">
        <v>0.60991706473673601</v>
      </c>
      <c r="O704">
        <v>0.23066141692934999</v>
      </c>
      <c r="P704">
        <v>0.92085020488809399</v>
      </c>
      <c r="Q704">
        <v>1.3098112120412599</v>
      </c>
      <c r="R704">
        <v>4</v>
      </c>
      <c r="S704">
        <v>1</v>
      </c>
      <c r="T704">
        <v>1424.43714627023</v>
      </c>
      <c r="U704">
        <v>1540.3727770513699</v>
      </c>
      <c r="V704">
        <v>17</v>
      </c>
      <c r="W704">
        <v>2</v>
      </c>
      <c r="X704">
        <v>9</v>
      </c>
    </row>
    <row r="705" spans="1:24" x14ac:dyDescent="0.25">
      <c r="A705">
        <v>2023</v>
      </c>
      <c r="B705" s="1">
        <v>44943</v>
      </c>
      <c r="C705">
        <v>0</v>
      </c>
      <c r="D705">
        <v>0</v>
      </c>
      <c r="E705" t="s">
        <v>24</v>
      </c>
      <c r="F705" t="s">
        <v>53</v>
      </c>
      <c r="G705" t="s">
        <v>46</v>
      </c>
      <c r="H705" t="s">
        <v>75</v>
      </c>
      <c r="I705" t="s">
        <v>48</v>
      </c>
      <c r="J705" t="s">
        <v>77</v>
      </c>
      <c r="K705">
        <v>1563.28540567659</v>
      </c>
      <c r="L705">
        <v>1527.84318792299</v>
      </c>
      <c r="M705">
        <v>0.62054095718710001</v>
      </c>
      <c r="N705">
        <v>0.37945904281289999</v>
      </c>
      <c r="O705">
        <v>0.22934302982428301</v>
      </c>
      <c r="P705">
        <v>1.3281082009471299</v>
      </c>
      <c r="Q705">
        <v>0.90123482887714901</v>
      </c>
      <c r="R705">
        <v>5</v>
      </c>
      <c r="S705">
        <v>4</v>
      </c>
      <c r="T705">
        <v>1565.04442318216</v>
      </c>
      <c r="U705">
        <v>1526.08417041742</v>
      </c>
      <c r="V705">
        <v>91</v>
      </c>
      <c r="W705">
        <v>28</v>
      </c>
      <c r="X705">
        <v>59</v>
      </c>
    </row>
    <row r="706" spans="1:24" x14ac:dyDescent="0.25">
      <c r="A706">
        <v>2023</v>
      </c>
      <c r="B706" s="1">
        <v>44943</v>
      </c>
      <c r="C706">
        <v>0</v>
      </c>
      <c r="D706">
        <v>0</v>
      </c>
      <c r="E706" t="s">
        <v>24</v>
      </c>
      <c r="G706" t="s">
        <v>25</v>
      </c>
      <c r="H706" t="s">
        <v>38</v>
      </c>
      <c r="I706" t="s">
        <v>27</v>
      </c>
      <c r="J706" t="s">
        <v>40</v>
      </c>
      <c r="K706">
        <v>1500.34549348876</v>
      </c>
      <c r="L706">
        <v>1422.1136587026599</v>
      </c>
      <c r="M706">
        <v>0.67659375700035396</v>
      </c>
      <c r="N706">
        <v>0.32340624299964599</v>
      </c>
      <c r="O706">
        <v>0.22220198555922299</v>
      </c>
      <c r="P706">
        <v>1.42504902333748</v>
      </c>
      <c r="Q706">
        <v>0.79715296222174503</v>
      </c>
      <c r="R706">
        <v>2</v>
      </c>
      <c r="S706">
        <v>1</v>
      </c>
      <c r="T706">
        <v>1501.8152228741201</v>
      </c>
      <c r="U706">
        <v>1420.6439293173</v>
      </c>
      <c r="V706">
        <v>4</v>
      </c>
      <c r="W706">
        <v>12</v>
      </c>
      <c r="X706">
        <v>8</v>
      </c>
    </row>
    <row r="707" spans="1:24" x14ac:dyDescent="0.25">
      <c r="A707">
        <v>2023</v>
      </c>
      <c r="B707" s="1">
        <v>44943</v>
      </c>
      <c r="C707">
        <v>0</v>
      </c>
      <c r="D707">
        <v>0</v>
      </c>
      <c r="E707" t="s">
        <v>24</v>
      </c>
      <c r="F707" t="s">
        <v>53</v>
      </c>
      <c r="G707" t="s">
        <v>50</v>
      </c>
      <c r="H707" t="s">
        <v>62</v>
      </c>
      <c r="I707" t="s">
        <v>52</v>
      </c>
      <c r="J707" t="s">
        <v>64</v>
      </c>
      <c r="K707">
        <v>1399.17513527541</v>
      </c>
      <c r="L707">
        <v>1485.4322839751901</v>
      </c>
      <c r="M707">
        <v>0.44801035890224</v>
      </c>
      <c r="N707">
        <v>0.55198964109776005</v>
      </c>
      <c r="O707">
        <v>0.23774859711601701</v>
      </c>
      <c r="P707">
        <v>1.0272554805980501</v>
      </c>
      <c r="Q707">
        <v>1.21049311651797</v>
      </c>
      <c r="R707">
        <v>4</v>
      </c>
      <c r="S707">
        <v>3</v>
      </c>
      <c r="T707">
        <v>1401.88857385238</v>
      </c>
      <c r="U707">
        <v>1482.7188453982201</v>
      </c>
      <c r="V707">
        <v>1</v>
      </c>
      <c r="W707">
        <v>7</v>
      </c>
      <c r="X707">
        <v>4</v>
      </c>
    </row>
    <row r="708" spans="1:24" x14ac:dyDescent="0.25">
      <c r="A708">
        <v>2023</v>
      </c>
      <c r="B708" s="1">
        <v>44943</v>
      </c>
      <c r="C708">
        <v>0</v>
      </c>
      <c r="D708">
        <v>0</v>
      </c>
      <c r="E708" t="s">
        <v>24</v>
      </c>
      <c r="G708" t="s">
        <v>58</v>
      </c>
      <c r="H708" t="s">
        <v>55</v>
      </c>
      <c r="I708" t="s">
        <v>60</v>
      </c>
      <c r="J708" t="s">
        <v>57</v>
      </c>
      <c r="K708">
        <v>1540.3949470973801</v>
      </c>
      <c r="L708">
        <v>1514.15474861865</v>
      </c>
      <c r="M708">
        <v>0.60799066173777905</v>
      </c>
      <c r="N708">
        <v>0.39200933826222101</v>
      </c>
      <c r="O708">
        <v>0.230899616806024</v>
      </c>
      <c r="P708">
        <v>1.30649612946469</v>
      </c>
      <c r="Q708">
        <v>0.92440348734133604</v>
      </c>
      <c r="R708">
        <v>5</v>
      </c>
      <c r="S708">
        <v>2</v>
      </c>
      <c r="T708">
        <v>1543.8857196050001</v>
      </c>
      <c r="U708">
        <v>1510.66397611103</v>
      </c>
      <c r="V708">
        <v>75</v>
      </c>
      <c r="W708">
        <v>50</v>
      </c>
      <c r="X708">
        <v>62</v>
      </c>
    </row>
    <row r="709" spans="1:24" x14ac:dyDescent="0.25">
      <c r="A709">
        <v>2023</v>
      </c>
      <c r="B709" s="1">
        <v>44943</v>
      </c>
      <c r="C709">
        <v>0</v>
      </c>
      <c r="D709">
        <v>0</v>
      </c>
      <c r="E709" t="s">
        <v>24</v>
      </c>
      <c r="F709" t="s">
        <v>90</v>
      </c>
      <c r="G709" t="s">
        <v>67</v>
      </c>
      <c r="H709" t="s">
        <v>84</v>
      </c>
      <c r="I709" t="s">
        <v>69</v>
      </c>
      <c r="J709" t="s">
        <v>85</v>
      </c>
      <c r="K709">
        <v>1418.5725088664501</v>
      </c>
      <c r="L709">
        <v>1451.3253962552101</v>
      </c>
      <c r="M709">
        <v>0.52480022230377699</v>
      </c>
      <c r="N709">
        <v>0.47519977769622301</v>
      </c>
      <c r="O709">
        <v>0.24105359947749599</v>
      </c>
      <c r="P709">
        <v>1.1641490614921299</v>
      </c>
      <c r="Q709">
        <v>1.0769045379853599</v>
      </c>
      <c r="R709">
        <v>4</v>
      </c>
      <c r="S709">
        <v>3</v>
      </c>
      <c r="T709">
        <v>1420.84800925472</v>
      </c>
      <c r="U709">
        <v>1449.04989586694</v>
      </c>
      <c r="V709">
        <v>0</v>
      </c>
      <c r="W709">
        <v>2</v>
      </c>
      <c r="X709">
        <v>1</v>
      </c>
    </row>
    <row r="710" spans="1:24" x14ac:dyDescent="0.25">
      <c r="A710">
        <v>2023</v>
      </c>
      <c r="B710" s="1">
        <v>44944</v>
      </c>
      <c r="C710">
        <v>0</v>
      </c>
      <c r="D710">
        <v>0</v>
      </c>
      <c r="E710" t="s">
        <v>24</v>
      </c>
      <c r="F710" t="s">
        <v>53</v>
      </c>
      <c r="G710" t="s">
        <v>63</v>
      </c>
      <c r="H710" t="s">
        <v>66</v>
      </c>
      <c r="I710" t="s">
        <v>65</v>
      </c>
      <c r="J710" t="s">
        <v>68</v>
      </c>
      <c r="K710">
        <v>1464.8395555557199</v>
      </c>
      <c r="L710">
        <v>1531.1524482373</v>
      </c>
      <c r="M710">
        <v>0.47654109628563901</v>
      </c>
      <c r="N710">
        <v>0.52345890371436099</v>
      </c>
      <c r="O710">
        <v>0.24121682443343501</v>
      </c>
      <c r="P710">
        <v>1.0793492870466601</v>
      </c>
      <c r="Q710">
        <v>1.16186753738677</v>
      </c>
      <c r="R710">
        <v>5</v>
      </c>
      <c r="S710">
        <v>4</v>
      </c>
      <c r="T710">
        <v>1467.38750927366</v>
      </c>
      <c r="U710">
        <v>1528.6044945193601</v>
      </c>
      <c r="V710">
        <v>36</v>
      </c>
      <c r="W710">
        <v>26</v>
      </c>
      <c r="X710">
        <v>31</v>
      </c>
    </row>
    <row r="711" spans="1:24" x14ac:dyDescent="0.25">
      <c r="A711">
        <v>2023</v>
      </c>
      <c r="B711" s="1">
        <v>44944</v>
      </c>
      <c r="C711">
        <v>0</v>
      </c>
      <c r="D711">
        <v>0</v>
      </c>
      <c r="E711" t="s">
        <v>24</v>
      </c>
      <c r="G711" t="s">
        <v>74</v>
      </c>
      <c r="H711" t="s">
        <v>42</v>
      </c>
      <c r="I711" t="s">
        <v>76</v>
      </c>
      <c r="J711" t="s">
        <v>44</v>
      </c>
      <c r="K711">
        <v>1511.5417876137601</v>
      </c>
      <c r="L711">
        <v>1610.1307909750999</v>
      </c>
      <c r="M711">
        <v>0.430527133625761</v>
      </c>
      <c r="N711">
        <v>0.569472866374239</v>
      </c>
      <c r="O711">
        <v>0.23562137409747599</v>
      </c>
      <c r="P711">
        <v>0.99523424653784898</v>
      </c>
      <c r="Q711">
        <v>1.2403871275596301</v>
      </c>
      <c r="R711">
        <v>1</v>
      </c>
      <c r="S711">
        <v>4</v>
      </c>
      <c r="T711">
        <v>1507.65750703189</v>
      </c>
      <c r="U711">
        <v>1614.01507155697</v>
      </c>
      <c r="V711">
        <v>97</v>
      </c>
      <c r="W711">
        <v>34</v>
      </c>
      <c r="X711">
        <v>65</v>
      </c>
    </row>
    <row r="712" spans="1:24" x14ac:dyDescent="0.25">
      <c r="A712">
        <v>2023</v>
      </c>
      <c r="B712" s="1">
        <v>44944</v>
      </c>
      <c r="C712">
        <v>0</v>
      </c>
      <c r="D712">
        <v>0</v>
      </c>
      <c r="E712" t="s">
        <v>24</v>
      </c>
      <c r="G712" t="s">
        <v>82</v>
      </c>
      <c r="H712" t="s">
        <v>49</v>
      </c>
      <c r="I712" t="s">
        <v>83</v>
      </c>
      <c r="J712" t="s">
        <v>51</v>
      </c>
      <c r="K712">
        <v>1527.8348054784201</v>
      </c>
      <c r="L712">
        <v>1590.7141042150799</v>
      </c>
      <c r="M712">
        <v>0.481473684435126</v>
      </c>
      <c r="N712">
        <v>0.51852631556487405</v>
      </c>
      <c r="O712">
        <v>0.241817382290241</v>
      </c>
      <c r="P712">
        <v>1.08833604514875</v>
      </c>
      <c r="Q712">
        <v>1.15348133714149</v>
      </c>
      <c r="R712">
        <v>1</v>
      </c>
      <c r="S712">
        <v>4</v>
      </c>
      <c r="T712">
        <v>1523.41568139333</v>
      </c>
      <c r="U712">
        <v>1595.13322830017</v>
      </c>
      <c r="V712">
        <v>97</v>
      </c>
      <c r="W712">
        <v>95</v>
      </c>
      <c r="X712">
        <v>96</v>
      </c>
    </row>
    <row r="713" spans="1:24" x14ac:dyDescent="0.25">
      <c r="A713">
        <v>2023</v>
      </c>
      <c r="B713" s="1">
        <v>44944</v>
      </c>
      <c r="C713">
        <v>0</v>
      </c>
      <c r="D713">
        <v>0</v>
      </c>
      <c r="E713" t="s">
        <v>24</v>
      </c>
      <c r="G713" t="s">
        <v>59</v>
      </c>
      <c r="H713" t="s">
        <v>30</v>
      </c>
      <c r="I713" t="s">
        <v>61</v>
      </c>
      <c r="J713" t="s">
        <v>32</v>
      </c>
      <c r="K713">
        <v>1485.5971232756499</v>
      </c>
      <c r="L713">
        <v>1585.52281864621</v>
      </c>
      <c r="M713">
        <v>0.42864163433284602</v>
      </c>
      <c r="N713">
        <v>0.57135836566715403</v>
      </c>
      <c r="O713">
        <v>0.235391589768259</v>
      </c>
      <c r="P713">
        <v>0.991776222687477</v>
      </c>
      <c r="Q713">
        <v>1.2436153670807799</v>
      </c>
      <c r="R713">
        <v>2</v>
      </c>
      <c r="S713">
        <v>5</v>
      </c>
      <c r="T713">
        <v>1481.7323156335001</v>
      </c>
      <c r="U713">
        <v>1589.38762628836</v>
      </c>
      <c r="V713">
        <v>82</v>
      </c>
      <c r="W713">
        <v>6</v>
      </c>
      <c r="X713">
        <v>44</v>
      </c>
    </row>
    <row r="714" spans="1:24" x14ac:dyDescent="0.25">
      <c r="A714">
        <v>2023</v>
      </c>
      <c r="B714" s="1">
        <v>44944</v>
      </c>
      <c r="C714">
        <v>0</v>
      </c>
      <c r="D714">
        <v>0</v>
      </c>
      <c r="E714" t="s">
        <v>24</v>
      </c>
      <c r="G714" t="s">
        <v>26</v>
      </c>
      <c r="H714" t="s">
        <v>80</v>
      </c>
      <c r="I714" t="s">
        <v>28</v>
      </c>
      <c r="J714" t="s">
        <v>81</v>
      </c>
      <c r="K714">
        <v>1419.0308783272601</v>
      </c>
      <c r="L714">
        <v>1545.8696650269301</v>
      </c>
      <c r="M714">
        <v>0.39118839114690701</v>
      </c>
      <c r="N714">
        <v>0.60881160885309304</v>
      </c>
      <c r="O714">
        <v>0.23079813690947801</v>
      </c>
      <c r="P714">
        <v>0.92288936734596905</v>
      </c>
      <c r="Q714">
        <v>1.3079087695635101</v>
      </c>
      <c r="R714">
        <v>5</v>
      </c>
      <c r="S714">
        <v>3</v>
      </c>
      <c r="T714">
        <v>1423.84399399259</v>
      </c>
      <c r="U714">
        <v>1541.0565493616</v>
      </c>
      <c r="V714">
        <v>17</v>
      </c>
      <c r="W714">
        <v>1</v>
      </c>
      <c r="X714">
        <v>9</v>
      </c>
    </row>
    <row r="715" spans="1:24" x14ac:dyDescent="0.25">
      <c r="A715">
        <v>2023</v>
      </c>
      <c r="B715" s="1">
        <v>44945</v>
      </c>
      <c r="C715">
        <v>0</v>
      </c>
      <c r="D715">
        <v>0</v>
      </c>
      <c r="E715" t="s">
        <v>24</v>
      </c>
      <c r="G715" t="s">
        <v>70</v>
      </c>
      <c r="H715" t="s">
        <v>50</v>
      </c>
      <c r="I715" t="s">
        <v>72</v>
      </c>
      <c r="J715" t="s">
        <v>52</v>
      </c>
      <c r="K715">
        <v>1450.4267650079501</v>
      </c>
      <c r="L715">
        <v>1401.88857385238</v>
      </c>
      <c r="M715">
        <v>0.63812409583148799</v>
      </c>
      <c r="N715">
        <v>0.36187590416851201</v>
      </c>
      <c r="O715">
        <v>0.22714048929618599</v>
      </c>
      <c r="P715">
        <v>1.35844486160031</v>
      </c>
      <c r="Q715">
        <v>0.86869562769587505</v>
      </c>
      <c r="R715">
        <v>1</v>
      </c>
      <c r="S715">
        <v>4</v>
      </c>
      <c r="T715">
        <v>1444.23545505319</v>
      </c>
      <c r="U715">
        <v>1408.07988380714</v>
      </c>
      <c r="V715">
        <v>0</v>
      </c>
      <c r="W715">
        <v>2</v>
      </c>
      <c r="X715">
        <v>1</v>
      </c>
    </row>
    <row r="716" spans="1:24" x14ac:dyDescent="0.25">
      <c r="A716">
        <v>2023</v>
      </c>
      <c r="B716" s="1">
        <v>44945</v>
      </c>
      <c r="C716">
        <v>0</v>
      </c>
      <c r="D716">
        <v>0</v>
      </c>
      <c r="E716" t="s">
        <v>24</v>
      </c>
      <c r="G716" t="s">
        <v>29</v>
      </c>
      <c r="H716" t="s">
        <v>42</v>
      </c>
      <c r="I716" t="s">
        <v>31</v>
      </c>
      <c r="J716" t="s">
        <v>44</v>
      </c>
      <c r="K716">
        <v>1556.54996861978</v>
      </c>
      <c r="L716">
        <v>1614.01507155697</v>
      </c>
      <c r="M716">
        <v>0.48925850621166</v>
      </c>
      <c r="N716">
        <v>0.51074149378834</v>
      </c>
      <c r="O716">
        <v>0.242766427201278</v>
      </c>
      <c r="P716">
        <v>1.1025079000937601</v>
      </c>
      <c r="Q716">
        <v>1.1402585271075201</v>
      </c>
      <c r="R716">
        <v>1</v>
      </c>
      <c r="S716">
        <v>3</v>
      </c>
      <c r="T716">
        <v>1552.8404987269801</v>
      </c>
      <c r="U716">
        <v>1617.72454144977</v>
      </c>
      <c r="V716">
        <v>100</v>
      </c>
      <c r="W716">
        <v>11</v>
      </c>
      <c r="X716">
        <v>55</v>
      </c>
    </row>
    <row r="717" spans="1:24" x14ac:dyDescent="0.25">
      <c r="A717">
        <v>2023</v>
      </c>
      <c r="B717" s="1">
        <v>44945</v>
      </c>
      <c r="C717">
        <v>0</v>
      </c>
      <c r="D717">
        <v>0</v>
      </c>
      <c r="E717" t="s">
        <v>24</v>
      </c>
      <c r="G717" t="s">
        <v>45</v>
      </c>
      <c r="H717" t="s">
        <v>75</v>
      </c>
      <c r="I717" t="s">
        <v>47</v>
      </c>
      <c r="J717" t="s">
        <v>77</v>
      </c>
      <c r="K717">
        <v>1424.43714627023</v>
      </c>
      <c r="L717">
        <v>1526.08417041742</v>
      </c>
      <c r="M717">
        <v>0.42621663318249597</v>
      </c>
      <c r="N717">
        <v>0.57378336681750397</v>
      </c>
      <c r="O717">
        <v>0.235095912916719</v>
      </c>
      <c r="P717">
        <v>0.98732739080338205</v>
      </c>
      <c r="Q717">
        <v>1.2477685221133401</v>
      </c>
      <c r="R717">
        <v>2</v>
      </c>
      <c r="S717">
        <v>6</v>
      </c>
      <c r="T717">
        <v>1420.1175568470601</v>
      </c>
      <c r="U717">
        <v>1530.4037598405901</v>
      </c>
      <c r="V717">
        <v>12</v>
      </c>
      <c r="W717">
        <v>18</v>
      </c>
      <c r="X717">
        <v>15</v>
      </c>
    </row>
    <row r="718" spans="1:24" x14ac:dyDescent="0.25">
      <c r="A718">
        <v>2023</v>
      </c>
      <c r="B718" s="1">
        <v>44945</v>
      </c>
      <c r="C718">
        <v>0</v>
      </c>
      <c r="D718">
        <v>0</v>
      </c>
      <c r="E718" t="s">
        <v>24</v>
      </c>
      <c r="G718" t="s">
        <v>37</v>
      </c>
      <c r="H718" t="s">
        <v>78</v>
      </c>
      <c r="I718" t="s">
        <v>39</v>
      </c>
      <c r="J718" t="s">
        <v>79</v>
      </c>
      <c r="K718">
        <v>1562.29950386157</v>
      </c>
      <c r="L718">
        <v>1552.02791877661</v>
      </c>
      <c r="M718">
        <v>0.58587804197355897</v>
      </c>
      <c r="N718">
        <v>0.41412195802644097</v>
      </c>
      <c r="O718">
        <v>0.23361832723838299</v>
      </c>
      <c r="P718">
        <v>1.2685025630539399</v>
      </c>
      <c r="Q718">
        <v>0.965115764184444</v>
      </c>
      <c r="R718">
        <v>5</v>
      </c>
      <c r="S718">
        <v>2</v>
      </c>
      <c r="T718">
        <v>1566.01509027719</v>
      </c>
      <c r="U718">
        <v>1548.31233236099</v>
      </c>
      <c r="V718">
        <v>97</v>
      </c>
      <c r="W718">
        <v>8</v>
      </c>
      <c r="X718">
        <v>52</v>
      </c>
    </row>
    <row r="719" spans="1:24" x14ac:dyDescent="0.25">
      <c r="A719">
        <v>2023</v>
      </c>
      <c r="B719" s="1">
        <v>44945</v>
      </c>
      <c r="C719">
        <v>0</v>
      </c>
      <c r="D719">
        <v>0</v>
      </c>
      <c r="E719" t="s">
        <v>24</v>
      </c>
      <c r="G719" t="s">
        <v>46</v>
      </c>
      <c r="H719" t="s">
        <v>86</v>
      </c>
      <c r="I719" t="s">
        <v>48</v>
      </c>
      <c r="J719" t="s">
        <v>87</v>
      </c>
      <c r="K719">
        <v>1565.04442318216</v>
      </c>
      <c r="L719">
        <v>1540.3727770513699</v>
      </c>
      <c r="M719">
        <v>0.60583654734857795</v>
      </c>
      <c r="N719">
        <v>0.394163452651422</v>
      </c>
      <c r="O719">
        <v>0.231165684809336</v>
      </c>
      <c r="P719">
        <v>1.3027901591561299</v>
      </c>
      <c r="Q719">
        <v>0.92837552565320203</v>
      </c>
      <c r="R719">
        <v>4</v>
      </c>
      <c r="S719">
        <v>1</v>
      </c>
      <c r="T719">
        <v>1568.5569689364099</v>
      </c>
      <c r="U719">
        <v>1536.86023129711</v>
      </c>
      <c r="V719">
        <v>95</v>
      </c>
      <c r="W719">
        <v>5</v>
      </c>
      <c r="X719">
        <v>50</v>
      </c>
    </row>
    <row r="720" spans="1:24" x14ac:dyDescent="0.25">
      <c r="A720">
        <v>2023</v>
      </c>
      <c r="B720" s="1">
        <v>44945</v>
      </c>
      <c r="C720">
        <v>0</v>
      </c>
      <c r="D720">
        <v>0</v>
      </c>
      <c r="E720" t="s">
        <v>24</v>
      </c>
      <c r="G720" t="s">
        <v>38</v>
      </c>
      <c r="H720" t="s">
        <v>54</v>
      </c>
      <c r="I720" t="s">
        <v>40</v>
      </c>
      <c r="J720" t="s">
        <v>56</v>
      </c>
      <c r="K720">
        <v>1420.6439293173</v>
      </c>
      <c r="L720">
        <v>1388.8319427050401</v>
      </c>
      <c r="M720">
        <v>0.61560802837185202</v>
      </c>
      <c r="N720">
        <v>0.38439197162814798</v>
      </c>
      <c r="O720">
        <v>0.22995622753959899</v>
      </c>
      <c r="P720">
        <v>1.3196093844358201</v>
      </c>
      <c r="Q720">
        <v>0.910346843103777</v>
      </c>
      <c r="R720">
        <v>3</v>
      </c>
      <c r="S720">
        <v>5</v>
      </c>
      <c r="T720">
        <v>1415.7647853173401</v>
      </c>
      <c r="U720">
        <v>1393.7110867050001</v>
      </c>
      <c r="V720">
        <v>0</v>
      </c>
      <c r="W720">
        <v>0</v>
      </c>
      <c r="X720">
        <v>0</v>
      </c>
    </row>
    <row r="721" spans="1:24" x14ac:dyDescent="0.25">
      <c r="A721">
        <v>2023</v>
      </c>
      <c r="B721" s="1">
        <v>44945</v>
      </c>
      <c r="C721">
        <v>0</v>
      </c>
      <c r="D721">
        <v>0</v>
      </c>
      <c r="E721" t="s">
        <v>24</v>
      </c>
      <c r="F721" t="s">
        <v>53</v>
      </c>
      <c r="G721" t="s">
        <v>62</v>
      </c>
      <c r="H721" t="s">
        <v>74</v>
      </c>
      <c r="I721" t="s">
        <v>64</v>
      </c>
      <c r="J721" t="s">
        <v>76</v>
      </c>
      <c r="K721">
        <v>1482.7188453982201</v>
      </c>
      <c r="L721">
        <v>1507.65750703189</v>
      </c>
      <c r="M721">
        <v>0.53600374336310197</v>
      </c>
      <c r="N721">
        <v>0.46399625663689797</v>
      </c>
      <c r="O721">
        <v>0.23969126787772699</v>
      </c>
      <c r="P721">
        <v>1.1832233377700201</v>
      </c>
      <c r="Q721">
        <v>1.05646793010771</v>
      </c>
      <c r="R721">
        <v>3</v>
      </c>
      <c r="S721">
        <v>2</v>
      </c>
      <c r="T721">
        <v>1484.93233057062</v>
      </c>
      <c r="U721">
        <v>1505.44402185949</v>
      </c>
      <c r="V721">
        <v>34</v>
      </c>
      <c r="W721">
        <v>70</v>
      </c>
      <c r="X721">
        <v>52</v>
      </c>
    </row>
    <row r="722" spans="1:24" x14ac:dyDescent="0.25">
      <c r="A722">
        <v>2023</v>
      </c>
      <c r="B722" s="1">
        <v>44945</v>
      </c>
      <c r="C722">
        <v>0</v>
      </c>
      <c r="D722">
        <v>0</v>
      </c>
      <c r="E722" t="s">
        <v>24</v>
      </c>
      <c r="G722" t="s">
        <v>88</v>
      </c>
      <c r="H722" t="s">
        <v>25</v>
      </c>
      <c r="I722" t="s">
        <v>89</v>
      </c>
      <c r="J722" t="s">
        <v>27</v>
      </c>
      <c r="K722">
        <v>1519.82305059958</v>
      </c>
      <c r="L722">
        <v>1501.8152228741201</v>
      </c>
      <c r="M722">
        <v>0.59664001752683204</v>
      </c>
      <c r="N722">
        <v>0.40335998247316801</v>
      </c>
      <c r="O722">
        <v>0.23229843387659299</v>
      </c>
      <c r="P722">
        <v>1.2869799272706699</v>
      </c>
      <c r="Q722">
        <v>0.94531850660592098</v>
      </c>
      <c r="R722">
        <v>5</v>
      </c>
      <c r="S722">
        <v>2</v>
      </c>
      <c r="T722">
        <v>1523.4288595089099</v>
      </c>
      <c r="U722">
        <v>1498.20941396479</v>
      </c>
      <c r="V722">
        <v>55</v>
      </c>
      <c r="W722">
        <v>98</v>
      </c>
      <c r="X722">
        <v>76</v>
      </c>
    </row>
    <row r="723" spans="1:24" x14ac:dyDescent="0.25">
      <c r="A723">
        <v>2023</v>
      </c>
      <c r="B723" s="1">
        <v>44945</v>
      </c>
      <c r="C723">
        <v>0</v>
      </c>
      <c r="D723">
        <v>0</v>
      </c>
      <c r="E723" t="s">
        <v>24</v>
      </c>
      <c r="G723" t="s">
        <v>58</v>
      </c>
      <c r="H723" t="s">
        <v>30</v>
      </c>
      <c r="I723" t="s">
        <v>60</v>
      </c>
      <c r="J723" t="s">
        <v>32</v>
      </c>
      <c r="K723">
        <v>1543.8857196050001</v>
      </c>
      <c r="L723">
        <v>1589.38762628836</v>
      </c>
      <c r="M723">
        <v>0.50647291499140601</v>
      </c>
      <c r="N723">
        <v>0.49352708500859399</v>
      </c>
      <c r="O723">
        <v>0.24328758129664599</v>
      </c>
      <c r="P723">
        <v>1.13301484079894</v>
      </c>
      <c r="Q723">
        <v>1.11027274049771</v>
      </c>
      <c r="R723">
        <v>5</v>
      </c>
      <c r="S723">
        <v>3</v>
      </c>
      <c r="T723">
        <v>1547.6329568737101</v>
      </c>
      <c r="U723">
        <v>1585.64038901965</v>
      </c>
      <c r="V723">
        <v>99</v>
      </c>
      <c r="W723">
        <v>21</v>
      </c>
      <c r="X723">
        <v>60</v>
      </c>
    </row>
    <row r="724" spans="1:24" x14ac:dyDescent="0.25">
      <c r="A724">
        <v>2023</v>
      </c>
      <c r="B724" s="1">
        <v>44945</v>
      </c>
      <c r="C724">
        <v>0</v>
      </c>
      <c r="D724">
        <v>0</v>
      </c>
      <c r="E724" t="s">
        <v>24</v>
      </c>
      <c r="G724" t="s">
        <v>67</v>
      </c>
      <c r="H724" t="s">
        <v>41</v>
      </c>
      <c r="I724" t="s">
        <v>69</v>
      </c>
      <c r="J724" t="s">
        <v>43</v>
      </c>
      <c r="K724">
        <v>1420.84800925472</v>
      </c>
      <c r="L724">
        <v>1529.56994940657</v>
      </c>
      <c r="M724">
        <v>0.41628793245348999</v>
      </c>
      <c r="N724">
        <v>0.58371206754650995</v>
      </c>
      <c r="O724">
        <v>0.23388334059207999</v>
      </c>
      <c r="P724">
        <v>0.96909639320866803</v>
      </c>
      <c r="Q724">
        <v>1.2647869473834099</v>
      </c>
      <c r="R724">
        <v>0</v>
      </c>
      <c r="S724">
        <v>4</v>
      </c>
      <c r="T724">
        <v>1416.6431994422601</v>
      </c>
      <c r="U724">
        <v>1533.7747592190301</v>
      </c>
      <c r="V724">
        <v>12</v>
      </c>
      <c r="W724">
        <v>24</v>
      </c>
      <c r="X724">
        <v>18</v>
      </c>
    </row>
    <row r="725" spans="1:24" x14ac:dyDescent="0.25">
      <c r="A725">
        <v>2023</v>
      </c>
      <c r="B725" s="1">
        <v>44945</v>
      </c>
      <c r="C725">
        <v>0</v>
      </c>
      <c r="D725">
        <v>0</v>
      </c>
      <c r="E725" t="s">
        <v>24</v>
      </c>
      <c r="F725" t="s">
        <v>53</v>
      </c>
      <c r="G725" t="s">
        <v>55</v>
      </c>
      <c r="H725" t="s">
        <v>71</v>
      </c>
      <c r="I725" t="s">
        <v>57</v>
      </c>
      <c r="J725" t="s">
        <v>73</v>
      </c>
      <c r="K725">
        <v>1510.66397611103</v>
      </c>
      <c r="L725">
        <v>1513.1349004896599</v>
      </c>
      <c r="M725">
        <v>0.56797632647047402</v>
      </c>
      <c r="N725">
        <v>0.43202367352952598</v>
      </c>
      <c r="O725">
        <v>0.235803691474608</v>
      </c>
      <c r="P725">
        <v>1.23782542996363</v>
      </c>
      <c r="Q725">
        <v>0.99797826151097702</v>
      </c>
      <c r="R725">
        <v>4</v>
      </c>
      <c r="S725">
        <v>3</v>
      </c>
      <c r="T725">
        <v>1512.7028606609099</v>
      </c>
      <c r="U725">
        <v>1511.09601593978</v>
      </c>
      <c r="V725">
        <v>56</v>
      </c>
      <c r="W725">
        <v>18</v>
      </c>
      <c r="X725">
        <v>37</v>
      </c>
    </row>
    <row r="726" spans="1:24" x14ac:dyDescent="0.25">
      <c r="A726">
        <v>2023</v>
      </c>
      <c r="B726" s="1">
        <v>44945</v>
      </c>
      <c r="C726">
        <v>0</v>
      </c>
      <c r="D726">
        <v>0</v>
      </c>
      <c r="E726" t="s">
        <v>24</v>
      </c>
      <c r="G726" t="s">
        <v>34</v>
      </c>
      <c r="H726" t="s">
        <v>84</v>
      </c>
      <c r="I726" t="s">
        <v>36</v>
      </c>
      <c r="J726" t="s">
        <v>85</v>
      </c>
      <c r="K726">
        <v>1535.8189758184001</v>
      </c>
      <c r="L726">
        <v>1449.04989586694</v>
      </c>
      <c r="M726">
        <v>0.68725260804462296</v>
      </c>
      <c r="N726">
        <v>0.31274739195537699</v>
      </c>
      <c r="O726">
        <v>0.220796390534238</v>
      </c>
      <c r="P726">
        <v>1.4435587113819901</v>
      </c>
      <c r="Q726">
        <v>0.77723767915224795</v>
      </c>
      <c r="R726">
        <v>2</v>
      </c>
      <c r="S726">
        <v>3</v>
      </c>
      <c r="T726">
        <v>1532.2631368520499</v>
      </c>
      <c r="U726">
        <v>1452.6057348332899</v>
      </c>
      <c r="V726">
        <v>29</v>
      </c>
      <c r="W726">
        <v>9</v>
      </c>
      <c r="X726">
        <v>19</v>
      </c>
    </row>
    <row r="727" spans="1:24" x14ac:dyDescent="0.25">
      <c r="A727">
        <v>2023</v>
      </c>
      <c r="B727" s="1">
        <v>44945</v>
      </c>
      <c r="C727">
        <v>0</v>
      </c>
      <c r="D727">
        <v>0</v>
      </c>
      <c r="E727" t="s">
        <v>24</v>
      </c>
      <c r="G727" t="s">
        <v>33</v>
      </c>
      <c r="H727" t="s">
        <v>80</v>
      </c>
      <c r="I727" t="s">
        <v>35</v>
      </c>
      <c r="J727" t="s">
        <v>81</v>
      </c>
      <c r="K727">
        <v>1508.3585583648</v>
      </c>
      <c r="L727">
        <v>1541.0565493616</v>
      </c>
      <c r="M727">
        <v>0.52487902958243604</v>
      </c>
      <c r="N727">
        <v>0.47512097041756401</v>
      </c>
      <c r="O727">
        <v>0.24104401043940599</v>
      </c>
      <c r="P727">
        <v>1.1642831233181801</v>
      </c>
      <c r="Q727">
        <v>1.07676088712122</v>
      </c>
      <c r="R727">
        <v>0</v>
      </c>
      <c r="S727">
        <v>4</v>
      </c>
      <c r="T727">
        <v>1502.8586150174899</v>
      </c>
      <c r="U727">
        <v>1546.5564927089099</v>
      </c>
      <c r="V727">
        <v>72</v>
      </c>
      <c r="W727">
        <v>35</v>
      </c>
      <c r="X727">
        <v>53</v>
      </c>
    </row>
    <row r="728" spans="1:24" x14ac:dyDescent="0.25">
      <c r="A728">
        <v>2023</v>
      </c>
      <c r="B728" s="1">
        <v>44946</v>
      </c>
      <c r="C728">
        <v>0</v>
      </c>
      <c r="D728">
        <v>0</v>
      </c>
      <c r="E728" t="s">
        <v>24</v>
      </c>
      <c r="G728" t="s">
        <v>66</v>
      </c>
      <c r="H728" t="s">
        <v>63</v>
      </c>
      <c r="I728" t="s">
        <v>68</v>
      </c>
      <c r="J728" t="s">
        <v>65</v>
      </c>
      <c r="K728">
        <v>1528.6044945193601</v>
      </c>
      <c r="L728">
        <v>1467.38750927366</v>
      </c>
      <c r="M728">
        <v>0.65480238344249797</v>
      </c>
      <c r="N728">
        <v>0.34519761655750197</v>
      </c>
      <c r="O728">
        <v>0.22502238175779499</v>
      </c>
      <c r="P728">
        <v>1.38728195673988</v>
      </c>
      <c r="Q728">
        <v>0.83774042501791601</v>
      </c>
      <c r="R728">
        <v>4</v>
      </c>
      <c r="S728">
        <v>1</v>
      </c>
      <c r="T728">
        <v>1531.6286692153301</v>
      </c>
      <c r="U728">
        <v>1464.36333457769</v>
      </c>
      <c r="V728">
        <v>37</v>
      </c>
      <c r="W728">
        <v>27</v>
      </c>
      <c r="X728">
        <v>32</v>
      </c>
    </row>
    <row r="729" spans="1:24" x14ac:dyDescent="0.25">
      <c r="A729">
        <v>2023</v>
      </c>
      <c r="B729" s="1">
        <v>44946</v>
      </c>
      <c r="C729">
        <v>0</v>
      </c>
      <c r="D729">
        <v>0</v>
      </c>
      <c r="E729" t="s">
        <v>24</v>
      </c>
      <c r="G729" t="s">
        <v>59</v>
      </c>
      <c r="H729" t="s">
        <v>49</v>
      </c>
      <c r="I729" t="s">
        <v>61</v>
      </c>
      <c r="J729" t="s">
        <v>51</v>
      </c>
      <c r="K729">
        <v>1481.7323156335001</v>
      </c>
      <c r="L729">
        <v>1595.13322830017</v>
      </c>
      <c r="M729">
        <v>0.40975821520144201</v>
      </c>
      <c r="N729">
        <v>0.59024178479855804</v>
      </c>
      <c r="O729">
        <v>0.23308380028282699</v>
      </c>
      <c r="P729">
        <v>0.95709222868944999</v>
      </c>
      <c r="Q729">
        <v>1.2759915715933801</v>
      </c>
      <c r="R729">
        <v>1</v>
      </c>
      <c r="S729">
        <v>4</v>
      </c>
      <c r="T729">
        <v>1478.0613253275401</v>
      </c>
      <c r="U729">
        <v>1598.80421860613</v>
      </c>
      <c r="V729">
        <v>84</v>
      </c>
      <c r="W729">
        <v>10</v>
      </c>
      <c r="X729">
        <v>47</v>
      </c>
    </row>
    <row r="730" spans="1:24" x14ac:dyDescent="0.25">
      <c r="A730">
        <v>2023</v>
      </c>
      <c r="B730" s="1">
        <v>44947</v>
      </c>
      <c r="C730">
        <v>0</v>
      </c>
      <c r="D730">
        <v>0</v>
      </c>
      <c r="E730" t="s">
        <v>24</v>
      </c>
      <c r="G730" t="s">
        <v>62</v>
      </c>
      <c r="H730" t="s">
        <v>54</v>
      </c>
      <c r="I730" t="s">
        <v>64</v>
      </c>
      <c r="J730" t="s">
        <v>56</v>
      </c>
      <c r="K730">
        <v>1484.93233057062</v>
      </c>
      <c r="L730">
        <v>1393.7110867050001</v>
      </c>
      <c r="M730">
        <v>0.69273454536776402</v>
      </c>
      <c r="N730">
        <v>0.30726545463223598</v>
      </c>
      <c r="O730">
        <v>0.22006590658054001</v>
      </c>
      <c r="P730">
        <v>1.4530877415700501</v>
      </c>
      <c r="Q730">
        <v>0.76697816501048799</v>
      </c>
      <c r="R730">
        <v>6</v>
      </c>
      <c r="S730">
        <v>3</v>
      </c>
      <c r="T730">
        <v>1487.5873332582701</v>
      </c>
      <c r="U730">
        <v>1391.05608401735</v>
      </c>
      <c r="V730">
        <v>0</v>
      </c>
      <c r="W730">
        <v>6</v>
      </c>
      <c r="X730">
        <v>3</v>
      </c>
    </row>
    <row r="731" spans="1:24" x14ac:dyDescent="0.25">
      <c r="A731">
        <v>2023</v>
      </c>
      <c r="B731" s="1">
        <v>44947</v>
      </c>
      <c r="C731">
        <v>0</v>
      </c>
      <c r="D731">
        <v>0</v>
      </c>
      <c r="E731" t="s">
        <v>24</v>
      </c>
      <c r="G731" t="s">
        <v>82</v>
      </c>
      <c r="H731" t="s">
        <v>30</v>
      </c>
      <c r="I731" t="s">
        <v>83</v>
      </c>
      <c r="J731" t="s">
        <v>32</v>
      </c>
      <c r="K731">
        <v>1523.41568139333</v>
      </c>
      <c r="L731">
        <v>1585.64038901965</v>
      </c>
      <c r="M731">
        <v>0.48241448801812498</v>
      </c>
      <c r="N731">
        <v>0.51758551198187497</v>
      </c>
      <c r="O731">
        <v>0.241931990023732</v>
      </c>
      <c r="P731">
        <v>1.09004946895748</v>
      </c>
      <c r="Q731">
        <v>1.15188252106625</v>
      </c>
      <c r="R731">
        <v>6</v>
      </c>
      <c r="S731">
        <v>3</v>
      </c>
      <c r="T731">
        <v>1528.22477552496</v>
      </c>
      <c r="U731">
        <v>1580.83129488803</v>
      </c>
      <c r="V731">
        <v>96</v>
      </c>
      <c r="W731">
        <v>32</v>
      </c>
      <c r="X731">
        <v>64</v>
      </c>
    </row>
    <row r="732" spans="1:24" x14ac:dyDescent="0.25">
      <c r="A732">
        <v>2023</v>
      </c>
      <c r="B732" s="1">
        <v>44947</v>
      </c>
      <c r="C732">
        <v>0</v>
      </c>
      <c r="D732">
        <v>0</v>
      </c>
      <c r="E732" t="s">
        <v>24</v>
      </c>
      <c r="G732" t="s">
        <v>75</v>
      </c>
      <c r="H732" t="s">
        <v>78</v>
      </c>
      <c r="I732" t="s">
        <v>77</v>
      </c>
      <c r="J732" t="s">
        <v>79</v>
      </c>
      <c r="K732">
        <v>1530.4037598405901</v>
      </c>
      <c r="L732">
        <v>1548.31233236099</v>
      </c>
      <c r="M732">
        <v>0.546052384472972</v>
      </c>
      <c r="N732">
        <v>0.453947615527028</v>
      </c>
      <c r="O732">
        <v>0.23847015550181899</v>
      </c>
      <c r="P732">
        <v>1.2003577274103601</v>
      </c>
      <c r="Q732">
        <v>1.03811242809146</v>
      </c>
      <c r="R732">
        <v>5</v>
      </c>
      <c r="S732">
        <v>3</v>
      </c>
      <c r="T732">
        <v>1533.80480098979</v>
      </c>
      <c r="U732">
        <v>1544.9112912117901</v>
      </c>
      <c r="V732">
        <v>87</v>
      </c>
      <c r="W732">
        <v>67</v>
      </c>
      <c r="X732">
        <v>77</v>
      </c>
    </row>
    <row r="733" spans="1:24" x14ac:dyDescent="0.25">
      <c r="A733">
        <v>2023</v>
      </c>
      <c r="B733" s="1">
        <v>44947</v>
      </c>
      <c r="C733">
        <v>0</v>
      </c>
      <c r="D733">
        <v>0</v>
      </c>
      <c r="E733" t="s">
        <v>24</v>
      </c>
      <c r="G733" t="s">
        <v>38</v>
      </c>
      <c r="H733" t="s">
        <v>26</v>
      </c>
      <c r="I733" t="s">
        <v>40</v>
      </c>
      <c r="J733" t="s">
        <v>28</v>
      </c>
      <c r="K733">
        <v>1415.7647853173401</v>
      </c>
      <c r="L733">
        <v>1423.84399399259</v>
      </c>
      <c r="M733">
        <v>0.56003780139386805</v>
      </c>
      <c r="N733">
        <v>0.439962198606132</v>
      </c>
      <c r="O733">
        <v>0.23676999099808699</v>
      </c>
      <c r="P733">
        <v>1.22424544859121</v>
      </c>
      <c r="Q733">
        <v>1.0125245424068801</v>
      </c>
      <c r="R733">
        <v>5</v>
      </c>
      <c r="S733">
        <v>3</v>
      </c>
      <c r="T733">
        <v>1419.0455574752</v>
      </c>
      <c r="U733">
        <v>1420.56322183473</v>
      </c>
      <c r="V733">
        <v>0</v>
      </c>
      <c r="W733">
        <v>0</v>
      </c>
      <c r="X733">
        <v>0</v>
      </c>
    </row>
    <row r="734" spans="1:24" x14ac:dyDescent="0.25">
      <c r="A734">
        <v>2023</v>
      </c>
      <c r="B734" s="1">
        <v>44947</v>
      </c>
      <c r="C734">
        <v>0</v>
      </c>
      <c r="D734">
        <v>0</v>
      </c>
      <c r="E734" t="s">
        <v>24</v>
      </c>
      <c r="G734" t="s">
        <v>63</v>
      </c>
      <c r="H734" t="s">
        <v>86</v>
      </c>
      <c r="I734" t="s">
        <v>65</v>
      </c>
      <c r="J734" t="s">
        <v>87</v>
      </c>
      <c r="K734">
        <v>1464.36333457769</v>
      </c>
      <c r="L734">
        <v>1536.86023129711</v>
      </c>
      <c r="M734">
        <v>0.46766953476130002</v>
      </c>
      <c r="N734">
        <v>0.53233046523869998</v>
      </c>
      <c r="O734">
        <v>0.24013777059021901</v>
      </c>
      <c r="P734">
        <v>1.0631717206622799</v>
      </c>
      <c r="Q734">
        <v>1.17696604992794</v>
      </c>
      <c r="R734">
        <v>1</v>
      </c>
      <c r="S734">
        <v>5</v>
      </c>
      <c r="T734">
        <v>1459.5569663184899</v>
      </c>
      <c r="U734">
        <v>1541.6665995563101</v>
      </c>
      <c r="V734">
        <v>40</v>
      </c>
      <c r="W734">
        <v>8</v>
      </c>
      <c r="X734">
        <v>24</v>
      </c>
    </row>
    <row r="735" spans="1:24" x14ac:dyDescent="0.25">
      <c r="A735">
        <v>2023</v>
      </c>
      <c r="B735" s="1">
        <v>44947</v>
      </c>
      <c r="C735">
        <v>0</v>
      </c>
      <c r="D735">
        <v>0</v>
      </c>
      <c r="E735" t="s">
        <v>24</v>
      </c>
      <c r="F735" t="s">
        <v>53</v>
      </c>
      <c r="G735" t="s">
        <v>45</v>
      </c>
      <c r="H735" t="s">
        <v>46</v>
      </c>
      <c r="I735" t="s">
        <v>47</v>
      </c>
      <c r="J735" t="s">
        <v>48</v>
      </c>
      <c r="K735">
        <v>1420.1175568470601</v>
      </c>
      <c r="L735">
        <v>1568.5569689364099</v>
      </c>
      <c r="M735">
        <v>0.36200722073629199</v>
      </c>
      <c r="N735">
        <v>0.63799277926370801</v>
      </c>
      <c r="O735">
        <v>0.22715704637116699</v>
      </c>
      <c r="P735">
        <v>0.86893899681625997</v>
      </c>
      <c r="Q735">
        <v>1.3582180495549101</v>
      </c>
      <c r="R735">
        <v>3</v>
      </c>
      <c r="S735">
        <v>2</v>
      </c>
      <c r="T735">
        <v>1423.35369313756</v>
      </c>
      <c r="U735">
        <v>1565.3208326459101</v>
      </c>
      <c r="V735">
        <v>28</v>
      </c>
      <c r="W735">
        <v>0</v>
      </c>
      <c r="X735">
        <v>14</v>
      </c>
    </row>
    <row r="736" spans="1:24" x14ac:dyDescent="0.25">
      <c r="A736">
        <v>2023</v>
      </c>
      <c r="B736" s="1">
        <v>44947</v>
      </c>
      <c r="C736">
        <v>0</v>
      </c>
      <c r="D736">
        <v>0</v>
      </c>
      <c r="E736" t="s">
        <v>24</v>
      </c>
      <c r="G736" t="s">
        <v>84</v>
      </c>
      <c r="H736" t="s">
        <v>70</v>
      </c>
      <c r="I736" t="s">
        <v>85</v>
      </c>
      <c r="J736" t="s">
        <v>72</v>
      </c>
      <c r="K736">
        <v>1452.6057348332899</v>
      </c>
      <c r="L736">
        <v>1444.23545505319</v>
      </c>
      <c r="M736">
        <v>0.583220090234712</v>
      </c>
      <c r="N736">
        <v>0.416779909765288</v>
      </c>
      <c r="O736">
        <v>0.23394350904416999</v>
      </c>
      <c r="P736">
        <v>1.26394313505903</v>
      </c>
      <c r="Q736">
        <v>0.97000037398514205</v>
      </c>
      <c r="R736">
        <v>1</v>
      </c>
      <c r="S736">
        <v>2</v>
      </c>
      <c r="T736">
        <v>1449.70694348497</v>
      </c>
      <c r="U736">
        <v>1447.1342464015099</v>
      </c>
      <c r="V736">
        <v>1</v>
      </c>
      <c r="W736">
        <v>5</v>
      </c>
      <c r="X736">
        <v>3</v>
      </c>
    </row>
    <row r="737" spans="1:24" x14ac:dyDescent="0.25">
      <c r="A737">
        <v>2023</v>
      </c>
      <c r="B737" s="1">
        <v>44947</v>
      </c>
      <c r="C737">
        <v>0</v>
      </c>
      <c r="D737">
        <v>0</v>
      </c>
      <c r="E737" t="s">
        <v>24</v>
      </c>
      <c r="G737" t="s">
        <v>74</v>
      </c>
      <c r="H737" t="s">
        <v>37</v>
      </c>
      <c r="I737" t="s">
        <v>76</v>
      </c>
      <c r="J737" t="s">
        <v>39</v>
      </c>
      <c r="K737">
        <v>1505.44402185949</v>
      </c>
      <c r="L737">
        <v>1566.01509027719</v>
      </c>
      <c r="M737">
        <v>0.48479170234115199</v>
      </c>
      <c r="N737">
        <v>0.51520829765884801</v>
      </c>
      <c r="O737">
        <v>0.242221678716255</v>
      </c>
      <c r="P737">
        <v>1.09437802342977</v>
      </c>
      <c r="Q737">
        <v>1.1478436552864799</v>
      </c>
      <c r="R737">
        <v>2</v>
      </c>
      <c r="S737">
        <v>5</v>
      </c>
      <c r="T737">
        <v>1500.9894595420001</v>
      </c>
      <c r="U737">
        <v>1570.4696525946799</v>
      </c>
      <c r="V737">
        <v>83</v>
      </c>
      <c r="W737">
        <v>25</v>
      </c>
      <c r="X737">
        <v>54</v>
      </c>
    </row>
    <row r="738" spans="1:24" x14ac:dyDescent="0.25">
      <c r="A738">
        <v>2023</v>
      </c>
      <c r="B738" s="1">
        <v>44947</v>
      </c>
      <c r="C738">
        <v>0</v>
      </c>
      <c r="D738">
        <v>0</v>
      </c>
      <c r="E738" t="s">
        <v>24</v>
      </c>
      <c r="G738" t="s">
        <v>88</v>
      </c>
      <c r="H738" t="s">
        <v>50</v>
      </c>
      <c r="I738" t="s">
        <v>89</v>
      </c>
      <c r="J738" t="s">
        <v>52</v>
      </c>
      <c r="K738">
        <v>1523.4288595089099</v>
      </c>
      <c r="L738">
        <v>1408.07988380714</v>
      </c>
      <c r="M738">
        <v>0.72148209561795296</v>
      </c>
      <c r="N738">
        <v>0.27851790438204699</v>
      </c>
      <c r="O738">
        <v>0.21613738836527899</v>
      </c>
      <c r="P738">
        <v>1.50316232370201</v>
      </c>
      <c r="Q738">
        <v>0.71297506466326699</v>
      </c>
      <c r="R738">
        <v>3</v>
      </c>
      <c r="S738">
        <v>5</v>
      </c>
      <c r="T738">
        <v>1517.45712410739</v>
      </c>
      <c r="U738">
        <v>1414.05161920866</v>
      </c>
      <c r="V738">
        <v>6</v>
      </c>
      <c r="W738">
        <v>15</v>
      </c>
      <c r="X738">
        <v>10</v>
      </c>
    </row>
    <row r="739" spans="1:24" x14ac:dyDescent="0.25">
      <c r="A739">
        <v>2023</v>
      </c>
      <c r="B739" s="1">
        <v>44947</v>
      </c>
      <c r="C739">
        <v>0</v>
      </c>
      <c r="D739">
        <v>0</v>
      </c>
      <c r="E739" t="s">
        <v>24</v>
      </c>
      <c r="G739" t="s">
        <v>25</v>
      </c>
      <c r="H739" t="s">
        <v>33</v>
      </c>
      <c r="I739" t="s">
        <v>27</v>
      </c>
      <c r="J739" t="s">
        <v>35</v>
      </c>
      <c r="K739">
        <v>1498.20941396479</v>
      </c>
      <c r="L739">
        <v>1502.8586150174899</v>
      </c>
      <c r="M739">
        <v>0.56489689063779402</v>
      </c>
      <c r="N739">
        <v>0.43510310936220598</v>
      </c>
      <c r="O739">
        <v>0.23617868134095099</v>
      </c>
      <c r="P739">
        <v>1.2325558598921</v>
      </c>
      <c r="Q739">
        <v>1.0036228214488501</v>
      </c>
      <c r="R739">
        <v>5</v>
      </c>
      <c r="S739">
        <v>3</v>
      </c>
      <c r="T739">
        <v>1501.4486409981901</v>
      </c>
      <c r="U739">
        <v>1499.6193879840901</v>
      </c>
      <c r="V739">
        <v>41</v>
      </c>
      <c r="W739">
        <v>94</v>
      </c>
      <c r="X739">
        <v>67</v>
      </c>
    </row>
    <row r="740" spans="1:24" x14ac:dyDescent="0.25">
      <c r="A740">
        <v>2023</v>
      </c>
      <c r="B740" s="1">
        <v>44947</v>
      </c>
      <c r="C740">
        <v>0</v>
      </c>
      <c r="D740">
        <v>0</v>
      </c>
      <c r="E740" t="s">
        <v>24</v>
      </c>
      <c r="G740" t="s">
        <v>80</v>
      </c>
      <c r="H740" t="s">
        <v>67</v>
      </c>
      <c r="I740" t="s">
        <v>81</v>
      </c>
      <c r="J740" t="s">
        <v>69</v>
      </c>
      <c r="K740">
        <v>1546.5564927089099</v>
      </c>
      <c r="L740">
        <v>1416.6431994422601</v>
      </c>
      <c r="M740">
        <v>0.73801253834924097</v>
      </c>
      <c r="N740">
        <v>0.26198746165075898</v>
      </c>
      <c r="O740">
        <v>0.21379070512823301</v>
      </c>
      <c r="P740">
        <v>1.5320355608595499</v>
      </c>
      <c r="Q740">
        <v>0.681755144268679</v>
      </c>
      <c r="R740">
        <v>4</v>
      </c>
      <c r="S740">
        <v>0</v>
      </c>
      <c r="T740">
        <v>1549.0589367963701</v>
      </c>
      <c r="U740">
        <v>1414.1407553547999</v>
      </c>
      <c r="V740">
        <v>16</v>
      </c>
      <c r="W740">
        <v>2</v>
      </c>
      <c r="X740">
        <v>9</v>
      </c>
    </row>
    <row r="741" spans="1:24" x14ac:dyDescent="0.25">
      <c r="A741">
        <v>2023</v>
      </c>
      <c r="B741" s="1">
        <v>44947</v>
      </c>
      <c r="C741">
        <v>0</v>
      </c>
      <c r="D741">
        <v>0</v>
      </c>
      <c r="E741" t="s">
        <v>24</v>
      </c>
      <c r="G741" t="s">
        <v>34</v>
      </c>
      <c r="H741" t="s">
        <v>41</v>
      </c>
      <c r="I741" t="s">
        <v>36</v>
      </c>
      <c r="J741" t="s">
        <v>43</v>
      </c>
      <c r="K741">
        <v>1532.2631368520499</v>
      </c>
      <c r="L741">
        <v>1533.7747592190301</v>
      </c>
      <c r="M741">
        <v>0.56933084432883496</v>
      </c>
      <c r="N741">
        <v>0.43066915567116498</v>
      </c>
      <c r="O741">
        <v>0.235638678463677</v>
      </c>
      <c r="P741">
        <v>1.24014399935509</v>
      </c>
      <c r="Q741">
        <v>0.99549467910858602</v>
      </c>
      <c r="R741">
        <v>6</v>
      </c>
      <c r="S741">
        <v>2</v>
      </c>
      <c r="T741">
        <v>1536.6344211492899</v>
      </c>
      <c r="U741">
        <v>1529.4034749217899</v>
      </c>
      <c r="V741">
        <v>81</v>
      </c>
      <c r="W741">
        <v>69</v>
      </c>
      <c r="X741">
        <v>75</v>
      </c>
    </row>
    <row r="742" spans="1:24" x14ac:dyDescent="0.25">
      <c r="A742">
        <v>2023</v>
      </c>
      <c r="B742" s="1">
        <v>44947</v>
      </c>
      <c r="C742">
        <v>0</v>
      </c>
      <c r="D742">
        <v>0</v>
      </c>
      <c r="E742" t="s">
        <v>24</v>
      </c>
      <c r="G742" t="s">
        <v>59</v>
      </c>
      <c r="H742" t="s">
        <v>58</v>
      </c>
      <c r="I742" t="s">
        <v>61</v>
      </c>
      <c r="J742" t="s">
        <v>60</v>
      </c>
      <c r="K742">
        <v>1478.0613253275401</v>
      </c>
      <c r="L742">
        <v>1547.6329568737101</v>
      </c>
      <c r="M742">
        <v>0.47186391283043799</v>
      </c>
      <c r="N742">
        <v>0.52813608716956195</v>
      </c>
      <c r="O742">
        <v>0.24064779155511401</v>
      </c>
      <c r="P742">
        <v>1.07082260867879</v>
      </c>
      <c r="Q742">
        <v>1.16982518287632</v>
      </c>
      <c r="R742">
        <v>2</v>
      </c>
      <c r="S742">
        <v>4</v>
      </c>
      <c r="T742">
        <v>1474.5046661901399</v>
      </c>
      <c r="U742">
        <v>1551.18961601111</v>
      </c>
      <c r="V742">
        <v>56</v>
      </c>
      <c r="W742">
        <v>16</v>
      </c>
      <c r="X742">
        <v>36</v>
      </c>
    </row>
    <row r="743" spans="1:24" x14ac:dyDescent="0.25">
      <c r="A743">
        <v>2023</v>
      </c>
      <c r="B743" s="1">
        <v>44947</v>
      </c>
      <c r="C743">
        <v>0</v>
      </c>
      <c r="D743">
        <v>0</v>
      </c>
      <c r="E743" t="s">
        <v>24</v>
      </c>
      <c r="F743" t="s">
        <v>90</v>
      </c>
      <c r="G743" t="s">
        <v>55</v>
      </c>
      <c r="H743" t="s">
        <v>49</v>
      </c>
      <c r="I743" t="s">
        <v>57</v>
      </c>
      <c r="J743" t="s">
        <v>51</v>
      </c>
      <c r="K743">
        <v>1512.7028606609099</v>
      </c>
      <c r="L743">
        <v>1598.80421860613</v>
      </c>
      <c r="M743">
        <v>0.44823214615519102</v>
      </c>
      <c r="N743">
        <v>0.55176785384480898</v>
      </c>
      <c r="O743">
        <v>0.237775555088622</v>
      </c>
      <c r="P743">
        <v>1.02766120003839</v>
      </c>
      <c r="Q743">
        <v>1.21011435505023</v>
      </c>
      <c r="R743">
        <v>1</v>
      </c>
      <c r="S743">
        <v>2</v>
      </c>
      <c r="T743">
        <v>1510.5758940457999</v>
      </c>
      <c r="U743">
        <v>1600.93118522124</v>
      </c>
      <c r="V743">
        <v>96</v>
      </c>
      <c r="W743">
        <v>22</v>
      </c>
      <c r="X743">
        <v>59</v>
      </c>
    </row>
    <row r="744" spans="1:24" x14ac:dyDescent="0.25">
      <c r="A744">
        <v>2023</v>
      </c>
      <c r="B744" s="1">
        <v>44948</v>
      </c>
      <c r="C744">
        <v>0</v>
      </c>
      <c r="D744">
        <v>0</v>
      </c>
      <c r="E744" t="s">
        <v>24</v>
      </c>
      <c r="F744" t="s">
        <v>53</v>
      </c>
      <c r="G744" t="s">
        <v>71</v>
      </c>
      <c r="H744" t="s">
        <v>66</v>
      </c>
      <c r="I744" t="s">
        <v>73</v>
      </c>
      <c r="J744" t="s">
        <v>68</v>
      </c>
      <c r="K744">
        <v>1511.09601593978</v>
      </c>
      <c r="L744">
        <v>1531.6286692153301</v>
      </c>
      <c r="M744">
        <v>0.54230552939894805</v>
      </c>
      <c r="N744">
        <v>0.45769447060105201</v>
      </c>
      <c r="O744">
        <v>0.23892545273318599</v>
      </c>
      <c r="P744">
        <v>1.1939659173997299</v>
      </c>
      <c r="Q744">
        <v>1.04495953533346</v>
      </c>
      <c r="R744">
        <v>2</v>
      </c>
      <c r="S744">
        <v>1</v>
      </c>
      <c r="T744">
        <v>1513.2748122932801</v>
      </c>
      <c r="U744">
        <v>1529.44987286183</v>
      </c>
      <c r="V744">
        <v>68</v>
      </c>
      <c r="W744">
        <v>42</v>
      </c>
      <c r="X744">
        <v>55</v>
      </c>
    </row>
    <row r="745" spans="1:24" x14ac:dyDescent="0.25">
      <c r="A745">
        <v>2023</v>
      </c>
      <c r="B745" s="1">
        <v>44948</v>
      </c>
      <c r="C745">
        <v>0</v>
      </c>
      <c r="D745">
        <v>0</v>
      </c>
      <c r="E745" t="s">
        <v>24</v>
      </c>
      <c r="G745" t="s">
        <v>50</v>
      </c>
      <c r="H745" t="s">
        <v>33</v>
      </c>
      <c r="I745" t="s">
        <v>52</v>
      </c>
      <c r="J745" t="s">
        <v>35</v>
      </c>
      <c r="K745">
        <v>1414.05161920866</v>
      </c>
      <c r="L745">
        <v>1499.6193879840901</v>
      </c>
      <c r="M745">
        <v>0.44899193133680698</v>
      </c>
      <c r="N745">
        <v>0.55100806866319296</v>
      </c>
      <c r="O745">
        <v>0.237867903091493</v>
      </c>
      <c r="P745">
        <v>1.0290509965530199</v>
      </c>
      <c r="Q745">
        <v>1.20881690653847</v>
      </c>
      <c r="R745">
        <v>1</v>
      </c>
      <c r="S745">
        <v>2</v>
      </c>
      <c r="T745">
        <v>1411.9205021313201</v>
      </c>
      <c r="U745">
        <v>1501.75050506143</v>
      </c>
      <c r="V745">
        <v>3</v>
      </c>
      <c r="W745">
        <v>24</v>
      </c>
      <c r="X745">
        <v>13</v>
      </c>
    </row>
    <row r="746" spans="1:24" x14ac:dyDescent="0.25">
      <c r="A746">
        <v>2023</v>
      </c>
      <c r="B746" s="1">
        <v>44948</v>
      </c>
      <c r="C746">
        <v>0</v>
      </c>
      <c r="D746">
        <v>0</v>
      </c>
      <c r="E746" t="s">
        <v>24</v>
      </c>
      <c r="G746" t="s">
        <v>42</v>
      </c>
      <c r="H746" t="s">
        <v>26</v>
      </c>
      <c r="I746" t="s">
        <v>44</v>
      </c>
      <c r="J746" t="s">
        <v>28</v>
      </c>
      <c r="K746">
        <v>1617.72454144977</v>
      </c>
      <c r="L746">
        <v>1420.56322183473</v>
      </c>
      <c r="M746">
        <v>0.80577306859092601</v>
      </c>
      <c r="N746">
        <v>0.19422693140907399</v>
      </c>
      <c r="O746">
        <v>0.20319661005127199</v>
      </c>
      <c r="P746">
        <v>1.65101239122484</v>
      </c>
      <c r="Q746">
        <v>0.55218421882643498</v>
      </c>
      <c r="R746">
        <v>4</v>
      </c>
      <c r="S746">
        <v>0</v>
      </c>
      <c r="T746">
        <v>1619.5254423123199</v>
      </c>
      <c r="U746">
        <v>1418.7623209721801</v>
      </c>
      <c r="V746">
        <v>57</v>
      </c>
      <c r="W746">
        <v>1</v>
      </c>
      <c r="X746">
        <v>29</v>
      </c>
    </row>
    <row r="747" spans="1:24" x14ac:dyDescent="0.25">
      <c r="A747">
        <v>2023</v>
      </c>
      <c r="B747" s="1">
        <v>44948</v>
      </c>
      <c r="C747">
        <v>0</v>
      </c>
      <c r="D747">
        <v>0</v>
      </c>
      <c r="E747" t="s">
        <v>24</v>
      </c>
      <c r="G747" t="s">
        <v>70</v>
      </c>
      <c r="H747" t="s">
        <v>86</v>
      </c>
      <c r="I747" t="s">
        <v>72</v>
      </c>
      <c r="J747" t="s">
        <v>87</v>
      </c>
      <c r="K747">
        <v>1447.1342464015099</v>
      </c>
      <c r="L747">
        <v>1541.6665995563101</v>
      </c>
      <c r="M747">
        <v>0.43626145719940601</v>
      </c>
      <c r="N747">
        <v>0.56373854280059399</v>
      </c>
      <c r="O747">
        <v>0.236319683032475</v>
      </c>
      <c r="P747">
        <v>1.00574542814664</v>
      </c>
      <c r="Q747">
        <v>1.23057425488584</v>
      </c>
      <c r="R747">
        <v>3</v>
      </c>
      <c r="S747">
        <v>5</v>
      </c>
      <c r="T747">
        <v>1443.8851266673501</v>
      </c>
      <c r="U747">
        <v>1544.91571929047</v>
      </c>
      <c r="V747">
        <v>31</v>
      </c>
      <c r="W747">
        <v>8</v>
      </c>
      <c r="X747">
        <v>19</v>
      </c>
    </row>
    <row r="748" spans="1:24" x14ac:dyDescent="0.25">
      <c r="A748">
        <v>2023</v>
      </c>
      <c r="B748" s="1">
        <v>44948</v>
      </c>
      <c r="C748">
        <v>0</v>
      </c>
      <c r="D748">
        <v>0</v>
      </c>
      <c r="E748" t="s">
        <v>24</v>
      </c>
      <c r="G748" t="s">
        <v>67</v>
      </c>
      <c r="H748" t="s">
        <v>34</v>
      </c>
      <c r="I748" t="s">
        <v>69</v>
      </c>
      <c r="J748" t="s">
        <v>36</v>
      </c>
      <c r="K748">
        <v>1414.1407553547999</v>
      </c>
      <c r="L748">
        <v>1536.6344211492899</v>
      </c>
      <c r="M748">
        <v>0.39716132016011002</v>
      </c>
      <c r="N748">
        <v>0.60283867983989003</v>
      </c>
      <c r="O748">
        <v>0.23153548335049901</v>
      </c>
      <c r="P748">
        <v>0.93390118543932599</v>
      </c>
      <c r="Q748">
        <v>1.2976342979111699</v>
      </c>
      <c r="R748">
        <v>4</v>
      </c>
      <c r="S748">
        <v>1</v>
      </c>
      <c r="T748">
        <v>1419.91268043989</v>
      </c>
      <c r="U748">
        <v>1530.8624960642001</v>
      </c>
      <c r="V748">
        <v>12</v>
      </c>
      <c r="W748">
        <v>12</v>
      </c>
      <c r="X748">
        <v>12</v>
      </c>
    </row>
    <row r="749" spans="1:24" x14ac:dyDescent="0.25">
      <c r="A749">
        <v>2023</v>
      </c>
      <c r="B749" s="1">
        <v>44949</v>
      </c>
      <c r="C749">
        <v>0</v>
      </c>
      <c r="D749">
        <v>0</v>
      </c>
      <c r="E749" t="s">
        <v>24</v>
      </c>
      <c r="G749" t="s">
        <v>46</v>
      </c>
      <c r="H749" t="s">
        <v>74</v>
      </c>
      <c r="I749" t="s">
        <v>48</v>
      </c>
      <c r="J749" t="s">
        <v>76</v>
      </c>
      <c r="K749">
        <v>1565.3208326459101</v>
      </c>
      <c r="L749">
        <v>1500.9894595420001</v>
      </c>
      <c r="M749">
        <v>0.65884340547153897</v>
      </c>
      <c r="N749">
        <v>0.34115659452846098</v>
      </c>
      <c r="O749">
        <v>0.22450424464912699</v>
      </c>
      <c r="P749">
        <v>1.3942779145047599</v>
      </c>
      <c r="Q749">
        <v>0.83022633014436897</v>
      </c>
      <c r="R749">
        <v>5</v>
      </c>
      <c r="S749">
        <v>2</v>
      </c>
      <c r="T749">
        <v>1568.3053044112701</v>
      </c>
      <c r="U749">
        <v>1498.0049877766401</v>
      </c>
      <c r="V749">
        <v>81</v>
      </c>
      <c r="W749">
        <v>16</v>
      </c>
      <c r="X749">
        <v>48</v>
      </c>
    </row>
    <row r="750" spans="1:24" x14ac:dyDescent="0.25">
      <c r="A750">
        <v>2023</v>
      </c>
      <c r="B750" s="1">
        <v>44949</v>
      </c>
      <c r="C750">
        <v>0</v>
      </c>
      <c r="D750">
        <v>0</v>
      </c>
      <c r="E750" t="s">
        <v>24</v>
      </c>
      <c r="G750" t="s">
        <v>29</v>
      </c>
      <c r="H750" t="s">
        <v>75</v>
      </c>
      <c r="I750" t="s">
        <v>31</v>
      </c>
      <c r="J750" t="s">
        <v>77</v>
      </c>
      <c r="K750">
        <v>1552.8404987269801</v>
      </c>
      <c r="L750">
        <v>1533.80480098979</v>
      </c>
      <c r="M750">
        <v>0.59806316384137204</v>
      </c>
      <c r="N750">
        <v>0.40193683615862802</v>
      </c>
      <c r="O750">
        <v>0.232123459202009</v>
      </c>
      <c r="P750">
        <v>1.2894252964726001</v>
      </c>
      <c r="Q750">
        <v>0.94269816272941298</v>
      </c>
      <c r="R750">
        <v>6</v>
      </c>
      <c r="S750">
        <v>2</v>
      </c>
      <c r="T750">
        <v>1556.88059197291</v>
      </c>
      <c r="U750">
        <v>1529.7647077438601</v>
      </c>
      <c r="V750">
        <v>90</v>
      </c>
      <c r="W750">
        <v>84</v>
      </c>
      <c r="X750">
        <v>87</v>
      </c>
    </row>
    <row r="751" spans="1:24" x14ac:dyDescent="0.25">
      <c r="A751">
        <v>2023</v>
      </c>
      <c r="B751" s="1">
        <v>44949</v>
      </c>
      <c r="C751">
        <v>0</v>
      </c>
      <c r="D751">
        <v>0</v>
      </c>
      <c r="E751" t="s">
        <v>24</v>
      </c>
      <c r="F751" t="s">
        <v>53</v>
      </c>
      <c r="G751" t="s">
        <v>80</v>
      </c>
      <c r="H751" t="s">
        <v>62</v>
      </c>
      <c r="I751" t="s">
        <v>81</v>
      </c>
      <c r="J751" t="s">
        <v>64</v>
      </c>
      <c r="K751">
        <v>1549.0589367963701</v>
      </c>
      <c r="L751">
        <v>1487.5873332582701</v>
      </c>
      <c r="M751">
        <v>0.65513360968142897</v>
      </c>
      <c r="N751">
        <v>0.34486639031857103</v>
      </c>
      <c r="O751">
        <v>0.22497998937236099</v>
      </c>
      <c r="P751">
        <v>1.38785525619161</v>
      </c>
      <c r="Q751">
        <v>0.83712473318074598</v>
      </c>
      <c r="R751">
        <v>2</v>
      </c>
      <c r="S751">
        <v>3</v>
      </c>
      <c r="T751">
        <v>1545.7135156927</v>
      </c>
      <c r="U751">
        <v>1490.9327543619399</v>
      </c>
      <c r="V751">
        <v>64</v>
      </c>
      <c r="W751">
        <v>14</v>
      </c>
      <c r="X751">
        <v>39</v>
      </c>
    </row>
    <row r="752" spans="1:24" x14ac:dyDescent="0.25">
      <c r="A752">
        <v>2023</v>
      </c>
      <c r="B752" s="1">
        <v>44949</v>
      </c>
      <c r="C752">
        <v>0</v>
      </c>
      <c r="D752">
        <v>0</v>
      </c>
      <c r="E752" t="s">
        <v>24</v>
      </c>
      <c r="F752" t="s">
        <v>53</v>
      </c>
      <c r="G752" t="s">
        <v>82</v>
      </c>
      <c r="H752" t="s">
        <v>38</v>
      </c>
      <c r="I752" t="s">
        <v>83</v>
      </c>
      <c r="J752" t="s">
        <v>40</v>
      </c>
      <c r="K752">
        <v>1528.22477552496</v>
      </c>
      <c r="L752">
        <v>1419.0455574752</v>
      </c>
      <c r="M752">
        <v>0.71428949072286396</v>
      </c>
      <c r="N752">
        <v>0.28571050927713598</v>
      </c>
      <c r="O752">
        <v>0.217137102754624</v>
      </c>
      <c r="P752">
        <v>1.4906173336567099</v>
      </c>
      <c r="Q752">
        <v>0.72651976909791005</v>
      </c>
      <c r="R752">
        <v>4</v>
      </c>
      <c r="S752">
        <v>3</v>
      </c>
      <c r="T752">
        <v>1529.5050065431799</v>
      </c>
      <c r="U752">
        <v>1417.7653264569799</v>
      </c>
      <c r="V752">
        <v>11</v>
      </c>
      <c r="W752">
        <v>15</v>
      </c>
      <c r="X752">
        <v>13</v>
      </c>
    </row>
    <row r="753" spans="1:24" x14ac:dyDescent="0.25">
      <c r="A753">
        <v>2023</v>
      </c>
      <c r="B753" s="1">
        <v>44950</v>
      </c>
      <c r="C753">
        <v>0</v>
      </c>
      <c r="D753">
        <v>0</v>
      </c>
      <c r="E753" t="s">
        <v>24</v>
      </c>
      <c r="G753" t="s">
        <v>45</v>
      </c>
      <c r="H753" t="s">
        <v>42</v>
      </c>
      <c r="I753" t="s">
        <v>47</v>
      </c>
      <c r="J753" t="s">
        <v>44</v>
      </c>
      <c r="K753">
        <v>1423.35369313756</v>
      </c>
      <c r="L753">
        <v>1619.5254423123199</v>
      </c>
      <c r="M753">
        <v>0.30123322627621102</v>
      </c>
      <c r="N753">
        <v>0.69876677372378904</v>
      </c>
      <c r="O753">
        <v>0.21925569669928899</v>
      </c>
      <c r="P753">
        <v>0.755675048355545</v>
      </c>
      <c r="Q753">
        <v>1.4635806483437399</v>
      </c>
      <c r="R753">
        <v>2</v>
      </c>
      <c r="S753">
        <v>4</v>
      </c>
      <c r="T753">
        <v>1421.2140442319201</v>
      </c>
      <c r="U753">
        <v>1621.66509121796</v>
      </c>
      <c r="V753">
        <v>60</v>
      </c>
      <c r="W753">
        <v>3</v>
      </c>
      <c r="X753">
        <v>31</v>
      </c>
    </row>
    <row r="754" spans="1:24" x14ac:dyDescent="0.25">
      <c r="A754">
        <v>2023</v>
      </c>
      <c r="B754" s="1">
        <v>44950</v>
      </c>
      <c r="C754">
        <v>0</v>
      </c>
      <c r="D754">
        <v>0</v>
      </c>
      <c r="E754" t="s">
        <v>24</v>
      </c>
      <c r="F754" t="s">
        <v>53</v>
      </c>
      <c r="G754" t="s">
        <v>84</v>
      </c>
      <c r="H754" t="s">
        <v>26</v>
      </c>
      <c r="I754" t="s">
        <v>85</v>
      </c>
      <c r="J754" t="s">
        <v>28</v>
      </c>
      <c r="K754">
        <v>1449.70694348497</v>
      </c>
      <c r="L754">
        <v>1418.7623209721801</v>
      </c>
      <c r="M754">
        <v>0.61442584300682701</v>
      </c>
      <c r="N754">
        <v>0.38557415699317299</v>
      </c>
      <c r="O754">
        <v>0.23010290775956499</v>
      </c>
      <c r="P754">
        <v>1.31757342069473</v>
      </c>
      <c r="Q754">
        <v>0.91252948706483905</v>
      </c>
      <c r="R754">
        <v>3</v>
      </c>
      <c r="S754">
        <v>2</v>
      </c>
      <c r="T754">
        <v>1451.49808059981</v>
      </c>
      <c r="U754">
        <v>1416.9711838573401</v>
      </c>
      <c r="V754">
        <v>0</v>
      </c>
      <c r="W754">
        <v>1</v>
      </c>
      <c r="X754">
        <v>0</v>
      </c>
    </row>
    <row r="755" spans="1:24" x14ac:dyDescent="0.25">
      <c r="A755">
        <v>2023</v>
      </c>
      <c r="B755" s="1">
        <v>44950</v>
      </c>
      <c r="C755">
        <v>0</v>
      </c>
      <c r="D755">
        <v>0</v>
      </c>
      <c r="E755" t="s">
        <v>24</v>
      </c>
      <c r="F755" t="s">
        <v>53</v>
      </c>
      <c r="G755" t="s">
        <v>66</v>
      </c>
      <c r="H755" t="s">
        <v>75</v>
      </c>
      <c r="I755" t="s">
        <v>68</v>
      </c>
      <c r="J755" t="s">
        <v>77</v>
      </c>
      <c r="K755">
        <v>1529.44987286183</v>
      </c>
      <c r="L755">
        <v>1529.7647077438601</v>
      </c>
      <c r="M755">
        <v>0.57101923177843905</v>
      </c>
      <c r="N755">
        <v>0.428980768221561</v>
      </c>
      <c r="O755">
        <v>0.23543292672697699</v>
      </c>
      <c r="P755">
        <v>1.2430346613288701</v>
      </c>
      <c r="Q755">
        <v>0.99239826539811005</v>
      </c>
      <c r="R755">
        <v>7</v>
      </c>
      <c r="S755">
        <v>6</v>
      </c>
      <c r="T755">
        <v>1531.4723178714</v>
      </c>
      <c r="U755">
        <v>1527.7422627342901</v>
      </c>
      <c r="V755">
        <v>78</v>
      </c>
      <c r="W755">
        <v>99</v>
      </c>
      <c r="X755">
        <v>88</v>
      </c>
    </row>
    <row r="756" spans="1:24" x14ac:dyDescent="0.25">
      <c r="A756">
        <v>2023</v>
      </c>
      <c r="B756" s="1">
        <v>44950</v>
      </c>
      <c r="C756">
        <v>0</v>
      </c>
      <c r="D756">
        <v>0</v>
      </c>
      <c r="E756" t="s">
        <v>24</v>
      </c>
      <c r="F756" t="s">
        <v>53</v>
      </c>
      <c r="G756" t="s">
        <v>70</v>
      </c>
      <c r="H756" t="s">
        <v>33</v>
      </c>
      <c r="I756" t="s">
        <v>72</v>
      </c>
      <c r="J756" t="s">
        <v>35</v>
      </c>
      <c r="K756">
        <v>1443.8851266673501</v>
      </c>
      <c r="L756">
        <v>1501.75050506143</v>
      </c>
      <c r="M756">
        <v>0.48868274388357502</v>
      </c>
      <c r="N756">
        <v>0.51131725611642498</v>
      </c>
      <c r="O756">
        <v>0.24269617706663801</v>
      </c>
      <c r="P756">
        <v>1.1014602310948101</v>
      </c>
      <c r="Q756">
        <v>1.14123594597183</v>
      </c>
      <c r="R756">
        <v>3</v>
      </c>
      <c r="S756">
        <v>4</v>
      </c>
      <c r="T756">
        <v>1441.53439465164</v>
      </c>
      <c r="U756">
        <v>1504.10123707714</v>
      </c>
      <c r="V756">
        <v>11</v>
      </c>
      <c r="W756">
        <v>32</v>
      </c>
      <c r="X756">
        <v>21</v>
      </c>
    </row>
    <row r="757" spans="1:24" x14ac:dyDescent="0.25">
      <c r="A757">
        <v>2023</v>
      </c>
      <c r="B757" s="1">
        <v>44950</v>
      </c>
      <c r="C757">
        <v>0</v>
      </c>
      <c r="D757">
        <v>0</v>
      </c>
      <c r="E757" t="s">
        <v>24</v>
      </c>
      <c r="G757" t="s">
        <v>30</v>
      </c>
      <c r="H757" t="s">
        <v>78</v>
      </c>
      <c r="I757" t="s">
        <v>32</v>
      </c>
      <c r="J757" t="s">
        <v>79</v>
      </c>
      <c r="K757">
        <v>1580.83129488803</v>
      </c>
      <c r="L757">
        <v>1544.9112912117901</v>
      </c>
      <c r="M757">
        <v>0.62118836833512303</v>
      </c>
      <c r="N757">
        <v>0.37881163166487702</v>
      </c>
      <c r="O757">
        <v>0.22926241056764701</v>
      </c>
      <c r="P757">
        <v>1.3292240044968</v>
      </c>
      <c r="Q757">
        <v>0.90003840607084795</v>
      </c>
      <c r="R757">
        <v>4</v>
      </c>
      <c r="S757">
        <v>2</v>
      </c>
      <c r="T757">
        <v>1583.5978814689499</v>
      </c>
      <c r="U757">
        <v>1542.1447046308699</v>
      </c>
      <c r="V757">
        <v>98</v>
      </c>
      <c r="W757">
        <v>13</v>
      </c>
      <c r="X757">
        <v>55</v>
      </c>
    </row>
    <row r="758" spans="1:24" x14ac:dyDescent="0.25">
      <c r="A758">
        <v>2023</v>
      </c>
      <c r="B758" s="1">
        <v>44950</v>
      </c>
      <c r="C758">
        <v>0</v>
      </c>
      <c r="D758">
        <v>0</v>
      </c>
      <c r="E758" t="s">
        <v>24</v>
      </c>
      <c r="F758" t="s">
        <v>53</v>
      </c>
      <c r="G758" t="s">
        <v>71</v>
      </c>
      <c r="H758" t="s">
        <v>34</v>
      </c>
      <c r="I758" t="s">
        <v>73</v>
      </c>
      <c r="J758" t="s">
        <v>36</v>
      </c>
      <c r="K758">
        <v>1513.2748122932801</v>
      </c>
      <c r="L758">
        <v>1530.8624960642001</v>
      </c>
      <c r="M758">
        <v>0.54651022387862302</v>
      </c>
      <c r="N758">
        <v>0.45348977612137698</v>
      </c>
      <c r="O758">
        <v>0.23841451986510401</v>
      </c>
      <c r="P758">
        <v>1.20113899499496</v>
      </c>
      <c r="Q758">
        <v>1.03727552487015</v>
      </c>
      <c r="R758">
        <v>3</v>
      </c>
      <c r="S758">
        <v>2</v>
      </c>
      <c r="T758">
        <v>1515.4305397630201</v>
      </c>
      <c r="U758">
        <v>1528.7067685944601</v>
      </c>
      <c r="V758">
        <v>69</v>
      </c>
      <c r="W758">
        <v>22</v>
      </c>
      <c r="X758">
        <v>45</v>
      </c>
    </row>
    <row r="759" spans="1:24" x14ac:dyDescent="0.25">
      <c r="A759">
        <v>2023</v>
      </c>
      <c r="B759" s="1">
        <v>44950</v>
      </c>
      <c r="C759">
        <v>0</v>
      </c>
      <c r="D759">
        <v>0</v>
      </c>
      <c r="E759" t="s">
        <v>24</v>
      </c>
      <c r="G759" t="s">
        <v>25</v>
      </c>
      <c r="H759" t="s">
        <v>86</v>
      </c>
      <c r="I759" t="s">
        <v>27</v>
      </c>
      <c r="J759" t="s">
        <v>87</v>
      </c>
      <c r="K759">
        <v>1501.4486409981901</v>
      </c>
      <c r="L759">
        <v>1544.91571929047</v>
      </c>
      <c r="M759">
        <v>0.50940052222129195</v>
      </c>
      <c r="N759">
        <v>0.49059947777870799</v>
      </c>
      <c r="O759">
        <v>0.24293008272410499</v>
      </c>
      <c r="P759">
        <v>1.1379824161637699</v>
      </c>
      <c r="Q759">
        <v>1.1049476665603399</v>
      </c>
      <c r="R759">
        <v>2</v>
      </c>
      <c r="S759">
        <v>1</v>
      </c>
      <c r="T759">
        <v>1503.81012220924</v>
      </c>
      <c r="U759">
        <v>1542.55423807942</v>
      </c>
      <c r="V759">
        <v>70</v>
      </c>
      <c r="W759">
        <v>33</v>
      </c>
      <c r="X759">
        <v>51</v>
      </c>
    </row>
    <row r="760" spans="1:24" x14ac:dyDescent="0.25">
      <c r="A760">
        <v>2023</v>
      </c>
      <c r="B760" s="1">
        <v>44950</v>
      </c>
      <c r="C760">
        <v>0</v>
      </c>
      <c r="D760">
        <v>0</v>
      </c>
      <c r="E760" t="s">
        <v>24</v>
      </c>
      <c r="G760" t="s">
        <v>88</v>
      </c>
      <c r="H760" t="s">
        <v>62</v>
      </c>
      <c r="I760" t="s">
        <v>89</v>
      </c>
      <c r="J760" t="s">
        <v>64</v>
      </c>
      <c r="K760">
        <v>1517.45712410739</v>
      </c>
      <c r="L760">
        <v>1490.9327543619399</v>
      </c>
      <c r="M760">
        <v>0.60838047119600303</v>
      </c>
      <c r="N760">
        <v>0.39161952880399697</v>
      </c>
      <c r="O760">
        <v>0.23085143677200601</v>
      </c>
      <c r="P760">
        <v>1.30716687328438</v>
      </c>
      <c r="Q760">
        <v>0.92368456348762096</v>
      </c>
      <c r="R760">
        <v>3</v>
      </c>
      <c r="S760">
        <v>5</v>
      </c>
      <c r="T760">
        <v>1512.6481832003401</v>
      </c>
      <c r="U760">
        <v>1495.74169526899</v>
      </c>
      <c r="V760">
        <v>46</v>
      </c>
      <c r="W760">
        <v>60</v>
      </c>
      <c r="X760">
        <v>53</v>
      </c>
    </row>
    <row r="761" spans="1:24" x14ac:dyDescent="0.25">
      <c r="A761">
        <v>2023</v>
      </c>
      <c r="B761" s="1">
        <v>44950</v>
      </c>
      <c r="C761">
        <v>0</v>
      </c>
      <c r="D761">
        <v>0</v>
      </c>
      <c r="E761" t="s">
        <v>24</v>
      </c>
      <c r="G761" t="s">
        <v>67</v>
      </c>
      <c r="H761" t="s">
        <v>54</v>
      </c>
      <c r="I761" t="s">
        <v>69</v>
      </c>
      <c r="J761" t="s">
        <v>56</v>
      </c>
      <c r="K761">
        <v>1419.91268043989</v>
      </c>
      <c r="L761">
        <v>1391.05608401735</v>
      </c>
      <c r="M761">
        <v>0.611574421008521</v>
      </c>
      <c r="N761">
        <v>0.388425578991479</v>
      </c>
      <c r="O761">
        <v>0.23045628349181699</v>
      </c>
      <c r="P761">
        <v>1.31266395736458</v>
      </c>
      <c r="Q761">
        <v>0.91779232612724204</v>
      </c>
      <c r="R761">
        <v>2</v>
      </c>
      <c r="S761">
        <v>5</v>
      </c>
      <c r="T761">
        <v>1414.0382123280699</v>
      </c>
      <c r="U761">
        <v>1396.9305521291701</v>
      </c>
      <c r="V761">
        <v>0</v>
      </c>
      <c r="W761">
        <v>0</v>
      </c>
      <c r="X761">
        <v>0</v>
      </c>
    </row>
    <row r="762" spans="1:24" x14ac:dyDescent="0.25">
      <c r="A762">
        <v>2023</v>
      </c>
      <c r="B762" s="1">
        <v>44950</v>
      </c>
      <c r="C762">
        <v>0</v>
      </c>
      <c r="D762">
        <v>0</v>
      </c>
      <c r="E762" t="s">
        <v>24</v>
      </c>
      <c r="G762" t="s">
        <v>49</v>
      </c>
      <c r="H762" t="s">
        <v>41</v>
      </c>
      <c r="I762" t="s">
        <v>51</v>
      </c>
      <c r="J762" t="s">
        <v>43</v>
      </c>
      <c r="K762">
        <v>1600.93118522124</v>
      </c>
      <c r="L762">
        <v>1529.4034749217899</v>
      </c>
      <c r="M762">
        <v>0.66809237004359701</v>
      </c>
      <c r="N762">
        <v>0.33190762995640299</v>
      </c>
      <c r="O762">
        <v>0.223310243152476</v>
      </c>
      <c r="P762">
        <v>1.41030311363692</v>
      </c>
      <c r="Q762">
        <v>0.81300712951555598</v>
      </c>
      <c r="R762">
        <v>3</v>
      </c>
      <c r="S762">
        <v>2</v>
      </c>
      <c r="T762">
        <v>1602.4442061648199</v>
      </c>
      <c r="U762">
        <v>1527.89045397821</v>
      </c>
      <c r="V762">
        <v>98</v>
      </c>
      <c r="W762">
        <v>32</v>
      </c>
      <c r="X762">
        <v>65</v>
      </c>
    </row>
    <row r="763" spans="1:24" x14ac:dyDescent="0.25">
      <c r="A763">
        <v>2023</v>
      </c>
      <c r="B763" s="1">
        <v>44950</v>
      </c>
      <c r="C763">
        <v>0</v>
      </c>
      <c r="D763">
        <v>0</v>
      </c>
      <c r="E763" t="s">
        <v>24</v>
      </c>
      <c r="G763" t="s">
        <v>59</v>
      </c>
      <c r="H763" t="s">
        <v>50</v>
      </c>
      <c r="I763" t="s">
        <v>61</v>
      </c>
      <c r="J763" t="s">
        <v>52</v>
      </c>
      <c r="K763">
        <v>1474.5046661901399</v>
      </c>
      <c r="L763">
        <v>1411.9205021313201</v>
      </c>
      <c r="M763">
        <v>0.65657914043683596</v>
      </c>
      <c r="N763">
        <v>0.34342085956316398</v>
      </c>
      <c r="O763">
        <v>0.224794821360637</v>
      </c>
      <c r="P763">
        <v>1.3903575116506901</v>
      </c>
      <c r="Q763">
        <v>0.83443730970994801</v>
      </c>
      <c r="R763">
        <v>5</v>
      </c>
      <c r="S763">
        <v>2</v>
      </c>
      <c r="T763">
        <v>1477.5113732080899</v>
      </c>
      <c r="U763">
        <v>1408.91379511337</v>
      </c>
      <c r="V763">
        <v>1</v>
      </c>
      <c r="W763">
        <v>0</v>
      </c>
      <c r="X763">
        <v>0</v>
      </c>
    </row>
    <row r="764" spans="1:24" x14ac:dyDescent="0.25">
      <c r="A764">
        <v>2023</v>
      </c>
      <c r="B764" s="1">
        <v>44951</v>
      </c>
      <c r="C764">
        <v>0</v>
      </c>
      <c r="D764">
        <v>0</v>
      </c>
      <c r="E764" t="s">
        <v>24</v>
      </c>
      <c r="F764" t="s">
        <v>53</v>
      </c>
      <c r="G764" t="s">
        <v>46</v>
      </c>
      <c r="H764" t="s">
        <v>29</v>
      </c>
      <c r="I764" t="s">
        <v>48</v>
      </c>
      <c r="J764" t="s">
        <v>31</v>
      </c>
      <c r="K764">
        <v>1568.3053044112701</v>
      </c>
      <c r="L764">
        <v>1556.88059197291</v>
      </c>
      <c r="M764">
        <v>0.58748764714147395</v>
      </c>
      <c r="N764">
        <v>0.412512352858526</v>
      </c>
      <c r="O764">
        <v>0.233421260056319</v>
      </c>
      <c r="P764">
        <v>1.27126444747598</v>
      </c>
      <c r="Q764">
        <v>0.96215681258033803</v>
      </c>
      <c r="R764">
        <v>3</v>
      </c>
      <c r="S764">
        <v>2</v>
      </c>
      <c r="T764">
        <v>1570.2392953593701</v>
      </c>
      <c r="U764">
        <v>1554.94660102481</v>
      </c>
      <c r="V764">
        <v>98</v>
      </c>
      <c r="W764">
        <v>7</v>
      </c>
      <c r="X764">
        <v>52</v>
      </c>
    </row>
    <row r="765" spans="1:24" x14ac:dyDescent="0.25">
      <c r="A765">
        <v>2023</v>
      </c>
      <c r="B765" s="1">
        <v>44951</v>
      </c>
      <c r="C765">
        <v>0</v>
      </c>
      <c r="D765">
        <v>0</v>
      </c>
      <c r="E765" t="s">
        <v>24</v>
      </c>
      <c r="G765" t="s">
        <v>63</v>
      </c>
      <c r="H765" t="s">
        <v>74</v>
      </c>
      <c r="I765" t="s">
        <v>65</v>
      </c>
      <c r="J765" t="s">
        <v>76</v>
      </c>
      <c r="K765">
        <v>1459.5569663184899</v>
      </c>
      <c r="L765">
        <v>1498.0049877766401</v>
      </c>
      <c r="M765">
        <v>0.51661850994484404</v>
      </c>
      <c r="N765">
        <v>0.48338149005515602</v>
      </c>
      <c r="O765">
        <v>0.242049811934933</v>
      </c>
      <c r="P765">
        <v>1.1502394186503699</v>
      </c>
      <c r="Q765">
        <v>1.09181039328457</v>
      </c>
      <c r="R765">
        <v>2</v>
      </c>
      <c r="S765">
        <v>1</v>
      </c>
      <c r="T765">
        <v>1461.87803935236</v>
      </c>
      <c r="U765">
        <v>1495.68391474277</v>
      </c>
      <c r="V765">
        <v>16</v>
      </c>
      <c r="W765">
        <v>14</v>
      </c>
      <c r="X765">
        <v>15</v>
      </c>
    </row>
    <row r="766" spans="1:24" x14ac:dyDescent="0.25">
      <c r="A766">
        <v>2023</v>
      </c>
      <c r="B766" s="1">
        <v>44951</v>
      </c>
      <c r="C766">
        <v>0</v>
      </c>
      <c r="D766">
        <v>0</v>
      </c>
      <c r="E766" t="s">
        <v>24</v>
      </c>
      <c r="F766" t="s">
        <v>53</v>
      </c>
      <c r="G766" t="s">
        <v>80</v>
      </c>
      <c r="H766" t="s">
        <v>37</v>
      </c>
      <c r="I766" t="s">
        <v>81</v>
      </c>
      <c r="J766" t="s">
        <v>39</v>
      </c>
      <c r="K766">
        <v>1545.7135156927</v>
      </c>
      <c r="L766">
        <v>1570.4696525946799</v>
      </c>
      <c r="M766">
        <v>0.53626504567191102</v>
      </c>
      <c r="N766">
        <v>0.46373495432808898</v>
      </c>
      <c r="O766">
        <v>0.23965950962374699</v>
      </c>
      <c r="P766">
        <v>1.1836685830934801</v>
      </c>
      <c r="Q766">
        <v>1.0559909265302601</v>
      </c>
      <c r="R766">
        <v>2</v>
      </c>
      <c r="S766">
        <v>3</v>
      </c>
      <c r="T766">
        <v>1543.0917139651001</v>
      </c>
      <c r="U766">
        <v>1573.09145432228</v>
      </c>
      <c r="V766">
        <v>97</v>
      </c>
      <c r="W766">
        <v>4</v>
      </c>
      <c r="X766">
        <v>50</v>
      </c>
    </row>
    <row r="767" spans="1:24" x14ac:dyDescent="0.25">
      <c r="A767">
        <v>2023</v>
      </c>
      <c r="B767" s="1">
        <v>44951</v>
      </c>
      <c r="C767">
        <v>0</v>
      </c>
      <c r="D767">
        <v>0</v>
      </c>
      <c r="E767" t="s">
        <v>24</v>
      </c>
      <c r="F767" t="s">
        <v>53</v>
      </c>
      <c r="G767" t="s">
        <v>58</v>
      </c>
      <c r="H767" t="s">
        <v>38</v>
      </c>
      <c r="I767" t="s">
        <v>60</v>
      </c>
      <c r="J767" t="s">
        <v>40</v>
      </c>
      <c r="K767">
        <v>1551.18961601111</v>
      </c>
      <c r="L767">
        <v>1417.7653264569799</v>
      </c>
      <c r="M767">
        <v>0.74190148028262703</v>
      </c>
      <c r="N767">
        <v>0.25809851971737302</v>
      </c>
      <c r="O767">
        <v>0.21322777709089999</v>
      </c>
      <c r="P767">
        <v>1.53883673419504</v>
      </c>
      <c r="Q767">
        <v>0.67439104289585905</v>
      </c>
      <c r="R767">
        <v>2</v>
      </c>
      <c r="S767">
        <v>3</v>
      </c>
      <c r="T767">
        <v>1547.25507835037</v>
      </c>
      <c r="U767">
        <v>1421.6998641177199</v>
      </c>
      <c r="V767">
        <v>19</v>
      </c>
      <c r="W767">
        <v>8</v>
      </c>
      <c r="X767">
        <v>13</v>
      </c>
    </row>
    <row r="768" spans="1:24" x14ac:dyDescent="0.25">
      <c r="A768">
        <v>2023</v>
      </c>
      <c r="B768" s="1">
        <v>44951</v>
      </c>
      <c r="C768">
        <v>0</v>
      </c>
      <c r="D768">
        <v>0</v>
      </c>
      <c r="E768" t="s">
        <v>24</v>
      </c>
      <c r="G768" t="s">
        <v>55</v>
      </c>
      <c r="H768" t="s">
        <v>59</v>
      </c>
      <c r="I768" t="s">
        <v>57</v>
      </c>
      <c r="J768" t="s">
        <v>61</v>
      </c>
      <c r="K768">
        <v>1510.5758940457999</v>
      </c>
      <c r="L768">
        <v>1477.5113732080899</v>
      </c>
      <c r="M768">
        <v>0.61731277620062897</v>
      </c>
      <c r="N768">
        <v>0.38268722379937098</v>
      </c>
      <c r="O768">
        <v>0.22974452682905799</v>
      </c>
      <c r="P768">
        <v>1.3225458475565699</v>
      </c>
      <c r="Q768">
        <v>0.90719867927248798</v>
      </c>
      <c r="R768">
        <v>6</v>
      </c>
      <c r="S768">
        <v>1</v>
      </c>
      <c r="T768">
        <v>1514.72642737414</v>
      </c>
      <c r="U768">
        <v>1473.3608398797501</v>
      </c>
      <c r="V768">
        <v>32</v>
      </c>
      <c r="W768">
        <v>9</v>
      </c>
      <c r="X768">
        <v>20</v>
      </c>
    </row>
    <row r="769" spans="1:24" x14ac:dyDescent="0.25">
      <c r="A769">
        <v>2023</v>
      </c>
      <c r="B769" s="1">
        <v>44952</v>
      </c>
      <c r="C769">
        <v>0</v>
      </c>
      <c r="D769">
        <v>0</v>
      </c>
      <c r="E769" t="s">
        <v>24</v>
      </c>
      <c r="G769" t="s">
        <v>30</v>
      </c>
      <c r="H769" t="s">
        <v>42</v>
      </c>
      <c r="I769" t="s">
        <v>32</v>
      </c>
      <c r="J769" t="s">
        <v>44</v>
      </c>
      <c r="K769">
        <v>1583.5978814689499</v>
      </c>
      <c r="L769">
        <v>1621.66509121796</v>
      </c>
      <c r="M769">
        <v>0.517165916475819</v>
      </c>
      <c r="N769">
        <v>0.482834083524181</v>
      </c>
      <c r="O769">
        <v>0.24198311169703199</v>
      </c>
      <c r="P769">
        <v>1.1511695269161999</v>
      </c>
      <c r="Q769">
        <v>1.09081358478083</v>
      </c>
      <c r="R769">
        <v>3</v>
      </c>
      <c r="S769">
        <v>2</v>
      </c>
      <c r="T769">
        <v>1585.9158978120499</v>
      </c>
      <c r="U769">
        <v>1619.34707487486</v>
      </c>
      <c r="V769">
        <v>100</v>
      </c>
      <c r="W769">
        <v>5</v>
      </c>
      <c r="X769">
        <v>52</v>
      </c>
    </row>
    <row r="770" spans="1:24" x14ac:dyDescent="0.25">
      <c r="A770">
        <v>2023</v>
      </c>
      <c r="B770" s="1">
        <v>44952</v>
      </c>
      <c r="C770">
        <v>0</v>
      </c>
      <c r="D770">
        <v>0</v>
      </c>
      <c r="E770" t="s">
        <v>24</v>
      </c>
      <c r="F770" t="s">
        <v>90</v>
      </c>
      <c r="G770" t="s">
        <v>41</v>
      </c>
      <c r="H770" t="s">
        <v>66</v>
      </c>
      <c r="I770" t="s">
        <v>43</v>
      </c>
      <c r="J770" t="s">
        <v>68</v>
      </c>
      <c r="K770">
        <v>1527.89045397821</v>
      </c>
      <c r="L770">
        <v>1531.4723178714</v>
      </c>
      <c r="M770">
        <v>0.566406429158549</v>
      </c>
      <c r="N770">
        <v>0.433593570841451</v>
      </c>
      <c r="O770">
        <v>0.23599488802069299</v>
      </c>
      <c r="P770">
        <v>1.2351387245143199</v>
      </c>
      <c r="Q770">
        <v>1.00085616350638</v>
      </c>
      <c r="R770">
        <v>3</v>
      </c>
      <c r="S770">
        <v>2</v>
      </c>
      <c r="T770">
        <v>1529.93783184982</v>
      </c>
      <c r="U770">
        <v>1529.42493999979</v>
      </c>
      <c r="V770">
        <v>78</v>
      </c>
      <c r="W770">
        <v>98</v>
      </c>
      <c r="X770">
        <v>88</v>
      </c>
    </row>
    <row r="771" spans="1:24" x14ac:dyDescent="0.25">
      <c r="A771">
        <v>2023</v>
      </c>
      <c r="B771" s="1">
        <v>44952</v>
      </c>
      <c r="C771">
        <v>0</v>
      </c>
      <c r="D771">
        <v>0</v>
      </c>
      <c r="E771" t="s">
        <v>24</v>
      </c>
      <c r="F771" t="s">
        <v>53</v>
      </c>
      <c r="G771" t="s">
        <v>45</v>
      </c>
      <c r="H771" t="s">
        <v>84</v>
      </c>
      <c r="I771" t="s">
        <v>47</v>
      </c>
      <c r="J771" t="s">
        <v>85</v>
      </c>
      <c r="K771">
        <v>1421.2140442319201</v>
      </c>
      <c r="L771">
        <v>1451.49808059981</v>
      </c>
      <c r="M771">
        <v>0.52834313515853604</v>
      </c>
      <c r="N771">
        <v>0.47165686484146402</v>
      </c>
      <c r="O771">
        <v>0.24062260986257999</v>
      </c>
      <c r="P771">
        <v>1.1701775760948301</v>
      </c>
      <c r="Q771">
        <v>1.07044503376775</v>
      </c>
      <c r="R771">
        <v>3</v>
      </c>
      <c r="S771">
        <v>4</v>
      </c>
      <c r="T771">
        <v>1418.6380057392901</v>
      </c>
      <c r="U771">
        <v>1454.07411909244</v>
      </c>
      <c r="V771">
        <v>0</v>
      </c>
      <c r="W771">
        <v>2</v>
      </c>
      <c r="X771">
        <v>1</v>
      </c>
    </row>
    <row r="772" spans="1:24" x14ac:dyDescent="0.25">
      <c r="A772">
        <v>2023</v>
      </c>
      <c r="B772" s="1">
        <v>44952</v>
      </c>
      <c r="C772">
        <v>0</v>
      </c>
      <c r="D772">
        <v>0</v>
      </c>
      <c r="E772" t="s">
        <v>24</v>
      </c>
      <c r="G772" t="s">
        <v>86</v>
      </c>
      <c r="H772" t="s">
        <v>62</v>
      </c>
      <c r="I772" t="s">
        <v>87</v>
      </c>
      <c r="J772" t="s">
        <v>64</v>
      </c>
      <c r="K772">
        <v>1542.55423807942</v>
      </c>
      <c r="L772">
        <v>1495.74169526899</v>
      </c>
      <c r="M772">
        <v>0.63582707187823795</v>
      </c>
      <c r="N772">
        <v>0.364172928121762</v>
      </c>
      <c r="O772">
        <v>0.227429860303826</v>
      </c>
      <c r="P772">
        <v>1.3544779419256401</v>
      </c>
      <c r="Q772">
        <v>0.87295191837818198</v>
      </c>
      <c r="R772">
        <v>2</v>
      </c>
      <c r="S772">
        <v>3</v>
      </c>
      <c r="T772">
        <v>1539.3317733874401</v>
      </c>
      <c r="U772">
        <v>1498.9641599609699</v>
      </c>
      <c r="V772">
        <v>65</v>
      </c>
      <c r="W772">
        <v>29</v>
      </c>
      <c r="X772">
        <v>47</v>
      </c>
    </row>
    <row r="773" spans="1:24" x14ac:dyDescent="0.25">
      <c r="A773">
        <v>2023</v>
      </c>
      <c r="B773" s="1">
        <v>44952</v>
      </c>
      <c r="C773">
        <v>0</v>
      </c>
      <c r="D773">
        <v>0</v>
      </c>
      <c r="E773" t="s">
        <v>24</v>
      </c>
      <c r="G773" t="s">
        <v>25</v>
      </c>
      <c r="H773" t="s">
        <v>71</v>
      </c>
      <c r="I773" t="s">
        <v>27</v>
      </c>
      <c r="J773" t="s">
        <v>73</v>
      </c>
      <c r="K773">
        <v>1503.81012220924</v>
      </c>
      <c r="L773">
        <v>1515.4305397630201</v>
      </c>
      <c r="M773">
        <v>0.55500908976306096</v>
      </c>
      <c r="N773">
        <v>0.44499091023693899</v>
      </c>
      <c r="O773">
        <v>0.23738154151641599</v>
      </c>
      <c r="P773">
        <v>1.2156508077589601</v>
      </c>
      <c r="Q773">
        <v>1.0217307337574599</v>
      </c>
      <c r="R773">
        <v>6</v>
      </c>
      <c r="S773">
        <v>4</v>
      </c>
      <c r="T773">
        <v>1507.1340198755299</v>
      </c>
      <c r="U773">
        <v>1512.10664209673</v>
      </c>
      <c r="V773">
        <v>53</v>
      </c>
      <c r="W773">
        <v>28</v>
      </c>
      <c r="X773">
        <v>40</v>
      </c>
    </row>
    <row r="774" spans="1:24" x14ac:dyDescent="0.25">
      <c r="A774">
        <v>2023</v>
      </c>
      <c r="B774" s="1">
        <v>44952</v>
      </c>
      <c r="C774">
        <v>0</v>
      </c>
      <c r="D774">
        <v>0</v>
      </c>
      <c r="E774" t="s">
        <v>24</v>
      </c>
      <c r="F774" t="s">
        <v>53</v>
      </c>
      <c r="G774" t="s">
        <v>78</v>
      </c>
      <c r="H774" t="s">
        <v>70</v>
      </c>
      <c r="I774" t="s">
        <v>79</v>
      </c>
      <c r="J774" t="s">
        <v>72</v>
      </c>
      <c r="K774">
        <v>1542.1447046308699</v>
      </c>
      <c r="L774">
        <v>1441.53439465164</v>
      </c>
      <c r="M774">
        <v>0.70411745977832796</v>
      </c>
      <c r="N774">
        <v>0.29588254022167199</v>
      </c>
      <c r="O774">
        <v>0.218531098519853</v>
      </c>
      <c r="P774">
        <v>1.4728944561041399</v>
      </c>
      <c r="Q774">
        <v>0.74563664241571004</v>
      </c>
      <c r="R774">
        <v>3</v>
      </c>
      <c r="S774">
        <v>2</v>
      </c>
      <c r="T774">
        <v>1543.47567771941</v>
      </c>
      <c r="U774">
        <v>1440.2034215630999</v>
      </c>
      <c r="V774">
        <v>28</v>
      </c>
      <c r="W774">
        <v>18</v>
      </c>
      <c r="X774">
        <v>23</v>
      </c>
    </row>
    <row r="775" spans="1:24" x14ac:dyDescent="0.25">
      <c r="A775">
        <v>2023</v>
      </c>
      <c r="B775" s="1">
        <v>44952</v>
      </c>
      <c r="C775">
        <v>0</v>
      </c>
      <c r="D775">
        <v>0</v>
      </c>
      <c r="E775" t="s">
        <v>24</v>
      </c>
      <c r="G775" t="s">
        <v>67</v>
      </c>
      <c r="H775" t="s">
        <v>88</v>
      </c>
      <c r="I775" t="s">
        <v>69</v>
      </c>
      <c r="J775" t="s">
        <v>89</v>
      </c>
      <c r="K775">
        <v>1414.0382123280699</v>
      </c>
      <c r="L775">
        <v>1512.6481832003401</v>
      </c>
      <c r="M775">
        <v>0.43049754174985499</v>
      </c>
      <c r="N775">
        <v>0.56950245825014501</v>
      </c>
      <c r="O775">
        <v>0.235617768475362</v>
      </c>
      <c r="P775">
        <v>0.99517998185384204</v>
      </c>
      <c r="Q775">
        <v>1.2404377866215199</v>
      </c>
      <c r="R775">
        <v>5</v>
      </c>
      <c r="S775">
        <v>0</v>
      </c>
      <c r="T775">
        <v>1420.62127221011</v>
      </c>
      <c r="U775">
        <v>1506.0651233183</v>
      </c>
      <c r="V775">
        <v>5</v>
      </c>
      <c r="W775">
        <v>11</v>
      </c>
      <c r="X775">
        <v>8</v>
      </c>
    </row>
    <row r="776" spans="1:24" x14ac:dyDescent="0.25">
      <c r="A776">
        <v>2023</v>
      </c>
      <c r="B776" s="1">
        <v>44952</v>
      </c>
      <c r="C776">
        <v>0</v>
      </c>
      <c r="D776">
        <v>0</v>
      </c>
      <c r="E776" t="s">
        <v>24</v>
      </c>
      <c r="G776" t="s">
        <v>49</v>
      </c>
      <c r="H776" t="s">
        <v>54</v>
      </c>
      <c r="I776" t="s">
        <v>51</v>
      </c>
      <c r="J776" t="s">
        <v>56</v>
      </c>
      <c r="K776">
        <v>1602.4442061648199</v>
      </c>
      <c r="L776">
        <v>1396.9305521291701</v>
      </c>
      <c r="M776">
        <v>0.813187280770023</v>
      </c>
      <c r="N776">
        <v>0.186812719229977</v>
      </c>
      <c r="O776">
        <v>0.20190848246384899</v>
      </c>
      <c r="P776">
        <v>1.6640936341847199</v>
      </c>
      <c r="Q776">
        <v>0.53781484827913295</v>
      </c>
      <c r="R776">
        <v>3</v>
      </c>
      <c r="S776">
        <v>5</v>
      </c>
      <c r="T776">
        <v>1595.3752325231701</v>
      </c>
      <c r="U776">
        <v>1403.9995257708199</v>
      </c>
      <c r="V776">
        <v>31</v>
      </c>
      <c r="W776">
        <v>2</v>
      </c>
      <c r="X776">
        <v>16</v>
      </c>
    </row>
    <row r="777" spans="1:24" x14ac:dyDescent="0.25">
      <c r="A777">
        <v>2023</v>
      </c>
      <c r="B777" s="1">
        <v>44952</v>
      </c>
      <c r="C777">
        <v>0</v>
      </c>
      <c r="D777">
        <v>0</v>
      </c>
      <c r="E777" t="s">
        <v>24</v>
      </c>
      <c r="G777" t="s">
        <v>82</v>
      </c>
      <c r="H777" t="s">
        <v>50</v>
      </c>
      <c r="I777" t="s">
        <v>83</v>
      </c>
      <c r="J777" t="s">
        <v>52</v>
      </c>
      <c r="K777">
        <v>1529.5050065431799</v>
      </c>
      <c r="L777">
        <v>1408.91379511337</v>
      </c>
      <c r="M777">
        <v>0.72750526653994896</v>
      </c>
      <c r="N777">
        <v>0.27249473346005099</v>
      </c>
      <c r="O777">
        <v>0.21529058751206401</v>
      </c>
      <c r="P777">
        <v>1.51367608434046</v>
      </c>
      <c r="Q777">
        <v>0.70161450317160801</v>
      </c>
      <c r="R777">
        <v>1</v>
      </c>
      <c r="S777">
        <v>5</v>
      </c>
      <c r="T777">
        <v>1521.2600809559799</v>
      </c>
      <c r="U777">
        <v>1417.15872070057</v>
      </c>
      <c r="V777">
        <v>8</v>
      </c>
      <c r="W777">
        <v>16</v>
      </c>
      <c r="X777">
        <v>12</v>
      </c>
    </row>
    <row r="778" spans="1:24" x14ac:dyDescent="0.25">
      <c r="A778">
        <v>2023</v>
      </c>
      <c r="B778" s="1">
        <v>44953</v>
      </c>
      <c r="C778">
        <v>0</v>
      </c>
      <c r="D778">
        <v>0</v>
      </c>
      <c r="E778" t="s">
        <v>24</v>
      </c>
      <c r="G778" t="s">
        <v>75</v>
      </c>
      <c r="H778" t="s">
        <v>33</v>
      </c>
      <c r="I778" t="s">
        <v>77</v>
      </c>
      <c r="J778" t="s">
        <v>35</v>
      </c>
      <c r="K778">
        <v>1527.7422627342901</v>
      </c>
      <c r="L778">
        <v>1504.10123707714</v>
      </c>
      <c r="M778">
        <v>0.60441893401448299</v>
      </c>
      <c r="N778">
        <v>0.39558106598551701</v>
      </c>
      <c r="O778">
        <v>0.23134062200910999</v>
      </c>
      <c r="P778">
        <v>1.3003518378890799</v>
      </c>
      <c r="Q778">
        <v>0.93098878412002695</v>
      </c>
      <c r="R778">
        <v>3</v>
      </c>
      <c r="S778">
        <v>4</v>
      </c>
      <c r="T778">
        <v>1524.71489408202</v>
      </c>
      <c r="U778">
        <v>1507.1286057294101</v>
      </c>
      <c r="V778">
        <v>61</v>
      </c>
      <c r="W778">
        <v>90</v>
      </c>
      <c r="X778">
        <v>75</v>
      </c>
    </row>
    <row r="779" spans="1:24" x14ac:dyDescent="0.25">
      <c r="A779">
        <v>2023</v>
      </c>
      <c r="B779" s="1">
        <v>44953</v>
      </c>
      <c r="C779">
        <v>0</v>
      </c>
      <c r="D779">
        <v>0</v>
      </c>
      <c r="E779" t="s">
        <v>24</v>
      </c>
      <c r="G779" t="s">
        <v>74</v>
      </c>
      <c r="H779" t="s">
        <v>84</v>
      </c>
      <c r="I779" t="s">
        <v>76</v>
      </c>
      <c r="J779" t="s">
        <v>85</v>
      </c>
      <c r="K779">
        <v>1495.68391474277</v>
      </c>
      <c r="L779">
        <v>1454.07411909244</v>
      </c>
      <c r="M779">
        <v>0.628864450389654</v>
      </c>
      <c r="N779">
        <v>0.371135549610346</v>
      </c>
      <c r="O779">
        <v>0.22830387368043301</v>
      </c>
      <c r="P779">
        <v>1.3424605844158699</v>
      </c>
      <c r="Q779">
        <v>0.88584328926456601</v>
      </c>
      <c r="R779">
        <v>2</v>
      </c>
      <c r="S779">
        <v>0</v>
      </c>
      <c r="T779">
        <v>1498.38723908102</v>
      </c>
      <c r="U779">
        <v>1451.37079475419</v>
      </c>
      <c r="V779">
        <v>13</v>
      </c>
      <c r="W779">
        <v>15</v>
      </c>
      <c r="X779">
        <v>14</v>
      </c>
    </row>
    <row r="780" spans="1:24" x14ac:dyDescent="0.25">
      <c r="A780">
        <v>2023</v>
      </c>
      <c r="B780" s="1">
        <v>44953</v>
      </c>
      <c r="C780">
        <v>0</v>
      </c>
      <c r="D780">
        <v>0</v>
      </c>
      <c r="E780" t="s">
        <v>24</v>
      </c>
      <c r="F780" t="s">
        <v>53</v>
      </c>
      <c r="G780" t="s">
        <v>37</v>
      </c>
      <c r="H780" t="s">
        <v>26</v>
      </c>
      <c r="I780" t="s">
        <v>39</v>
      </c>
      <c r="J780" t="s">
        <v>28</v>
      </c>
      <c r="K780">
        <v>1573.09145432228</v>
      </c>
      <c r="L780">
        <v>1416.9711838573401</v>
      </c>
      <c r="M780">
        <v>0.76611874631256505</v>
      </c>
      <c r="N780">
        <v>0.23388125368743501</v>
      </c>
      <c r="O780">
        <v>0.209614953529242</v>
      </c>
      <c r="P780">
        <v>1.58126250074818</v>
      </c>
      <c r="Q780">
        <v>0.628352452781059</v>
      </c>
      <c r="R780">
        <v>5</v>
      </c>
      <c r="S780">
        <v>4</v>
      </c>
      <c r="T780">
        <v>1574.11764069887</v>
      </c>
      <c r="U780">
        <v>1415.9449974807501</v>
      </c>
      <c r="V780">
        <v>29</v>
      </c>
      <c r="W780">
        <v>0</v>
      </c>
      <c r="X780">
        <v>14</v>
      </c>
    </row>
    <row r="781" spans="1:24" x14ac:dyDescent="0.25">
      <c r="A781">
        <v>2023</v>
      </c>
      <c r="B781" s="1">
        <v>44953</v>
      </c>
      <c r="C781">
        <v>0</v>
      </c>
      <c r="D781">
        <v>0</v>
      </c>
      <c r="E781" t="s">
        <v>24</v>
      </c>
      <c r="G781" t="s">
        <v>29</v>
      </c>
      <c r="H781" t="s">
        <v>34</v>
      </c>
      <c r="I781" t="s">
        <v>31</v>
      </c>
      <c r="J781" t="s">
        <v>36</v>
      </c>
      <c r="K781">
        <v>1554.94660102481</v>
      </c>
      <c r="L781">
        <v>1528.7067685944601</v>
      </c>
      <c r="M781">
        <v>0.60799015952517599</v>
      </c>
      <c r="N781">
        <v>0.39200984047482401</v>
      </c>
      <c r="O781">
        <v>0.230899678872513</v>
      </c>
      <c r="P781">
        <v>1.3064952653308499</v>
      </c>
      <c r="Q781">
        <v>0.92440441354165803</v>
      </c>
      <c r="R781">
        <v>4</v>
      </c>
      <c r="S781">
        <v>1</v>
      </c>
      <c r="T781">
        <v>1558.4373786055</v>
      </c>
      <c r="U781">
        <v>1525.21599101377</v>
      </c>
      <c r="V781">
        <v>89</v>
      </c>
      <c r="W781">
        <v>39</v>
      </c>
      <c r="X781">
        <v>64</v>
      </c>
    </row>
    <row r="782" spans="1:24" x14ac:dyDescent="0.25">
      <c r="A782">
        <v>2023</v>
      </c>
      <c r="B782" s="1">
        <v>44953</v>
      </c>
      <c r="C782">
        <v>0</v>
      </c>
      <c r="D782">
        <v>0</v>
      </c>
      <c r="E782" t="s">
        <v>24</v>
      </c>
      <c r="G782" t="s">
        <v>46</v>
      </c>
      <c r="H782" t="s">
        <v>63</v>
      </c>
      <c r="I782" t="s">
        <v>48</v>
      </c>
      <c r="J782" t="s">
        <v>65</v>
      </c>
      <c r="K782">
        <v>1570.2392953593701</v>
      </c>
      <c r="L782">
        <v>1461.87803935236</v>
      </c>
      <c r="M782">
        <v>0.71332759732546303</v>
      </c>
      <c r="N782">
        <v>0.28667240267453697</v>
      </c>
      <c r="O782">
        <v>0.217269891491739</v>
      </c>
      <c r="P782">
        <v>1.4889404764737</v>
      </c>
      <c r="Q782">
        <v>0.72832941501804005</v>
      </c>
      <c r="R782">
        <v>2</v>
      </c>
      <c r="S782">
        <v>6</v>
      </c>
      <c r="T782">
        <v>1562.20731425651</v>
      </c>
      <c r="U782">
        <v>1469.9100204552201</v>
      </c>
      <c r="V782">
        <v>59</v>
      </c>
      <c r="W782">
        <v>1</v>
      </c>
      <c r="X782">
        <v>30</v>
      </c>
    </row>
    <row r="783" spans="1:24" x14ac:dyDescent="0.25">
      <c r="A783">
        <v>2023</v>
      </c>
      <c r="B783" s="1">
        <v>44953</v>
      </c>
      <c r="C783">
        <v>0</v>
      </c>
      <c r="D783">
        <v>0</v>
      </c>
      <c r="E783" t="s">
        <v>24</v>
      </c>
      <c r="F783" t="s">
        <v>53</v>
      </c>
      <c r="G783" t="s">
        <v>80</v>
      </c>
      <c r="H783" t="s">
        <v>71</v>
      </c>
      <c r="I783" t="s">
        <v>81</v>
      </c>
      <c r="J783" t="s">
        <v>73</v>
      </c>
      <c r="K783">
        <v>1543.0917139651001</v>
      </c>
      <c r="L783">
        <v>1512.10664209673</v>
      </c>
      <c r="M783">
        <v>0.61448100413287698</v>
      </c>
      <c r="N783">
        <v>0.38551899586712302</v>
      </c>
      <c r="O783">
        <v>0.230096065898095</v>
      </c>
      <c r="P783">
        <v>1.3176684125437601</v>
      </c>
      <c r="Q783">
        <v>0.91242765335433196</v>
      </c>
      <c r="R783">
        <v>2</v>
      </c>
      <c r="S783">
        <v>3</v>
      </c>
      <c r="T783">
        <v>1540.0024676865401</v>
      </c>
      <c r="U783">
        <v>1515.19588837529</v>
      </c>
      <c r="V783">
        <v>76</v>
      </c>
      <c r="W783">
        <v>5</v>
      </c>
      <c r="X783">
        <v>40</v>
      </c>
    </row>
    <row r="784" spans="1:24" x14ac:dyDescent="0.25">
      <c r="A784">
        <v>2023</v>
      </c>
      <c r="B784" s="1">
        <v>44953</v>
      </c>
      <c r="C784">
        <v>0</v>
      </c>
      <c r="D784">
        <v>0</v>
      </c>
      <c r="E784" t="s">
        <v>24</v>
      </c>
      <c r="G784" t="s">
        <v>55</v>
      </c>
      <c r="H784" t="s">
        <v>82</v>
      </c>
      <c r="I784" t="s">
        <v>57</v>
      </c>
      <c r="J784" t="s">
        <v>83</v>
      </c>
      <c r="K784">
        <v>1514.72642737414</v>
      </c>
      <c r="L784">
        <v>1521.2600809559799</v>
      </c>
      <c r="M784">
        <v>0.56222877988005504</v>
      </c>
      <c r="N784">
        <v>0.43777122011994501</v>
      </c>
      <c r="O784">
        <v>0.236503421625469</v>
      </c>
      <c r="P784">
        <v>1.2279919512076301</v>
      </c>
      <c r="Q784">
        <v>1.00851147041784</v>
      </c>
      <c r="R784">
        <v>2</v>
      </c>
      <c r="S784">
        <v>5</v>
      </c>
      <c r="T784">
        <v>1509.4211990010899</v>
      </c>
      <c r="U784">
        <v>1526.56530932903</v>
      </c>
      <c r="V784">
        <v>64</v>
      </c>
      <c r="W784">
        <v>54</v>
      </c>
      <c r="X784">
        <v>59</v>
      </c>
    </row>
    <row r="785" spans="1:24" x14ac:dyDescent="0.25">
      <c r="A785">
        <v>2023</v>
      </c>
      <c r="B785" s="1">
        <v>44953</v>
      </c>
      <c r="C785">
        <v>0</v>
      </c>
      <c r="D785">
        <v>0</v>
      </c>
      <c r="E785" t="s">
        <v>24</v>
      </c>
      <c r="G785" t="s">
        <v>59</v>
      </c>
      <c r="H785" t="s">
        <v>38</v>
      </c>
      <c r="I785" t="s">
        <v>61</v>
      </c>
      <c r="J785" t="s">
        <v>40</v>
      </c>
      <c r="K785">
        <v>1473.3608398797501</v>
      </c>
      <c r="L785">
        <v>1421.6998641177199</v>
      </c>
      <c r="M785">
        <v>0.64226479690305105</v>
      </c>
      <c r="N785">
        <v>0.35773520309694901</v>
      </c>
      <c r="O785">
        <v>0.22661749609013601</v>
      </c>
      <c r="P785">
        <v>1.3655986497952299</v>
      </c>
      <c r="Q785">
        <v>0.86101884629490699</v>
      </c>
      <c r="R785">
        <v>5</v>
      </c>
      <c r="S785">
        <v>2</v>
      </c>
      <c r="T785">
        <v>1476.50877153495</v>
      </c>
      <c r="U785">
        <v>1418.55193246252</v>
      </c>
      <c r="V785">
        <v>1</v>
      </c>
      <c r="W785">
        <v>0</v>
      </c>
      <c r="X785">
        <v>0</v>
      </c>
    </row>
    <row r="786" spans="1:24" x14ac:dyDescent="0.25">
      <c r="A786">
        <v>2023</v>
      </c>
      <c r="B786" s="1">
        <v>44954</v>
      </c>
      <c r="C786">
        <v>0</v>
      </c>
      <c r="D786">
        <v>0</v>
      </c>
      <c r="E786" t="s">
        <v>24</v>
      </c>
      <c r="G786" t="s">
        <v>49</v>
      </c>
      <c r="H786" t="s">
        <v>88</v>
      </c>
      <c r="I786" t="s">
        <v>51</v>
      </c>
      <c r="J786" t="s">
        <v>89</v>
      </c>
      <c r="K786">
        <v>1595.3752325231701</v>
      </c>
      <c r="L786">
        <v>1506.0651233183</v>
      </c>
      <c r="M786">
        <v>0.69038791325087201</v>
      </c>
      <c r="N786">
        <v>0.30961208674912799</v>
      </c>
      <c r="O786">
        <v>0.22037926123353499</v>
      </c>
      <c r="P786">
        <v>1.44900790944849</v>
      </c>
      <c r="Q786">
        <v>0.77137135178504501</v>
      </c>
      <c r="R786">
        <v>4</v>
      </c>
      <c r="S786">
        <v>2</v>
      </c>
      <c r="T786">
        <v>1597.58128869963</v>
      </c>
      <c r="U786">
        <v>1503.8590671418399</v>
      </c>
      <c r="V786">
        <v>94</v>
      </c>
      <c r="W786">
        <v>22</v>
      </c>
      <c r="X786">
        <v>58</v>
      </c>
    </row>
    <row r="787" spans="1:24" x14ac:dyDescent="0.25">
      <c r="A787">
        <v>2023</v>
      </c>
      <c r="B787" s="1">
        <v>44954</v>
      </c>
      <c r="C787">
        <v>0</v>
      </c>
      <c r="D787">
        <v>0</v>
      </c>
      <c r="E787" t="s">
        <v>24</v>
      </c>
      <c r="F787" t="s">
        <v>53</v>
      </c>
      <c r="G787" t="s">
        <v>75</v>
      </c>
      <c r="H787" t="s">
        <v>42</v>
      </c>
      <c r="I787" t="s">
        <v>77</v>
      </c>
      <c r="J787" t="s">
        <v>44</v>
      </c>
      <c r="K787">
        <v>1524.71489408202</v>
      </c>
      <c r="L787">
        <v>1619.34707487486</v>
      </c>
      <c r="M787">
        <v>0.43612013345084799</v>
      </c>
      <c r="N787">
        <v>0.56387986654915201</v>
      </c>
      <c r="O787">
        <v>0.23630248163293099</v>
      </c>
      <c r="P787">
        <v>1.0054864787101101</v>
      </c>
      <c r="Q787">
        <v>1.2308160029228199</v>
      </c>
      <c r="R787">
        <v>4</v>
      </c>
      <c r="S787">
        <v>3</v>
      </c>
      <c r="T787">
        <v>1527.4983581930401</v>
      </c>
      <c r="U787">
        <v>1616.56361076384</v>
      </c>
      <c r="V787">
        <v>99</v>
      </c>
      <c r="W787">
        <v>21</v>
      </c>
      <c r="X787">
        <v>60</v>
      </c>
    </row>
    <row r="788" spans="1:24" x14ac:dyDescent="0.25">
      <c r="A788">
        <v>2023</v>
      </c>
      <c r="B788" s="1">
        <v>44954</v>
      </c>
      <c r="C788">
        <v>0</v>
      </c>
      <c r="D788">
        <v>0</v>
      </c>
      <c r="E788" t="s">
        <v>24</v>
      </c>
      <c r="G788" t="s">
        <v>63</v>
      </c>
      <c r="H788" t="s">
        <v>45</v>
      </c>
      <c r="I788" t="s">
        <v>65</v>
      </c>
      <c r="J788" t="s">
        <v>47</v>
      </c>
      <c r="K788">
        <v>1469.9100204552201</v>
      </c>
      <c r="L788">
        <v>1418.6380057392901</v>
      </c>
      <c r="M788">
        <v>0.64175018979113596</v>
      </c>
      <c r="N788">
        <v>0.35824981020886398</v>
      </c>
      <c r="O788">
        <v>0.22668259150363601</v>
      </c>
      <c r="P788">
        <v>1.3647093749660999</v>
      </c>
      <c r="Q788">
        <v>0.861973216537533</v>
      </c>
      <c r="R788">
        <v>5</v>
      </c>
      <c r="S788">
        <v>0</v>
      </c>
      <c r="T788">
        <v>1473.7626262695101</v>
      </c>
      <c r="U788">
        <v>1414.7853999250001</v>
      </c>
      <c r="V788">
        <v>1</v>
      </c>
      <c r="W788">
        <v>1</v>
      </c>
      <c r="X788">
        <v>1</v>
      </c>
    </row>
    <row r="789" spans="1:24" x14ac:dyDescent="0.25">
      <c r="A789">
        <v>2023</v>
      </c>
      <c r="B789" s="1">
        <v>44954</v>
      </c>
      <c r="C789">
        <v>0</v>
      </c>
      <c r="D789">
        <v>0</v>
      </c>
      <c r="E789" t="s">
        <v>24</v>
      </c>
      <c r="G789" t="s">
        <v>86</v>
      </c>
      <c r="H789" t="s">
        <v>70</v>
      </c>
      <c r="I789" t="s">
        <v>87</v>
      </c>
      <c r="J789" t="s">
        <v>72</v>
      </c>
      <c r="K789">
        <v>1539.3317733874401</v>
      </c>
      <c r="L789">
        <v>1440.2034215630999</v>
      </c>
      <c r="M789">
        <v>0.70233708946120499</v>
      </c>
      <c r="N789">
        <v>0.29766291053879501</v>
      </c>
      <c r="O789">
        <v>0.21877283724586299</v>
      </c>
      <c r="P789">
        <v>1.4697947384038399</v>
      </c>
      <c r="Q789">
        <v>0.74897809884201805</v>
      </c>
      <c r="R789">
        <v>0</v>
      </c>
      <c r="S789">
        <v>4</v>
      </c>
      <c r="T789">
        <v>1531.4619558644199</v>
      </c>
      <c r="U789">
        <v>1448.0732390861201</v>
      </c>
      <c r="V789">
        <v>25</v>
      </c>
      <c r="W789">
        <v>7</v>
      </c>
      <c r="X789">
        <v>16</v>
      </c>
    </row>
    <row r="790" spans="1:24" x14ac:dyDescent="0.25">
      <c r="A790">
        <v>2023</v>
      </c>
      <c r="B790" s="1">
        <v>44954</v>
      </c>
      <c r="C790">
        <v>0</v>
      </c>
      <c r="D790">
        <v>0</v>
      </c>
      <c r="E790" t="s">
        <v>24</v>
      </c>
      <c r="G790" t="s">
        <v>30</v>
      </c>
      <c r="H790" t="s">
        <v>33</v>
      </c>
      <c r="I790" t="s">
        <v>32</v>
      </c>
      <c r="J790" t="s">
        <v>35</v>
      </c>
      <c r="K790">
        <v>1585.9158978120499</v>
      </c>
      <c r="L790">
        <v>1507.1286057294101</v>
      </c>
      <c r="M790">
        <v>0.67729301466036096</v>
      </c>
      <c r="N790">
        <v>0.32270698533963899</v>
      </c>
      <c r="O790">
        <v>0.22211033948592801</v>
      </c>
      <c r="P790">
        <v>1.42626258738899</v>
      </c>
      <c r="Q790">
        <v>0.79584775209693803</v>
      </c>
      <c r="R790">
        <v>5</v>
      </c>
      <c r="S790">
        <v>2</v>
      </c>
      <c r="T790">
        <v>1588.72023991017</v>
      </c>
      <c r="U790">
        <v>1504.32426363129</v>
      </c>
      <c r="V790">
        <v>91</v>
      </c>
      <c r="W790">
        <v>18</v>
      </c>
      <c r="X790">
        <v>54</v>
      </c>
    </row>
    <row r="791" spans="1:24" x14ac:dyDescent="0.25">
      <c r="A791">
        <v>2023</v>
      </c>
      <c r="B791" s="1">
        <v>44954</v>
      </c>
      <c r="C791">
        <v>0</v>
      </c>
      <c r="D791">
        <v>0</v>
      </c>
      <c r="E791" t="s">
        <v>24</v>
      </c>
      <c r="G791" t="s">
        <v>66</v>
      </c>
      <c r="H791" t="s">
        <v>26</v>
      </c>
      <c r="I791" t="s">
        <v>68</v>
      </c>
      <c r="J791" t="s">
        <v>28</v>
      </c>
      <c r="K791">
        <v>1529.42493999979</v>
      </c>
      <c r="L791">
        <v>1415.9449974807501</v>
      </c>
      <c r="M791">
        <v>0.71931497384617904</v>
      </c>
      <c r="N791">
        <v>0.28068502615382102</v>
      </c>
      <c r="O791">
        <v>0.216439884069734</v>
      </c>
      <c r="P791">
        <v>1.4993813822132001</v>
      </c>
      <c r="Q791">
        <v>0.71705850185653397</v>
      </c>
      <c r="R791">
        <v>4</v>
      </c>
      <c r="S791">
        <v>6</v>
      </c>
      <c r="T791">
        <v>1523.47704055959</v>
      </c>
      <c r="U791">
        <v>1421.8928969209501</v>
      </c>
      <c r="V791">
        <v>10</v>
      </c>
      <c r="W791">
        <v>14</v>
      </c>
      <c r="X791">
        <v>12</v>
      </c>
    </row>
    <row r="792" spans="1:24" x14ac:dyDescent="0.25">
      <c r="A792">
        <v>2023</v>
      </c>
      <c r="B792" s="1">
        <v>44954</v>
      </c>
      <c r="C792">
        <v>0</v>
      </c>
      <c r="D792">
        <v>0</v>
      </c>
      <c r="E792" t="s">
        <v>24</v>
      </c>
      <c r="F792" t="s">
        <v>53</v>
      </c>
      <c r="G792" t="s">
        <v>74</v>
      </c>
      <c r="H792" t="s">
        <v>34</v>
      </c>
      <c r="I792" t="s">
        <v>76</v>
      </c>
      <c r="J792" t="s">
        <v>36</v>
      </c>
      <c r="K792">
        <v>1498.38723908102</v>
      </c>
      <c r="L792">
        <v>1525.21599101377</v>
      </c>
      <c r="M792">
        <v>0.53329675478543603</v>
      </c>
      <c r="N792">
        <v>0.46670324521456402</v>
      </c>
      <c r="O792">
        <v>0.24002030212405501</v>
      </c>
      <c r="P792">
        <v>1.1786117634895501</v>
      </c>
      <c r="Q792">
        <v>1.06140853863451</v>
      </c>
      <c r="R792">
        <v>2</v>
      </c>
      <c r="S792">
        <v>1</v>
      </c>
      <c r="T792">
        <v>1500.6156676764899</v>
      </c>
      <c r="U792">
        <v>1522.9875624183001</v>
      </c>
      <c r="V792">
        <v>56</v>
      </c>
      <c r="W792">
        <v>57</v>
      </c>
      <c r="X792">
        <v>56</v>
      </c>
    </row>
    <row r="793" spans="1:24" x14ac:dyDescent="0.25">
      <c r="A793">
        <v>2023</v>
      </c>
      <c r="B793" s="1">
        <v>44954</v>
      </c>
      <c r="C793">
        <v>0</v>
      </c>
      <c r="D793">
        <v>0</v>
      </c>
      <c r="E793" t="s">
        <v>24</v>
      </c>
      <c r="F793" t="s">
        <v>90</v>
      </c>
      <c r="G793" t="s">
        <v>78</v>
      </c>
      <c r="H793" t="s">
        <v>62</v>
      </c>
      <c r="I793" t="s">
        <v>79</v>
      </c>
      <c r="J793" t="s">
        <v>64</v>
      </c>
      <c r="K793">
        <v>1543.47567771941</v>
      </c>
      <c r="L793">
        <v>1498.9641599609699</v>
      </c>
      <c r="M793">
        <v>0.63275451865958698</v>
      </c>
      <c r="N793">
        <v>0.36724548134041302</v>
      </c>
      <c r="O793">
        <v>0.227816119771001</v>
      </c>
      <c r="P793">
        <v>1.34917347788158</v>
      </c>
      <c r="Q793">
        <v>0.87864264188942098</v>
      </c>
      <c r="R793">
        <v>3</v>
      </c>
      <c r="S793">
        <v>2</v>
      </c>
      <c r="T793">
        <v>1545.17087855163</v>
      </c>
      <c r="U793">
        <v>1497.2689591287501</v>
      </c>
      <c r="V793">
        <v>68</v>
      </c>
      <c r="W793">
        <v>72</v>
      </c>
      <c r="X793">
        <v>70</v>
      </c>
    </row>
    <row r="794" spans="1:24" x14ac:dyDescent="0.25">
      <c r="A794">
        <v>2023</v>
      </c>
      <c r="B794" s="1">
        <v>44954</v>
      </c>
      <c r="C794">
        <v>0</v>
      </c>
      <c r="D794">
        <v>0</v>
      </c>
      <c r="E794" t="s">
        <v>24</v>
      </c>
      <c r="G794" t="s">
        <v>58</v>
      </c>
      <c r="H794" t="s">
        <v>50</v>
      </c>
      <c r="I794" t="s">
        <v>60</v>
      </c>
      <c r="J794" t="s">
        <v>52</v>
      </c>
      <c r="K794">
        <v>1547.25507835037</v>
      </c>
      <c r="L794">
        <v>1417.15872070057</v>
      </c>
      <c r="M794">
        <v>0.73821624013943199</v>
      </c>
      <c r="N794">
        <v>0.26178375986056801</v>
      </c>
      <c r="O794">
        <v>0.21376132717509799</v>
      </c>
      <c r="P794">
        <v>1.5323917242195499</v>
      </c>
      <c r="Q794">
        <v>0.68136960295555205</v>
      </c>
      <c r="R794">
        <v>7</v>
      </c>
      <c r="S794">
        <v>3</v>
      </c>
      <c r="T794">
        <v>1549.75537146393</v>
      </c>
      <c r="U794">
        <v>1414.65842758701</v>
      </c>
      <c r="V794">
        <v>17</v>
      </c>
      <c r="W794">
        <v>7</v>
      </c>
      <c r="X794">
        <v>12</v>
      </c>
    </row>
    <row r="795" spans="1:24" x14ac:dyDescent="0.25">
      <c r="A795">
        <v>2023</v>
      </c>
      <c r="B795" s="1">
        <v>44954</v>
      </c>
      <c r="C795">
        <v>0</v>
      </c>
      <c r="D795">
        <v>0</v>
      </c>
      <c r="E795" t="s">
        <v>24</v>
      </c>
      <c r="G795" t="s">
        <v>55</v>
      </c>
      <c r="H795" t="s">
        <v>38</v>
      </c>
      <c r="I795" t="s">
        <v>57</v>
      </c>
      <c r="J795" t="s">
        <v>40</v>
      </c>
      <c r="K795">
        <v>1509.4211990010899</v>
      </c>
      <c r="L795">
        <v>1418.55193246252</v>
      </c>
      <c r="M795">
        <v>0.69230310532749395</v>
      </c>
      <c r="N795">
        <v>0.30769689467250599</v>
      </c>
      <c r="O795">
        <v>0.220123593669589</v>
      </c>
      <c r="P795">
        <v>1.45233755687127</v>
      </c>
      <c r="Q795">
        <v>0.76778603679831503</v>
      </c>
      <c r="R795">
        <v>3</v>
      </c>
      <c r="S795">
        <v>1</v>
      </c>
      <c r="T795">
        <v>1511.6120487468199</v>
      </c>
      <c r="U795">
        <v>1416.36108271679</v>
      </c>
      <c r="V795">
        <v>6</v>
      </c>
      <c r="W795">
        <v>8</v>
      </c>
      <c r="X795">
        <v>7</v>
      </c>
    </row>
    <row r="796" spans="1:24" x14ac:dyDescent="0.25">
      <c r="A796">
        <v>2023</v>
      </c>
      <c r="B796" s="1">
        <v>44954</v>
      </c>
      <c r="C796">
        <v>0</v>
      </c>
      <c r="D796">
        <v>0</v>
      </c>
      <c r="E796" t="s">
        <v>24</v>
      </c>
      <c r="F796" t="s">
        <v>53</v>
      </c>
      <c r="G796" t="s">
        <v>54</v>
      </c>
      <c r="H796" t="s">
        <v>67</v>
      </c>
      <c r="I796" t="s">
        <v>56</v>
      </c>
      <c r="J796" t="s">
        <v>69</v>
      </c>
      <c r="K796">
        <v>1403.9995257708199</v>
      </c>
      <c r="L796">
        <v>1420.62127221011</v>
      </c>
      <c r="M796">
        <v>0.54788793137250302</v>
      </c>
      <c r="N796">
        <v>0.45211206862749698</v>
      </c>
      <c r="O796">
        <v>0.23824709963884799</v>
      </c>
      <c r="P796">
        <v>1.2034902518072299</v>
      </c>
      <c r="Q796">
        <v>1.03475684783162</v>
      </c>
      <c r="R796">
        <v>2</v>
      </c>
      <c r="S796">
        <v>1</v>
      </c>
      <c r="T796">
        <v>1406.1477076692199</v>
      </c>
      <c r="U796">
        <v>1418.4730903117099</v>
      </c>
      <c r="V796">
        <v>0</v>
      </c>
      <c r="W796">
        <v>0</v>
      </c>
      <c r="X796">
        <v>0</v>
      </c>
    </row>
    <row r="797" spans="1:24" x14ac:dyDescent="0.25">
      <c r="A797">
        <v>2023</v>
      </c>
      <c r="B797" s="1">
        <v>44955</v>
      </c>
      <c r="C797">
        <v>0</v>
      </c>
      <c r="D797">
        <v>0</v>
      </c>
      <c r="E797" t="s">
        <v>24</v>
      </c>
      <c r="G797" t="s">
        <v>46</v>
      </c>
      <c r="H797" t="s">
        <v>41</v>
      </c>
      <c r="I797" t="s">
        <v>48</v>
      </c>
      <c r="J797" t="s">
        <v>43</v>
      </c>
      <c r="K797">
        <v>1562.20731425651</v>
      </c>
      <c r="L797">
        <v>1529.93783184982</v>
      </c>
      <c r="M797">
        <v>0.61623102963998999</v>
      </c>
      <c r="N797">
        <v>0.38376897036001001</v>
      </c>
      <c r="O797">
        <v>0.22987888670190801</v>
      </c>
      <c r="P797">
        <v>1.32068244293708</v>
      </c>
      <c r="Q797">
        <v>0.909196443764831</v>
      </c>
      <c r="R797">
        <v>5</v>
      </c>
      <c r="S797">
        <v>1</v>
      </c>
      <c r="T797">
        <v>1566.04085089103</v>
      </c>
      <c r="U797">
        <v>1526.1042952153</v>
      </c>
      <c r="V797">
        <v>92</v>
      </c>
      <c r="W797">
        <v>30</v>
      </c>
      <c r="X797">
        <v>61</v>
      </c>
    </row>
    <row r="798" spans="1:24" x14ac:dyDescent="0.25">
      <c r="A798">
        <v>2023</v>
      </c>
      <c r="B798" s="1">
        <v>44955</v>
      </c>
      <c r="C798">
        <v>0</v>
      </c>
      <c r="D798">
        <v>0</v>
      </c>
      <c r="E798" t="s">
        <v>24</v>
      </c>
      <c r="G798" t="s">
        <v>37</v>
      </c>
      <c r="H798" t="s">
        <v>42</v>
      </c>
      <c r="I798" t="s">
        <v>39</v>
      </c>
      <c r="J798" t="s">
        <v>44</v>
      </c>
      <c r="K798">
        <v>1574.11764069887</v>
      </c>
      <c r="L798">
        <v>1616.56361076384</v>
      </c>
      <c r="M798">
        <v>0.51086941025599297</v>
      </c>
      <c r="N798">
        <v>0.48913058974400703</v>
      </c>
      <c r="O798">
        <v>0.24275081892143199</v>
      </c>
      <c r="P798">
        <v>1.14047567173187</v>
      </c>
      <c r="Q798">
        <v>1.10227514718957</v>
      </c>
      <c r="R798">
        <v>4</v>
      </c>
      <c r="S798">
        <v>1</v>
      </c>
      <c r="T798">
        <v>1578.61866165079</v>
      </c>
      <c r="U798">
        <v>1612.0625898119199</v>
      </c>
      <c r="V798">
        <v>100</v>
      </c>
      <c r="W798">
        <v>7</v>
      </c>
      <c r="X798">
        <v>53</v>
      </c>
    </row>
    <row r="799" spans="1:24" x14ac:dyDescent="0.25">
      <c r="A799">
        <v>2023</v>
      </c>
      <c r="B799" s="1">
        <v>44956</v>
      </c>
      <c r="C799">
        <v>0</v>
      </c>
      <c r="D799">
        <v>0</v>
      </c>
      <c r="E799" t="s">
        <v>24</v>
      </c>
      <c r="G799" t="s">
        <v>86</v>
      </c>
      <c r="H799" t="s">
        <v>88</v>
      </c>
      <c r="I799" t="s">
        <v>87</v>
      </c>
      <c r="J799" t="s">
        <v>89</v>
      </c>
      <c r="K799">
        <v>1531.4619558644199</v>
      </c>
      <c r="L799">
        <v>1503.8590671418399</v>
      </c>
      <c r="M799">
        <v>0.60985865885519397</v>
      </c>
      <c r="N799">
        <v>0.39014134114480598</v>
      </c>
      <c r="O799">
        <v>0.23066864248208399</v>
      </c>
      <c r="P799">
        <v>1.3097106912484</v>
      </c>
      <c r="Q799">
        <v>0.92095795123368496</v>
      </c>
      <c r="R799">
        <v>4</v>
      </c>
      <c r="S799">
        <v>2</v>
      </c>
      <c r="T799">
        <v>1534.3224255171101</v>
      </c>
      <c r="U799">
        <v>1500.9985974891499</v>
      </c>
      <c r="V799">
        <v>64</v>
      </c>
      <c r="W799">
        <v>31</v>
      </c>
      <c r="X799">
        <v>47</v>
      </c>
    </row>
    <row r="800" spans="1:24" x14ac:dyDescent="0.25">
      <c r="A800">
        <v>2023</v>
      </c>
      <c r="B800" s="1">
        <v>44957</v>
      </c>
      <c r="C800">
        <v>0</v>
      </c>
      <c r="D800">
        <v>0</v>
      </c>
      <c r="E800" t="s">
        <v>24</v>
      </c>
      <c r="G800" t="s">
        <v>45</v>
      </c>
      <c r="H800" t="s">
        <v>63</v>
      </c>
      <c r="I800" t="s">
        <v>47</v>
      </c>
      <c r="J800" t="s">
        <v>65</v>
      </c>
      <c r="K800">
        <v>1414.7853999250001</v>
      </c>
      <c r="L800">
        <v>1473.7626262695101</v>
      </c>
      <c r="M800">
        <v>0.48708360710529303</v>
      </c>
      <c r="N800">
        <v>0.51291639289470703</v>
      </c>
      <c r="O800">
        <v>0.242501115260184</v>
      </c>
      <c r="P800">
        <v>1.09855001152278</v>
      </c>
      <c r="Q800">
        <v>1.1439511037373999</v>
      </c>
      <c r="R800">
        <v>4</v>
      </c>
      <c r="S800">
        <v>5</v>
      </c>
      <c r="T800">
        <v>1412.4436255486801</v>
      </c>
      <c r="U800">
        <v>1476.1044006458301</v>
      </c>
      <c r="V800">
        <v>1</v>
      </c>
      <c r="W800">
        <v>2</v>
      </c>
      <c r="X800">
        <v>1</v>
      </c>
    </row>
    <row r="801" spans="1:24" x14ac:dyDescent="0.25">
      <c r="A801">
        <v>2023</v>
      </c>
      <c r="B801" s="1">
        <v>44957</v>
      </c>
      <c r="C801">
        <v>0</v>
      </c>
      <c r="D801">
        <v>0</v>
      </c>
      <c r="E801" t="s">
        <v>24</v>
      </c>
      <c r="F801" t="s">
        <v>53</v>
      </c>
      <c r="G801" t="s">
        <v>37</v>
      </c>
      <c r="H801" t="s">
        <v>33</v>
      </c>
      <c r="I801" t="s">
        <v>39</v>
      </c>
      <c r="J801" t="s">
        <v>35</v>
      </c>
      <c r="K801">
        <v>1578.61866165079</v>
      </c>
      <c r="L801">
        <v>1504.32426363129</v>
      </c>
      <c r="M801">
        <v>0.67161445103502504</v>
      </c>
      <c r="N801">
        <v>0.32838554896497502</v>
      </c>
      <c r="O801">
        <v>0.222852405815293</v>
      </c>
      <c r="P801">
        <v>1.4164104116918701</v>
      </c>
      <c r="Q801">
        <v>0.80644199412342299</v>
      </c>
      <c r="R801">
        <v>5</v>
      </c>
      <c r="S801">
        <v>4</v>
      </c>
      <c r="T801">
        <v>1580.11372215759</v>
      </c>
      <c r="U801">
        <v>1502.82920312449</v>
      </c>
      <c r="V801">
        <v>88</v>
      </c>
      <c r="W801">
        <v>23</v>
      </c>
      <c r="X801">
        <v>55</v>
      </c>
    </row>
    <row r="802" spans="1:24" x14ac:dyDescent="0.25">
      <c r="A802">
        <v>2023</v>
      </c>
      <c r="B802" s="1">
        <v>44957</v>
      </c>
      <c r="C802">
        <v>0</v>
      </c>
      <c r="D802">
        <v>0</v>
      </c>
      <c r="E802" t="s">
        <v>24</v>
      </c>
      <c r="F802" t="s">
        <v>53</v>
      </c>
      <c r="G802" t="s">
        <v>38</v>
      </c>
      <c r="H802" t="s">
        <v>41</v>
      </c>
      <c r="I802" t="s">
        <v>40</v>
      </c>
      <c r="J802" t="s">
        <v>43</v>
      </c>
      <c r="K802">
        <v>1416.36108271679</v>
      </c>
      <c r="L802">
        <v>1526.1042952153</v>
      </c>
      <c r="M802">
        <v>0.41486010794053002</v>
      </c>
      <c r="N802">
        <v>0.58513989205947003</v>
      </c>
      <c r="O802">
        <v>0.23370866369798399</v>
      </c>
      <c r="P802">
        <v>0.96647247813066095</v>
      </c>
      <c r="Q802">
        <v>1.26723618556732</v>
      </c>
      <c r="R802">
        <v>3</v>
      </c>
      <c r="S802">
        <v>4</v>
      </c>
      <c r="T802">
        <v>1414.4145345404199</v>
      </c>
      <c r="U802">
        <v>1528.05084339167</v>
      </c>
      <c r="V802">
        <v>9</v>
      </c>
      <c r="W802">
        <v>26</v>
      </c>
      <c r="X802">
        <v>17</v>
      </c>
    </row>
    <row r="803" spans="1:24" x14ac:dyDescent="0.25">
      <c r="A803">
        <v>2023</v>
      </c>
      <c r="B803" s="1">
        <v>44958</v>
      </c>
      <c r="C803">
        <v>0</v>
      </c>
      <c r="D803">
        <v>0</v>
      </c>
      <c r="E803" t="s">
        <v>24</v>
      </c>
      <c r="G803" t="s">
        <v>62</v>
      </c>
      <c r="H803" t="s">
        <v>37</v>
      </c>
      <c r="I803" t="s">
        <v>64</v>
      </c>
      <c r="J803" t="s">
        <v>39</v>
      </c>
      <c r="K803">
        <v>1497.2689591287501</v>
      </c>
      <c r="L803">
        <v>1580.11372215759</v>
      </c>
      <c r="M803">
        <v>0.45287289188594998</v>
      </c>
      <c r="N803">
        <v>0.54712710811404996</v>
      </c>
      <c r="O803">
        <v>0.23833955641895299</v>
      </c>
      <c r="P803">
        <v>1.0361478160245901</v>
      </c>
      <c r="Q803">
        <v>1.20219174039437</v>
      </c>
      <c r="R803">
        <v>1</v>
      </c>
      <c r="S803">
        <v>5</v>
      </c>
      <c r="T803">
        <v>1492.6377832462599</v>
      </c>
      <c r="U803">
        <v>1584.74489804008</v>
      </c>
      <c r="V803">
        <v>85</v>
      </c>
      <c r="W803">
        <v>32</v>
      </c>
      <c r="X803">
        <v>58</v>
      </c>
    </row>
    <row r="804" spans="1:24" x14ac:dyDescent="0.25">
      <c r="A804">
        <v>2023</v>
      </c>
      <c r="B804" s="1">
        <v>44958</v>
      </c>
      <c r="C804">
        <v>0</v>
      </c>
      <c r="D804">
        <v>0</v>
      </c>
      <c r="E804" t="s">
        <v>24</v>
      </c>
      <c r="G804" t="s">
        <v>46</v>
      </c>
      <c r="H804" t="s">
        <v>42</v>
      </c>
      <c r="I804" t="s">
        <v>48</v>
      </c>
      <c r="J804" t="s">
        <v>44</v>
      </c>
      <c r="K804">
        <v>1566.04085089103</v>
      </c>
      <c r="L804">
        <v>1612.0625898119199</v>
      </c>
      <c r="M804">
        <v>0.50572492771302402</v>
      </c>
      <c r="N804">
        <v>0.49427507228697598</v>
      </c>
      <c r="O804">
        <v>0.24337896773504</v>
      </c>
      <c r="P804">
        <v>1.13174601229641</v>
      </c>
      <c r="Q804">
        <v>1.1116329554386299</v>
      </c>
      <c r="R804">
        <v>2</v>
      </c>
      <c r="S804">
        <v>5</v>
      </c>
      <c r="T804">
        <v>1561.3608969802999</v>
      </c>
      <c r="U804">
        <v>1616.74254372265</v>
      </c>
      <c r="V804">
        <v>100</v>
      </c>
      <c r="W804">
        <v>5</v>
      </c>
      <c r="X804">
        <v>52</v>
      </c>
    </row>
    <row r="805" spans="1:24" x14ac:dyDescent="0.25">
      <c r="A805">
        <v>2023</v>
      </c>
      <c r="B805" s="1">
        <v>44963</v>
      </c>
      <c r="C805">
        <v>0</v>
      </c>
      <c r="D805">
        <v>0</v>
      </c>
      <c r="E805" t="s">
        <v>24</v>
      </c>
      <c r="G805" t="s">
        <v>75</v>
      </c>
      <c r="H805" t="s">
        <v>30</v>
      </c>
      <c r="I805" t="s">
        <v>77</v>
      </c>
      <c r="J805" t="s">
        <v>32</v>
      </c>
      <c r="K805">
        <v>1527.4983581930401</v>
      </c>
      <c r="L805">
        <v>1588.72023991017</v>
      </c>
      <c r="M805">
        <v>0.48385602763012597</v>
      </c>
      <c r="N805">
        <v>0.51614397236987397</v>
      </c>
      <c r="O805">
        <v>0.24210763944296501</v>
      </c>
      <c r="P805">
        <v>1.0926744540234401</v>
      </c>
      <c r="Q805">
        <v>1.1494331854195301</v>
      </c>
      <c r="R805">
        <v>7</v>
      </c>
      <c r="S805">
        <v>1</v>
      </c>
      <c r="T805">
        <v>1533.7348042129199</v>
      </c>
      <c r="U805">
        <v>1582.4837938902899</v>
      </c>
      <c r="V805">
        <v>97</v>
      </c>
      <c r="W805">
        <v>30</v>
      </c>
      <c r="X805">
        <v>63</v>
      </c>
    </row>
    <row r="806" spans="1:24" x14ac:dyDescent="0.25">
      <c r="A806">
        <v>2023</v>
      </c>
      <c r="B806" s="1">
        <v>44963</v>
      </c>
      <c r="C806">
        <v>0</v>
      </c>
      <c r="D806">
        <v>0</v>
      </c>
      <c r="E806" t="s">
        <v>24</v>
      </c>
      <c r="G806" t="s">
        <v>70</v>
      </c>
      <c r="H806" t="s">
        <v>74</v>
      </c>
      <c r="I806" t="s">
        <v>72</v>
      </c>
      <c r="J806" t="s">
        <v>76</v>
      </c>
      <c r="K806">
        <v>1448.0732390861201</v>
      </c>
      <c r="L806">
        <v>1500.6156676764899</v>
      </c>
      <c r="M806">
        <v>0.49634121644985102</v>
      </c>
      <c r="N806">
        <v>0.50365878355014904</v>
      </c>
      <c r="O806">
        <v>0.24363150785857701</v>
      </c>
      <c r="P806">
        <v>1.1153895817822399</v>
      </c>
      <c r="Q806">
        <v>1.1282419260763401</v>
      </c>
      <c r="R806">
        <v>1</v>
      </c>
      <c r="S806">
        <v>2</v>
      </c>
      <c r="T806">
        <v>1445.6794753875699</v>
      </c>
      <c r="U806">
        <v>1503.0094313750401</v>
      </c>
      <c r="V806">
        <v>13</v>
      </c>
      <c r="W806">
        <v>23</v>
      </c>
      <c r="X806">
        <v>18</v>
      </c>
    </row>
    <row r="807" spans="1:24" x14ac:dyDescent="0.25">
      <c r="A807">
        <v>2023</v>
      </c>
      <c r="B807" s="1">
        <v>44963</v>
      </c>
      <c r="C807">
        <v>0</v>
      </c>
      <c r="D807">
        <v>0</v>
      </c>
      <c r="E807" t="s">
        <v>24</v>
      </c>
      <c r="F807" t="s">
        <v>53</v>
      </c>
      <c r="G807" t="s">
        <v>29</v>
      </c>
      <c r="H807" t="s">
        <v>82</v>
      </c>
      <c r="I807" t="s">
        <v>31</v>
      </c>
      <c r="J807" t="s">
        <v>83</v>
      </c>
      <c r="K807">
        <v>1558.4373786055</v>
      </c>
      <c r="L807">
        <v>1526.56530932903</v>
      </c>
      <c r="M807">
        <v>0.61568986846101004</v>
      </c>
      <c r="N807">
        <v>0.38431013153899002</v>
      </c>
      <c r="O807">
        <v>0.22994606937015599</v>
      </c>
      <c r="P807">
        <v>1.3197503410885401</v>
      </c>
      <c r="Q807">
        <v>0.91019572828161799</v>
      </c>
      <c r="R807">
        <v>5</v>
      </c>
      <c r="S807">
        <v>4</v>
      </c>
      <c r="T807">
        <v>1560.22186718684</v>
      </c>
      <c r="U807">
        <v>1524.7808207476901</v>
      </c>
      <c r="V807">
        <v>89</v>
      </c>
      <c r="W807">
        <v>47</v>
      </c>
      <c r="X807">
        <v>68</v>
      </c>
    </row>
    <row r="808" spans="1:24" x14ac:dyDescent="0.25">
      <c r="A808">
        <v>2023</v>
      </c>
      <c r="B808" s="1">
        <v>44963</v>
      </c>
      <c r="C808">
        <v>0</v>
      </c>
      <c r="D808">
        <v>0</v>
      </c>
      <c r="E808" t="s">
        <v>24</v>
      </c>
      <c r="F808" t="s">
        <v>53</v>
      </c>
      <c r="G808" t="s">
        <v>71</v>
      </c>
      <c r="H808" t="s">
        <v>59</v>
      </c>
      <c r="I808" t="s">
        <v>73</v>
      </c>
      <c r="J808" t="s">
        <v>61</v>
      </c>
      <c r="K808">
        <v>1515.19588837529</v>
      </c>
      <c r="L808">
        <v>1476.50877153495</v>
      </c>
      <c r="M808">
        <v>0.62492932370616705</v>
      </c>
      <c r="N808">
        <v>0.37507067629383301</v>
      </c>
      <c r="O808">
        <v>0.22879589307412501</v>
      </c>
      <c r="P808">
        <v>1.3356732777608999</v>
      </c>
      <c r="Q808">
        <v>0.89312261531322801</v>
      </c>
      <c r="R808">
        <v>5</v>
      </c>
      <c r="S808">
        <v>4</v>
      </c>
      <c r="T808">
        <v>1516.93192521688</v>
      </c>
      <c r="U808">
        <v>1474.77273469336</v>
      </c>
      <c r="V808">
        <v>34</v>
      </c>
      <c r="W808">
        <v>3</v>
      </c>
      <c r="X808">
        <v>18</v>
      </c>
    </row>
    <row r="809" spans="1:24" x14ac:dyDescent="0.25">
      <c r="A809">
        <v>2023</v>
      </c>
      <c r="B809" s="1">
        <v>44963</v>
      </c>
      <c r="C809">
        <v>0</v>
      </c>
      <c r="D809">
        <v>0</v>
      </c>
      <c r="E809" t="s">
        <v>24</v>
      </c>
      <c r="F809" t="s">
        <v>90</v>
      </c>
      <c r="G809" t="s">
        <v>80</v>
      </c>
      <c r="H809" t="s">
        <v>54</v>
      </c>
      <c r="I809" t="s">
        <v>81</v>
      </c>
      <c r="J809" t="s">
        <v>56</v>
      </c>
      <c r="K809">
        <v>1540.0024676865401</v>
      </c>
      <c r="L809">
        <v>1406.1477076692199</v>
      </c>
      <c r="M809">
        <v>0.74237568987381797</v>
      </c>
      <c r="N809">
        <v>0.25762431012618198</v>
      </c>
      <c r="O809">
        <v>0.21315883294847901</v>
      </c>
      <c r="P809">
        <v>1.5396662770332901</v>
      </c>
      <c r="Q809">
        <v>0.67349255591518897</v>
      </c>
      <c r="R809">
        <v>3</v>
      </c>
      <c r="S809">
        <v>2</v>
      </c>
      <c r="T809">
        <v>1541.1440966753901</v>
      </c>
      <c r="U809">
        <v>1405.0060786803699</v>
      </c>
      <c r="V809">
        <v>10</v>
      </c>
      <c r="W809">
        <v>2</v>
      </c>
      <c r="X809">
        <v>6</v>
      </c>
    </row>
    <row r="810" spans="1:24" x14ac:dyDescent="0.25">
      <c r="A810">
        <v>2023</v>
      </c>
      <c r="B810" s="1">
        <v>44963</v>
      </c>
      <c r="C810">
        <v>0</v>
      </c>
      <c r="D810">
        <v>0</v>
      </c>
      <c r="E810" t="s">
        <v>24</v>
      </c>
      <c r="G810" t="s">
        <v>67</v>
      </c>
      <c r="H810" t="s">
        <v>78</v>
      </c>
      <c r="I810" t="s">
        <v>69</v>
      </c>
      <c r="J810" t="s">
        <v>79</v>
      </c>
      <c r="K810">
        <v>1418.4730903117099</v>
      </c>
      <c r="L810">
        <v>1545.17087855163</v>
      </c>
      <c r="M810">
        <v>0.391381711367767</v>
      </c>
      <c r="N810">
        <v>0.608618288632233</v>
      </c>
      <c r="O810">
        <v>0.23082203785841701</v>
      </c>
      <c r="P810">
        <v>0.92324593639552899</v>
      </c>
      <c r="Q810">
        <v>1.3075761014628899</v>
      </c>
      <c r="R810">
        <v>3</v>
      </c>
      <c r="S810">
        <v>2</v>
      </c>
      <c r="T810">
        <v>1421.5262145356601</v>
      </c>
      <c r="U810">
        <v>1542.1177543276799</v>
      </c>
      <c r="V810">
        <v>17</v>
      </c>
      <c r="W810">
        <v>11</v>
      </c>
      <c r="X810">
        <v>14</v>
      </c>
    </row>
    <row r="811" spans="1:24" x14ac:dyDescent="0.25">
      <c r="A811">
        <v>2023</v>
      </c>
      <c r="B811" s="1">
        <v>44964</v>
      </c>
      <c r="C811">
        <v>0</v>
      </c>
      <c r="D811">
        <v>0</v>
      </c>
      <c r="E811" t="s">
        <v>24</v>
      </c>
      <c r="F811" t="s">
        <v>53</v>
      </c>
      <c r="G811" t="s">
        <v>66</v>
      </c>
      <c r="H811" t="s">
        <v>49</v>
      </c>
      <c r="I811" t="s">
        <v>68</v>
      </c>
      <c r="J811" t="s">
        <v>51</v>
      </c>
      <c r="K811">
        <v>1523.47704055959</v>
      </c>
      <c r="L811">
        <v>1597.58128869963</v>
      </c>
      <c r="M811">
        <v>0.46536674683916002</v>
      </c>
      <c r="N811">
        <v>0.53463325316083998</v>
      </c>
      <c r="O811">
        <v>0.23985784324279999</v>
      </c>
      <c r="P811">
        <v>1.05896947270736</v>
      </c>
      <c r="Q811">
        <v>1.18088837053544</v>
      </c>
      <c r="R811">
        <v>2</v>
      </c>
      <c r="S811">
        <v>1</v>
      </c>
      <c r="T811">
        <v>1526.0893941091299</v>
      </c>
      <c r="U811">
        <v>1594.9689351500899</v>
      </c>
      <c r="V811">
        <v>97</v>
      </c>
      <c r="W811">
        <v>43</v>
      </c>
      <c r="X811">
        <v>70</v>
      </c>
    </row>
    <row r="812" spans="1:24" x14ac:dyDescent="0.25">
      <c r="A812">
        <v>2023</v>
      </c>
      <c r="B812" s="1">
        <v>44964</v>
      </c>
      <c r="C812">
        <v>0</v>
      </c>
      <c r="D812">
        <v>0</v>
      </c>
      <c r="E812" t="s">
        <v>24</v>
      </c>
      <c r="F812" t="s">
        <v>53</v>
      </c>
      <c r="G812" t="s">
        <v>30</v>
      </c>
      <c r="H812" t="s">
        <v>26</v>
      </c>
      <c r="I812" t="s">
        <v>32</v>
      </c>
      <c r="J812" t="s">
        <v>28</v>
      </c>
      <c r="K812">
        <v>1582.4837938902899</v>
      </c>
      <c r="L812">
        <v>1421.8928969209501</v>
      </c>
      <c r="M812">
        <v>0.770698347169815</v>
      </c>
      <c r="N812">
        <v>0.229301652830185</v>
      </c>
      <c r="O812">
        <v>0.208908630882332</v>
      </c>
      <c r="P812">
        <v>1.58929978869144</v>
      </c>
      <c r="Q812">
        <v>0.61960884219089296</v>
      </c>
      <c r="R812">
        <v>3</v>
      </c>
      <c r="S812">
        <v>4</v>
      </c>
      <c r="T812">
        <v>1578.3361718338399</v>
      </c>
      <c r="U812">
        <v>1426.0405189774001</v>
      </c>
      <c r="V812">
        <v>37</v>
      </c>
      <c r="W812">
        <v>0</v>
      </c>
      <c r="X812">
        <v>18</v>
      </c>
    </row>
    <row r="813" spans="1:24" x14ac:dyDescent="0.25">
      <c r="A813">
        <v>2023</v>
      </c>
      <c r="B813" s="1">
        <v>44964</v>
      </c>
      <c r="C813">
        <v>0</v>
      </c>
      <c r="D813">
        <v>0</v>
      </c>
      <c r="E813" t="s">
        <v>24</v>
      </c>
      <c r="G813" t="s">
        <v>74</v>
      </c>
      <c r="H813" t="s">
        <v>55</v>
      </c>
      <c r="I813" t="s">
        <v>76</v>
      </c>
      <c r="J813" t="s">
        <v>57</v>
      </c>
      <c r="K813">
        <v>1503.0094313750401</v>
      </c>
      <c r="L813">
        <v>1511.6120487468199</v>
      </c>
      <c r="M813">
        <v>0.55929528238460502</v>
      </c>
      <c r="N813">
        <v>0.44070471761539498</v>
      </c>
      <c r="O813">
        <v>0.236860312794335</v>
      </c>
      <c r="P813">
        <v>1.22297602203353</v>
      </c>
      <c r="Q813">
        <v>1.0138842907608001</v>
      </c>
      <c r="R813">
        <v>4</v>
      </c>
      <c r="S813">
        <v>0</v>
      </c>
      <c r="T813">
        <v>1507.4977428864499</v>
      </c>
      <c r="U813">
        <v>1507.1237372354101</v>
      </c>
      <c r="V813">
        <v>50</v>
      </c>
      <c r="W813">
        <v>40</v>
      </c>
      <c r="X813">
        <v>45</v>
      </c>
    </row>
    <row r="814" spans="1:24" x14ac:dyDescent="0.25">
      <c r="A814">
        <v>2023</v>
      </c>
      <c r="B814" s="1">
        <v>44964</v>
      </c>
      <c r="C814">
        <v>0</v>
      </c>
      <c r="D814">
        <v>0</v>
      </c>
      <c r="E814" t="s">
        <v>24</v>
      </c>
      <c r="G814" t="s">
        <v>84</v>
      </c>
      <c r="H814" t="s">
        <v>58</v>
      </c>
      <c r="I814" t="s">
        <v>85</v>
      </c>
      <c r="J814" t="s">
        <v>60</v>
      </c>
      <c r="K814">
        <v>1451.37079475419</v>
      </c>
      <c r="L814">
        <v>1549.75537146393</v>
      </c>
      <c r="M814">
        <v>0.43081567110476299</v>
      </c>
      <c r="N814">
        <v>0.56918432889523696</v>
      </c>
      <c r="O814">
        <v>0.23565652978167301</v>
      </c>
      <c r="P814">
        <v>0.99576334596308902</v>
      </c>
      <c r="Q814">
        <v>1.23989318381858</v>
      </c>
      <c r="R814">
        <v>2</v>
      </c>
      <c r="S814">
        <v>5</v>
      </c>
      <c r="T814">
        <v>1447.4835322797901</v>
      </c>
      <c r="U814">
        <v>1553.6426339383299</v>
      </c>
      <c r="V814">
        <v>39</v>
      </c>
      <c r="W814">
        <v>11</v>
      </c>
      <c r="X814">
        <v>25</v>
      </c>
    </row>
    <row r="815" spans="1:24" x14ac:dyDescent="0.25">
      <c r="A815">
        <v>2023</v>
      </c>
      <c r="B815" s="1">
        <v>44964</v>
      </c>
      <c r="C815">
        <v>0</v>
      </c>
      <c r="D815">
        <v>0</v>
      </c>
      <c r="E815" t="s">
        <v>24</v>
      </c>
      <c r="G815" t="s">
        <v>25</v>
      </c>
      <c r="H815" t="s">
        <v>34</v>
      </c>
      <c r="I815" t="s">
        <v>27</v>
      </c>
      <c r="J815" t="s">
        <v>36</v>
      </c>
      <c r="K815">
        <v>1507.1340198755299</v>
      </c>
      <c r="L815">
        <v>1522.9875624183001</v>
      </c>
      <c r="M815">
        <v>0.54898309086103403</v>
      </c>
      <c r="N815">
        <v>0.45101690913896603</v>
      </c>
      <c r="O815">
        <v>0.23811400907566199</v>
      </c>
      <c r="P815">
        <v>1.2053596261180599</v>
      </c>
      <c r="Q815">
        <v>1.0327543829576</v>
      </c>
      <c r="R815">
        <v>1</v>
      </c>
      <c r="S815">
        <v>5</v>
      </c>
      <c r="T815">
        <v>1501.33343422397</v>
      </c>
      <c r="U815">
        <v>1528.78814806986</v>
      </c>
      <c r="V815">
        <v>60</v>
      </c>
      <c r="W815">
        <v>99</v>
      </c>
      <c r="X815">
        <v>79</v>
      </c>
    </row>
    <row r="816" spans="1:24" x14ac:dyDescent="0.25">
      <c r="A816">
        <v>2023</v>
      </c>
      <c r="B816" s="1">
        <v>44964</v>
      </c>
      <c r="C816">
        <v>0</v>
      </c>
      <c r="D816">
        <v>0</v>
      </c>
      <c r="E816" t="s">
        <v>24</v>
      </c>
      <c r="F816" t="s">
        <v>53</v>
      </c>
      <c r="G816" t="s">
        <v>50</v>
      </c>
      <c r="H816" t="s">
        <v>54</v>
      </c>
      <c r="I816" t="s">
        <v>52</v>
      </c>
      <c r="J816" t="s">
        <v>56</v>
      </c>
      <c r="K816">
        <v>1414.65842758701</v>
      </c>
      <c r="L816">
        <v>1405.0060786803699</v>
      </c>
      <c r="M816">
        <v>0.58501291469399697</v>
      </c>
      <c r="N816">
        <v>0.41498708530600298</v>
      </c>
      <c r="O816">
        <v>0.23372420119548401</v>
      </c>
      <c r="P816">
        <v>1.2670183544075799</v>
      </c>
      <c r="Q816">
        <v>0.96670584678790195</v>
      </c>
      <c r="R816">
        <v>2</v>
      </c>
      <c r="S816">
        <v>3</v>
      </c>
      <c r="T816">
        <v>1411.74885234778</v>
      </c>
      <c r="U816">
        <v>1407.9156539195999</v>
      </c>
      <c r="V816">
        <v>0</v>
      </c>
      <c r="W816">
        <v>0</v>
      </c>
      <c r="X816">
        <v>0</v>
      </c>
    </row>
    <row r="817" spans="1:24" x14ac:dyDescent="0.25">
      <c r="A817">
        <v>2023</v>
      </c>
      <c r="B817" s="1">
        <v>44965</v>
      </c>
      <c r="C817">
        <v>0</v>
      </c>
      <c r="D817">
        <v>0</v>
      </c>
      <c r="E817" t="s">
        <v>24</v>
      </c>
      <c r="G817" t="s">
        <v>29</v>
      </c>
      <c r="H817" t="s">
        <v>59</v>
      </c>
      <c r="I817" t="s">
        <v>31</v>
      </c>
      <c r="J817" t="s">
        <v>61</v>
      </c>
      <c r="K817">
        <v>1560.22186718684</v>
      </c>
      <c r="L817">
        <v>1474.77273469336</v>
      </c>
      <c r="M817">
        <v>0.68561715269667001</v>
      </c>
      <c r="N817">
        <v>0.31438284730332999</v>
      </c>
      <c r="O817">
        <v>0.221013293138664</v>
      </c>
      <c r="P817">
        <v>1.4407170937821601</v>
      </c>
      <c r="Q817">
        <v>0.78029619935650596</v>
      </c>
      <c r="R817">
        <v>4</v>
      </c>
      <c r="S817">
        <v>3</v>
      </c>
      <c r="T817">
        <v>1561.64587122084</v>
      </c>
      <c r="U817">
        <v>1473.3487306593599</v>
      </c>
      <c r="V817">
        <v>62</v>
      </c>
      <c r="W817">
        <v>6</v>
      </c>
      <c r="X817">
        <v>34</v>
      </c>
    </row>
    <row r="818" spans="1:24" x14ac:dyDescent="0.25">
      <c r="A818">
        <v>2023</v>
      </c>
      <c r="B818" s="1">
        <v>44965</v>
      </c>
      <c r="C818">
        <v>0</v>
      </c>
      <c r="D818">
        <v>0</v>
      </c>
      <c r="E818" t="s">
        <v>24</v>
      </c>
      <c r="G818" t="s">
        <v>80</v>
      </c>
      <c r="H818" t="s">
        <v>78</v>
      </c>
      <c r="I818" t="s">
        <v>81</v>
      </c>
      <c r="J818" t="s">
        <v>79</v>
      </c>
      <c r="K818">
        <v>1541.1440966753901</v>
      </c>
      <c r="L818">
        <v>1542.1177543276799</v>
      </c>
      <c r="M818">
        <v>0.57008998872316496</v>
      </c>
      <c r="N818">
        <v>0.42991001127683498</v>
      </c>
      <c r="O818">
        <v>0.23554617616937301</v>
      </c>
      <c r="P818">
        <v>1.2414436366995201</v>
      </c>
      <c r="Q818">
        <v>0.99410253946985305</v>
      </c>
      <c r="R818">
        <v>4</v>
      </c>
      <c r="S818">
        <v>1</v>
      </c>
      <c r="T818">
        <v>1545.0220013441001</v>
      </c>
      <c r="U818">
        <v>1538.2398496589699</v>
      </c>
      <c r="V818">
        <v>89</v>
      </c>
      <c r="W818">
        <v>22</v>
      </c>
      <c r="X818">
        <v>55</v>
      </c>
    </row>
    <row r="819" spans="1:24" x14ac:dyDescent="0.25">
      <c r="A819">
        <v>2023</v>
      </c>
      <c r="B819" s="1">
        <v>44966</v>
      </c>
      <c r="C819">
        <v>0</v>
      </c>
      <c r="D819">
        <v>0</v>
      </c>
      <c r="E819" t="s">
        <v>24</v>
      </c>
      <c r="G819" t="s">
        <v>71</v>
      </c>
      <c r="H819" t="s">
        <v>55</v>
      </c>
      <c r="I819" t="s">
        <v>73</v>
      </c>
      <c r="J819" t="s">
        <v>57</v>
      </c>
      <c r="K819">
        <v>1516.93192521688</v>
      </c>
      <c r="L819">
        <v>1507.1237372354101</v>
      </c>
      <c r="M819">
        <v>0.58523068514219001</v>
      </c>
      <c r="N819">
        <v>0.41476931485780999</v>
      </c>
      <c r="O819">
        <v>0.23369755345698801</v>
      </c>
      <c r="P819">
        <v>1.26739194441568</v>
      </c>
      <c r="Q819">
        <v>0.96630560904130602</v>
      </c>
      <c r="R819">
        <v>3</v>
      </c>
      <c r="S819">
        <v>1</v>
      </c>
      <c r="T819">
        <v>1519.9986131841799</v>
      </c>
      <c r="U819">
        <v>1504.0570492681099</v>
      </c>
      <c r="V819">
        <v>56</v>
      </c>
      <c r="W819">
        <v>11</v>
      </c>
      <c r="X819">
        <v>33</v>
      </c>
    </row>
    <row r="820" spans="1:24" x14ac:dyDescent="0.25">
      <c r="A820">
        <v>2023</v>
      </c>
      <c r="B820" s="1">
        <v>44966</v>
      </c>
      <c r="C820">
        <v>0</v>
      </c>
      <c r="D820">
        <v>0</v>
      </c>
      <c r="E820" t="s">
        <v>24</v>
      </c>
      <c r="F820" t="s">
        <v>90</v>
      </c>
      <c r="G820" t="s">
        <v>70</v>
      </c>
      <c r="H820" t="s">
        <v>58</v>
      </c>
      <c r="I820" t="s">
        <v>72</v>
      </c>
      <c r="J820" t="s">
        <v>60</v>
      </c>
      <c r="K820">
        <v>1445.6794753875699</v>
      </c>
      <c r="L820">
        <v>1553.6426339383299</v>
      </c>
      <c r="M820">
        <v>0.41734968452912602</v>
      </c>
      <c r="N820">
        <v>0.58265031547087398</v>
      </c>
      <c r="O820">
        <v>0.23401318017640699</v>
      </c>
      <c r="P820">
        <v>0.97104722231237806</v>
      </c>
      <c r="Q820">
        <v>1.26296595786403</v>
      </c>
      <c r="R820">
        <v>2</v>
      </c>
      <c r="S820">
        <v>1</v>
      </c>
      <c r="T820">
        <v>1448.57484291233</v>
      </c>
      <c r="U820">
        <v>1550.7472664135701</v>
      </c>
      <c r="V820">
        <v>37</v>
      </c>
      <c r="W820">
        <v>8</v>
      </c>
      <c r="X820">
        <v>22</v>
      </c>
    </row>
    <row r="821" spans="1:24" x14ac:dyDescent="0.25">
      <c r="A821">
        <v>2023</v>
      </c>
      <c r="B821" s="1">
        <v>44966</v>
      </c>
      <c r="C821">
        <v>0</v>
      </c>
      <c r="D821">
        <v>0</v>
      </c>
      <c r="E821" t="s">
        <v>24</v>
      </c>
      <c r="G821" t="s">
        <v>84</v>
      </c>
      <c r="H821" t="s">
        <v>82</v>
      </c>
      <c r="I821" t="s">
        <v>85</v>
      </c>
      <c r="J821" t="s">
        <v>83</v>
      </c>
      <c r="K821">
        <v>1447.4835322797901</v>
      </c>
      <c r="L821">
        <v>1524.7808207476901</v>
      </c>
      <c r="M821">
        <v>0.46079667716533301</v>
      </c>
      <c r="N821">
        <v>0.53920332283466699</v>
      </c>
      <c r="O821">
        <v>0.239302424004148</v>
      </c>
      <c r="P821">
        <v>1.0506260165160901</v>
      </c>
      <c r="Q821">
        <v>1.18867640748806</v>
      </c>
      <c r="R821">
        <v>2</v>
      </c>
      <c r="S821">
        <v>1</v>
      </c>
      <c r="T821">
        <v>1450.12237546245</v>
      </c>
      <c r="U821">
        <v>1522.1419775650299</v>
      </c>
      <c r="V821">
        <v>22</v>
      </c>
      <c r="W821">
        <v>29</v>
      </c>
      <c r="X821">
        <v>25</v>
      </c>
    </row>
    <row r="822" spans="1:24" x14ac:dyDescent="0.25">
      <c r="A822">
        <v>2023</v>
      </c>
      <c r="B822" s="1">
        <v>44966</v>
      </c>
      <c r="C822">
        <v>0</v>
      </c>
      <c r="D822">
        <v>0</v>
      </c>
      <c r="E822" t="s">
        <v>24</v>
      </c>
      <c r="G822" t="s">
        <v>30</v>
      </c>
      <c r="H822" t="s">
        <v>49</v>
      </c>
      <c r="I822" t="s">
        <v>32</v>
      </c>
      <c r="J822" t="s">
        <v>51</v>
      </c>
      <c r="K822">
        <v>1578.3361718338399</v>
      </c>
      <c r="L822">
        <v>1594.9689351500899</v>
      </c>
      <c r="M822">
        <v>0.54787222219852305</v>
      </c>
      <c r="N822">
        <v>0.452127777801477</v>
      </c>
      <c r="O822">
        <v>0.23824900867364199</v>
      </c>
      <c r="P822">
        <v>1.20346343925206</v>
      </c>
      <c r="Q822">
        <v>1.03478556942158</v>
      </c>
      <c r="R822">
        <v>5</v>
      </c>
      <c r="S822">
        <v>0</v>
      </c>
      <c r="T822">
        <v>1583.3568142899401</v>
      </c>
      <c r="U822">
        <v>1589.94829269399</v>
      </c>
      <c r="V822">
        <v>100</v>
      </c>
      <c r="W822">
        <v>6</v>
      </c>
      <c r="X822">
        <v>53</v>
      </c>
    </row>
    <row r="823" spans="1:24" x14ac:dyDescent="0.25">
      <c r="A823">
        <v>2023</v>
      </c>
      <c r="B823" s="1">
        <v>44966</v>
      </c>
      <c r="C823">
        <v>0</v>
      </c>
      <c r="D823">
        <v>0</v>
      </c>
      <c r="E823" t="s">
        <v>24</v>
      </c>
      <c r="G823" t="s">
        <v>75</v>
      </c>
      <c r="H823" t="s">
        <v>26</v>
      </c>
      <c r="I823" t="s">
        <v>77</v>
      </c>
      <c r="J823" t="s">
        <v>28</v>
      </c>
      <c r="K823">
        <v>1533.7348042129199</v>
      </c>
      <c r="L823">
        <v>1426.0405189774001</v>
      </c>
      <c r="M823">
        <v>0.71254183223105005</v>
      </c>
      <c r="N823">
        <v>0.28745816776895</v>
      </c>
      <c r="O823">
        <v>0.217378211575361</v>
      </c>
      <c r="P823">
        <v>1.48757080687444</v>
      </c>
      <c r="Q823">
        <v>0.72980740470091698</v>
      </c>
      <c r="R823">
        <v>4</v>
      </c>
      <c r="S823">
        <v>1</v>
      </c>
      <c r="T823">
        <v>1536.20012352909</v>
      </c>
      <c r="U823">
        <v>1423.57519966123</v>
      </c>
      <c r="V823">
        <v>16</v>
      </c>
      <c r="W823">
        <v>15</v>
      </c>
      <c r="X823">
        <v>15</v>
      </c>
    </row>
    <row r="824" spans="1:24" x14ac:dyDescent="0.25">
      <c r="A824">
        <v>2023</v>
      </c>
      <c r="B824" s="1">
        <v>44966</v>
      </c>
      <c r="C824">
        <v>0</v>
      </c>
      <c r="D824">
        <v>0</v>
      </c>
      <c r="E824" t="s">
        <v>24</v>
      </c>
      <c r="G824" t="s">
        <v>74</v>
      </c>
      <c r="H824" t="s">
        <v>59</v>
      </c>
      <c r="I824" t="s">
        <v>76</v>
      </c>
      <c r="J824" t="s">
        <v>61</v>
      </c>
      <c r="K824">
        <v>1507.4977428864499</v>
      </c>
      <c r="L824">
        <v>1473.3487306593599</v>
      </c>
      <c r="M824">
        <v>0.618786485009719</v>
      </c>
      <c r="N824">
        <v>0.381213514990281</v>
      </c>
      <c r="O824">
        <v>0.22956133886758301</v>
      </c>
      <c r="P824">
        <v>1.32508485491503</v>
      </c>
      <c r="Q824">
        <v>0.90447648395255797</v>
      </c>
      <c r="R824">
        <v>5</v>
      </c>
      <c r="S824">
        <v>6</v>
      </c>
      <c r="T824">
        <v>1504.3818443749799</v>
      </c>
      <c r="U824">
        <v>1476.46462917083</v>
      </c>
      <c r="V824">
        <v>28</v>
      </c>
      <c r="W824">
        <v>19</v>
      </c>
      <c r="X824">
        <v>23</v>
      </c>
    </row>
    <row r="825" spans="1:24" x14ac:dyDescent="0.25">
      <c r="A825">
        <v>2023</v>
      </c>
      <c r="B825" s="1">
        <v>44966</v>
      </c>
      <c r="C825">
        <v>0</v>
      </c>
      <c r="D825">
        <v>0</v>
      </c>
      <c r="E825" t="s">
        <v>24</v>
      </c>
      <c r="G825" t="s">
        <v>78</v>
      </c>
      <c r="H825" t="s">
        <v>34</v>
      </c>
      <c r="I825" t="s">
        <v>79</v>
      </c>
      <c r="J825" t="s">
        <v>36</v>
      </c>
      <c r="K825">
        <v>1538.2398496589699</v>
      </c>
      <c r="L825">
        <v>1528.78814806986</v>
      </c>
      <c r="M825">
        <v>0.58473248003434097</v>
      </c>
      <c r="N825">
        <v>0.41526751996565903</v>
      </c>
      <c r="O825">
        <v>0.233758514039478</v>
      </c>
      <c r="P825">
        <v>1.26653727846471</v>
      </c>
      <c r="Q825">
        <v>0.96722123557476403</v>
      </c>
      <c r="R825">
        <v>1</v>
      </c>
      <c r="S825">
        <v>5</v>
      </c>
      <c r="T825">
        <v>1531.98299091135</v>
      </c>
      <c r="U825">
        <v>1535.04500681748</v>
      </c>
      <c r="V825">
        <v>82</v>
      </c>
      <c r="W825">
        <v>78</v>
      </c>
      <c r="X825">
        <v>80</v>
      </c>
    </row>
    <row r="826" spans="1:24" x14ac:dyDescent="0.25">
      <c r="A826">
        <v>2023</v>
      </c>
      <c r="B826" s="1">
        <v>44967</v>
      </c>
      <c r="C826">
        <v>0</v>
      </c>
      <c r="D826">
        <v>0</v>
      </c>
      <c r="E826" t="s">
        <v>24</v>
      </c>
      <c r="G826" t="s">
        <v>29</v>
      </c>
      <c r="H826" t="s">
        <v>55</v>
      </c>
      <c r="I826" t="s">
        <v>31</v>
      </c>
      <c r="J826" t="s">
        <v>57</v>
      </c>
      <c r="K826">
        <v>1561.64587122084</v>
      </c>
      <c r="L826">
        <v>1504.0570492681099</v>
      </c>
      <c r="M826">
        <v>0.65006638969153396</v>
      </c>
      <c r="N826">
        <v>0.34993361030846598</v>
      </c>
      <c r="O826">
        <v>0.22562706449556499</v>
      </c>
      <c r="P826">
        <v>1.3790872726453001</v>
      </c>
      <c r="Q826">
        <v>0.84653979185026296</v>
      </c>
      <c r="R826">
        <v>6</v>
      </c>
      <c r="S826">
        <v>3</v>
      </c>
      <c r="T826">
        <v>1564.7166917325801</v>
      </c>
      <c r="U826">
        <v>1500.9862287563701</v>
      </c>
      <c r="V826">
        <v>81</v>
      </c>
      <c r="W826">
        <v>13</v>
      </c>
      <c r="X826">
        <v>47</v>
      </c>
    </row>
    <row r="827" spans="1:24" x14ac:dyDescent="0.25">
      <c r="A827">
        <v>2023</v>
      </c>
      <c r="B827" s="1">
        <v>44967</v>
      </c>
      <c r="C827">
        <v>0</v>
      </c>
      <c r="D827">
        <v>0</v>
      </c>
      <c r="E827" t="s">
        <v>24</v>
      </c>
      <c r="G827" t="s">
        <v>38</v>
      </c>
      <c r="H827" t="s">
        <v>46</v>
      </c>
      <c r="I827" t="s">
        <v>40</v>
      </c>
      <c r="J827" t="s">
        <v>48</v>
      </c>
      <c r="K827">
        <v>1414.4145345404199</v>
      </c>
      <c r="L827">
        <v>1561.3608969802999</v>
      </c>
      <c r="M827">
        <v>0.36399457663516499</v>
      </c>
      <c r="N827">
        <v>0.63600542336483501</v>
      </c>
      <c r="O827">
        <v>0.22740741101895501</v>
      </c>
      <c r="P827">
        <v>0.87262149999174099</v>
      </c>
      <c r="Q827">
        <v>1.35478591102721</v>
      </c>
      <c r="R827">
        <v>0</v>
      </c>
      <c r="S827">
        <v>3</v>
      </c>
      <c r="T827">
        <v>1411.20448912194</v>
      </c>
      <c r="U827">
        <v>1564.5709423987801</v>
      </c>
      <c r="V827">
        <v>21</v>
      </c>
      <c r="W827">
        <v>0</v>
      </c>
      <c r="X827">
        <v>10</v>
      </c>
    </row>
    <row r="828" spans="1:24" x14ac:dyDescent="0.25">
      <c r="A828">
        <v>2023</v>
      </c>
      <c r="B828" s="1">
        <v>44967</v>
      </c>
      <c r="C828">
        <v>0</v>
      </c>
      <c r="D828">
        <v>0</v>
      </c>
      <c r="E828" t="s">
        <v>24</v>
      </c>
      <c r="F828" t="s">
        <v>53</v>
      </c>
      <c r="G828" t="s">
        <v>50</v>
      </c>
      <c r="H828" t="s">
        <v>67</v>
      </c>
      <c r="I828" t="s">
        <v>52</v>
      </c>
      <c r="J828" t="s">
        <v>69</v>
      </c>
      <c r="K828">
        <v>1411.74885234778</v>
      </c>
      <c r="L828">
        <v>1421.5262145356601</v>
      </c>
      <c r="M828">
        <v>0.55762780246930999</v>
      </c>
      <c r="N828">
        <v>0.44237219753069001</v>
      </c>
      <c r="O828">
        <v>0.237063118626959</v>
      </c>
      <c r="P828">
        <v>1.2201257376791099</v>
      </c>
      <c r="Q828">
        <v>1.0169373809478499</v>
      </c>
      <c r="R828">
        <v>4</v>
      </c>
      <c r="S828">
        <v>3</v>
      </c>
      <c r="T828">
        <v>1413.8438732316899</v>
      </c>
      <c r="U828">
        <v>1419.4311936517499</v>
      </c>
      <c r="V828">
        <v>0</v>
      </c>
      <c r="W828">
        <v>0</v>
      </c>
      <c r="X828">
        <v>0</v>
      </c>
    </row>
    <row r="829" spans="1:24" x14ac:dyDescent="0.25">
      <c r="A829">
        <v>2023</v>
      </c>
      <c r="B829" s="1">
        <v>44967</v>
      </c>
      <c r="C829">
        <v>0</v>
      </c>
      <c r="D829">
        <v>0</v>
      </c>
      <c r="E829" t="s">
        <v>24</v>
      </c>
      <c r="G829" t="s">
        <v>54</v>
      </c>
      <c r="H829" t="s">
        <v>66</v>
      </c>
      <c r="I829" t="s">
        <v>56</v>
      </c>
      <c r="J829" t="s">
        <v>68</v>
      </c>
      <c r="K829">
        <v>1407.9156539195999</v>
      </c>
      <c r="L829">
        <v>1526.0893941091299</v>
      </c>
      <c r="M829">
        <v>0.40313015614248299</v>
      </c>
      <c r="N829">
        <v>0.59686984385751696</v>
      </c>
      <c r="O829">
        <v>0.23227018431487501</v>
      </c>
      <c r="P829">
        <v>0.94489538092974301</v>
      </c>
      <c r="Q829">
        <v>1.28737480338513</v>
      </c>
      <c r="R829">
        <v>3</v>
      </c>
      <c r="S829">
        <v>6</v>
      </c>
      <c r="T829">
        <v>1404.31218180212</v>
      </c>
      <c r="U829">
        <v>1529.69286622661</v>
      </c>
      <c r="V829">
        <v>7</v>
      </c>
      <c r="W829">
        <v>20</v>
      </c>
      <c r="X829">
        <v>13</v>
      </c>
    </row>
    <row r="830" spans="1:24" x14ac:dyDescent="0.25">
      <c r="A830">
        <v>2023</v>
      </c>
      <c r="B830" s="1">
        <v>44968</v>
      </c>
      <c r="C830">
        <v>0</v>
      </c>
      <c r="D830">
        <v>0</v>
      </c>
      <c r="E830" t="s">
        <v>24</v>
      </c>
      <c r="G830" t="s">
        <v>84</v>
      </c>
      <c r="H830" t="s">
        <v>59</v>
      </c>
      <c r="I830" t="s">
        <v>85</v>
      </c>
      <c r="J830" t="s">
        <v>61</v>
      </c>
      <c r="K830">
        <v>1450.12237546245</v>
      </c>
      <c r="L830">
        <v>1476.46462917083</v>
      </c>
      <c r="M830">
        <v>0.53399371171362298</v>
      </c>
      <c r="N830">
        <v>0.46600628828637702</v>
      </c>
      <c r="O830">
        <v>0.23993558110180699</v>
      </c>
      <c r="P830">
        <v>1.17979891300433</v>
      </c>
      <c r="Q830">
        <v>1.06013666809747</v>
      </c>
      <c r="R830">
        <v>5</v>
      </c>
      <c r="S830">
        <v>2</v>
      </c>
      <c r="T830">
        <v>1454.37730289414</v>
      </c>
      <c r="U830">
        <v>1472.20970173914</v>
      </c>
      <c r="V830">
        <v>6</v>
      </c>
      <c r="W830">
        <v>2</v>
      </c>
      <c r="X830">
        <v>4</v>
      </c>
    </row>
    <row r="831" spans="1:24" x14ac:dyDescent="0.25">
      <c r="A831">
        <v>2023</v>
      </c>
      <c r="B831" s="1">
        <v>44968</v>
      </c>
      <c r="C831">
        <v>0</v>
      </c>
      <c r="D831">
        <v>0</v>
      </c>
      <c r="E831" t="s">
        <v>24</v>
      </c>
      <c r="F831" t="s">
        <v>53</v>
      </c>
      <c r="G831" t="s">
        <v>70</v>
      </c>
      <c r="H831" t="s">
        <v>25</v>
      </c>
      <c r="I831" t="s">
        <v>72</v>
      </c>
      <c r="J831" t="s">
        <v>27</v>
      </c>
      <c r="K831">
        <v>1448.57484291233</v>
      </c>
      <c r="L831">
        <v>1501.33343422397</v>
      </c>
      <c r="M831">
        <v>0.496030151401405</v>
      </c>
      <c r="N831">
        <v>0.50396984859859495</v>
      </c>
      <c r="O831">
        <v>0.24359347691408201</v>
      </c>
      <c r="P831">
        <v>1.1148240704828001</v>
      </c>
      <c r="Q831">
        <v>1.1287694064312801</v>
      </c>
      <c r="R831">
        <v>1</v>
      </c>
      <c r="S831">
        <v>2</v>
      </c>
      <c r="T831">
        <v>1446.1828313379001</v>
      </c>
      <c r="U831">
        <v>1503.7254457984</v>
      </c>
      <c r="V831">
        <v>13</v>
      </c>
      <c r="W831">
        <v>31</v>
      </c>
      <c r="X831">
        <v>22</v>
      </c>
    </row>
    <row r="832" spans="1:24" x14ac:dyDescent="0.25">
      <c r="A832">
        <v>2023</v>
      </c>
      <c r="B832" s="1">
        <v>44968</v>
      </c>
      <c r="C832">
        <v>0</v>
      </c>
      <c r="D832">
        <v>0</v>
      </c>
      <c r="E832" t="s">
        <v>24</v>
      </c>
      <c r="F832" t="s">
        <v>53</v>
      </c>
      <c r="G832" t="s">
        <v>45</v>
      </c>
      <c r="H832" t="s">
        <v>74</v>
      </c>
      <c r="I832" t="s">
        <v>47</v>
      </c>
      <c r="J832" t="s">
        <v>76</v>
      </c>
      <c r="K832">
        <v>1412.4436255486801</v>
      </c>
      <c r="L832">
        <v>1504.3818443749799</v>
      </c>
      <c r="M832">
        <v>0.43993748017419698</v>
      </c>
      <c r="N832">
        <v>0.56006251982580302</v>
      </c>
      <c r="O832">
        <v>0.236766984037515</v>
      </c>
      <c r="P832">
        <v>1.0124792740399999</v>
      </c>
      <c r="Q832">
        <v>1.22428770999751</v>
      </c>
      <c r="R832">
        <v>4</v>
      </c>
      <c r="S832">
        <v>3</v>
      </c>
      <c r="T832">
        <v>1415.20453725878</v>
      </c>
      <c r="U832">
        <v>1501.62093266487</v>
      </c>
      <c r="V832">
        <v>3</v>
      </c>
      <c r="W832">
        <v>12</v>
      </c>
      <c r="X832">
        <v>7</v>
      </c>
    </row>
    <row r="833" spans="1:24" x14ac:dyDescent="0.25">
      <c r="A833">
        <v>2023</v>
      </c>
      <c r="B833" s="1">
        <v>44968</v>
      </c>
      <c r="C833">
        <v>0</v>
      </c>
      <c r="D833">
        <v>0</v>
      </c>
      <c r="E833" t="s">
        <v>24</v>
      </c>
      <c r="G833" t="s">
        <v>62</v>
      </c>
      <c r="H833" t="s">
        <v>82</v>
      </c>
      <c r="I833" t="s">
        <v>64</v>
      </c>
      <c r="J833" t="s">
        <v>83</v>
      </c>
      <c r="K833">
        <v>1492.6377832462599</v>
      </c>
      <c r="L833">
        <v>1522.1419775650299</v>
      </c>
      <c r="M833">
        <v>0.52946166761667102</v>
      </c>
      <c r="N833">
        <v>0.47053833238332898</v>
      </c>
      <c r="O833">
        <v>0.24048658156379901</v>
      </c>
      <c r="P833">
        <v>1.17208149028294</v>
      </c>
      <c r="Q833">
        <v>1.06840509128086</v>
      </c>
      <c r="R833">
        <v>2</v>
      </c>
      <c r="S833">
        <v>7</v>
      </c>
      <c r="T833">
        <v>1486.6023492562499</v>
      </c>
      <c r="U833">
        <v>1528.17741155504</v>
      </c>
      <c r="V833">
        <v>50</v>
      </c>
      <c r="W833">
        <v>92</v>
      </c>
      <c r="X833">
        <v>71</v>
      </c>
    </row>
    <row r="834" spans="1:24" x14ac:dyDescent="0.25">
      <c r="A834">
        <v>2023</v>
      </c>
      <c r="B834" s="1">
        <v>44968</v>
      </c>
      <c r="C834">
        <v>0</v>
      </c>
      <c r="D834">
        <v>0</v>
      </c>
      <c r="E834" t="s">
        <v>24</v>
      </c>
      <c r="G834" t="s">
        <v>63</v>
      </c>
      <c r="H834" t="s">
        <v>58</v>
      </c>
      <c r="I834" t="s">
        <v>65</v>
      </c>
      <c r="J834" t="s">
        <v>60</v>
      </c>
      <c r="K834">
        <v>1476.1044006458301</v>
      </c>
      <c r="L834">
        <v>1550.7472664135701</v>
      </c>
      <c r="M834">
        <v>0.46459541617987998</v>
      </c>
      <c r="N834">
        <v>0.53540458382012002</v>
      </c>
      <c r="O834">
        <v>0.239764090580592</v>
      </c>
      <c r="P834">
        <v>1.0575616254920699</v>
      </c>
      <c r="Q834">
        <v>1.1822024650885199</v>
      </c>
      <c r="R834">
        <v>3</v>
      </c>
      <c r="S834">
        <v>6</v>
      </c>
      <c r="T834">
        <v>1471.8643696392601</v>
      </c>
      <c r="U834">
        <v>1554.9872974201401</v>
      </c>
      <c r="V834">
        <v>57</v>
      </c>
      <c r="W834">
        <v>9</v>
      </c>
      <c r="X834">
        <v>33</v>
      </c>
    </row>
    <row r="835" spans="1:24" x14ac:dyDescent="0.25">
      <c r="A835">
        <v>2023</v>
      </c>
      <c r="B835" s="1">
        <v>44968</v>
      </c>
      <c r="C835">
        <v>0</v>
      </c>
      <c r="D835">
        <v>0</v>
      </c>
      <c r="E835" t="s">
        <v>24</v>
      </c>
      <c r="G835" t="s">
        <v>80</v>
      </c>
      <c r="H835" t="s">
        <v>30</v>
      </c>
      <c r="I835" t="s">
        <v>81</v>
      </c>
      <c r="J835" t="s">
        <v>32</v>
      </c>
      <c r="K835">
        <v>1545.0220013441001</v>
      </c>
      <c r="L835">
        <v>1583.3568142899401</v>
      </c>
      <c r="M835">
        <v>0.51678124834436101</v>
      </c>
      <c r="N835">
        <v>0.48321875165563899</v>
      </c>
      <c r="O835">
        <v>0.242029981839745</v>
      </c>
      <c r="P835">
        <v>1.15051592237656</v>
      </c>
      <c r="Q835">
        <v>1.09151405946319</v>
      </c>
      <c r="R835">
        <v>1</v>
      </c>
      <c r="S835">
        <v>3</v>
      </c>
      <c r="T835">
        <v>1541.0670862151101</v>
      </c>
      <c r="U835">
        <v>1587.3117294189301</v>
      </c>
      <c r="V835">
        <v>98</v>
      </c>
      <c r="W835">
        <v>3</v>
      </c>
      <c r="X835">
        <v>50</v>
      </c>
    </row>
    <row r="836" spans="1:24" x14ac:dyDescent="0.25">
      <c r="A836">
        <v>2023</v>
      </c>
      <c r="B836" s="1">
        <v>44968</v>
      </c>
      <c r="C836">
        <v>0</v>
      </c>
      <c r="D836">
        <v>0</v>
      </c>
      <c r="E836" t="s">
        <v>24</v>
      </c>
      <c r="G836" t="s">
        <v>42</v>
      </c>
      <c r="H836" t="s">
        <v>41</v>
      </c>
      <c r="I836" t="s">
        <v>44</v>
      </c>
      <c r="J836" t="s">
        <v>43</v>
      </c>
      <c r="K836">
        <v>1616.74254372265</v>
      </c>
      <c r="L836">
        <v>1528.05084339167</v>
      </c>
      <c r="M836">
        <v>0.68962647185951198</v>
      </c>
      <c r="N836">
        <v>0.31037352814048802</v>
      </c>
      <c r="O836">
        <v>0.22048072568841101</v>
      </c>
      <c r="P836">
        <v>1.4476843244379101</v>
      </c>
      <c r="Q836">
        <v>0.77279640125049998</v>
      </c>
      <c r="R836">
        <v>1</v>
      </c>
      <c r="S836">
        <v>2</v>
      </c>
      <c r="T836">
        <v>1613.17083316649</v>
      </c>
      <c r="U836">
        <v>1531.6225539478301</v>
      </c>
      <c r="V836">
        <v>99</v>
      </c>
      <c r="W836">
        <v>31</v>
      </c>
      <c r="X836">
        <v>65</v>
      </c>
    </row>
    <row r="837" spans="1:24" x14ac:dyDescent="0.25">
      <c r="A837">
        <v>2023</v>
      </c>
      <c r="B837" s="1">
        <v>44968</v>
      </c>
      <c r="C837">
        <v>0</v>
      </c>
      <c r="D837">
        <v>0</v>
      </c>
      <c r="E837" t="s">
        <v>24</v>
      </c>
      <c r="G837" t="s">
        <v>75</v>
      </c>
      <c r="H837" t="s">
        <v>49</v>
      </c>
      <c r="I837" t="s">
        <v>77</v>
      </c>
      <c r="J837" t="s">
        <v>51</v>
      </c>
      <c r="K837">
        <v>1536.20012352909</v>
      </c>
      <c r="L837">
        <v>1589.94829269399</v>
      </c>
      <c r="M837">
        <v>0.49460616022070297</v>
      </c>
      <c r="N837">
        <v>0.50539383977929697</v>
      </c>
      <c r="O837">
        <v>0.24341942529673899</v>
      </c>
      <c r="P837">
        <v>1.1122349984689901</v>
      </c>
      <c r="Q837">
        <v>1.13118442682774</v>
      </c>
      <c r="R837">
        <v>3</v>
      </c>
      <c r="S837">
        <v>5</v>
      </c>
      <c r="T837">
        <v>1532.4433217995199</v>
      </c>
      <c r="U837">
        <v>1593.70509442356</v>
      </c>
      <c r="V837">
        <v>98</v>
      </c>
      <c r="W837">
        <v>57</v>
      </c>
      <c r="X837">
        <v>77</v>
      </c>
    </row>
    <row r="838" spans="1:24" x14ac:dyDescent="0.25">
      <c r="A838">
        <v>2023</v>
      </c>
      <c r="B838" s="1">
        <v>44968</v>
      </c>
      <c r="C838">
        <v>0</v>
      </c>
      <c r="D838">
        <v>0</v>
      </c>
      <c r="E838" t="s">
        <v>24</v>
      </c>
      <c r="G838" t="s">
        <v>46</v>
      </c>
      <c r="H838" t="s">
        <v>38</v>
      </c>
      <c r="I838" t="s">
        <v>48</v>
      </c>
      <c r="J838" t="s">
        <v>40</v>
      </c>
      <c r="K838">
        <v>1564.5709423987801</v>
      </c>
      <c r="L838">
        <v>1411.20448912194</v>
      </c>
      <c r="M838">
        <v>0.76326635467610404</v>
      </c>
      <c r="N838">
        <v>0.23673364532389601</v>
      </c>
      <c r="O838">
        <v>0.21005090682244701</v>
      </c>
      <c r="P838">
        <v>1.57625882622788</v>
      </c>
      <c r="Q838">
        <v>0.63379208059457104</v>
      </c>
      <c r="R838">
        <v>3</v>
      </c>
      <c r="S838">
        <v>4</v>
      </c>
      <c r="T838">
        <v>1560.47938661122</v>
      </c>
      <c r="U838">
        <v>1415.2960449095001</v>
      </c>
      <c r="V838">
        <v>21</v>
      </c>
      <c r="W838">
        <v>0</v>
      </c>
      <c r="X838">
        <v>10</v>
      </c>
    </row>
    <row r="839" spans="1:24" x14ac:dyDescent="0.25">
      <c r="A839">
        <v>2023</v>
      </c>
      <c r="B839" s="1">
        <v>44968</v>
      </c>
      <c r="C839">
        <v>0</v>
      </c>
      <c r="D839">
        <v>0</v>
      </c>
      <c r="E839" t="s">
        <v>24</v>
      </c>
      <c r="G839" t="s">
        <v>37</v>
      </c>
      <c r="H839" t="s">
        <v>29</v>
      </c>
      <c r="I839" t="s">
        <v>39</v>
      </c>
      <c r="J839" t="s">
        <v>31</v>
      </c>
      <c r="K839">
        <v>1584.74489804008</v>
      </c>
      <c r="L839">
        <v>1564.7166917325801</v>
      </c>
      <c r="M839">
        <v>0.59943578406303499</v>
      </c>
      <c r="N839">
        <v>0.40056421593696501</v>
      </c>
      <c r="O839">
        <v>0.23195459140239899</v>
      </c>
      <c r="P839">
        <v>1.2917842771641499</v>
      </c>
      <c r="Q839">
        <v>0.94017031423824704</v>
      </c>
      <c r="R839">
        <v>2</v>
      </c>
      <c r="S839">
        <v>6</v>
      </c>
      <c r="T839">
        <v>1578.2964454104199</v>
      </c>
      <c r="U839">
        <v>1571.16514436224</v>
      </c>
      <c r="V839">
        <v>100</v>
      </c>
      <c r="W839">
        <v>5</v>
      </c>
      <c r="X839">
        <v>52</v>
      </c>
    </row>
    <row r="840" spans="1:24" x14ac:dyDescent="0.25">
      <c r="A840">
        <v>2023</v>
      </c>
      <c r="B840" s="1">
        <v>44968</v>
      </c>
      <c r="C840">
        <v>0</v>
      </c>
      <c r="D840">
        <v>0</v>
      </c>
      <c r="E840" t="s">
        <v>24</v>
      </c>
      <c r="F840" t="s">
        <v>53</v>
      </c>
      <c r="G840" t="s">
        <v>88</v>
      </c>
      <c r="H840" t="s">
        <v>67</v>
      </c>
      <c r="I840" t="s">
        <v>89</v>
      </c>
      <c r="J840" t="s">
        <v>69</v>
      </c>
      <c r="K840">
        <v>1500.9985974891499</v>
      </c>
      <c r="L840">
        <v>1419.4311936517499</v>
      </c>
      <c r="M840">
        <v>0.68078090787595402</v>
      </c>
      <c r="N840">
        <v>0.31921909212404598</v>
      </c>
      <c r="O840">
        <v>0.221652048887898</v>
      </c>
      <c r="P840">
        <v>1.4323173815653401</v>
      </c>
      <c r="Q840">
        <v>0.78933466732256097</v>
      </c>
      <c r="R840">
        <v>6</v>
      </c>
      <c r="S840">
        <v>5</v>
      </c>
      <c r="T840">
        <v>1502.44708015173</v>
      </c>
      <c r="U840">
        <v>1417.9827109891701</v>
      </c>
      <c r="V840">
        <v>4</v>
      </c>
      <c r="W840">
        <v>4</v>
      </c>
      <c r="X840">
        <v>4</v>
      </c>
    </row>
    <row r="841" spans="1:24" x14ac:dyDescent="0.25">
      <c r="A841">
        <v>2023</v>
      </c>
      <c r="B841" s="1">
        <v>44968</v>
      </c>
      <c r="C841">
        <v>0</v>
      </c>
      <c r="D841">
        <v>0</v>
      </c>
      <c r="E841" t="s">
        <v>24</v>
      </c>
      <c r="F841" t="s">
        <v>90</v>
      </c>
      <c r="G841" t="s">
        <v>78</v>
      </c>
      <c r="H841" t="s">
        <v>71</v>
      </c>
      <c r="I841" t="s">
        <v>79</v>
      </c>
      <c r="J841" t="s">
        <v>73</v>
      </c>
      <c r="K841">
        <v>1531.98299091135</v>
      </c>
      <c r="L841">
        <v>1519.9986131841799</v>
      </c>
      <c r="M841">
        <v>0.58826819043991396</v>
      </c>
      <c r="N841">
        <v>0.41173180956008598</v>
      </c>
      <c r="O841">
        <v>0.23332565605031899</v>
      </c>
      <c r="P841">
        <v>1.27260397546222</v>
      </c>
      <c r="Q841">
        <v>0.96072168058809904</v>
      </c>
      <c r="R841">
        <v>3</v>
      </c>
      <c r="S841">
        <v>2</v>
      </c>
      <c r="T841">
        <v>1533.9128108925399</v>
      </c>
      <c r="U841">
        <v>1518.06879320299</v>
      </c>
      <c r="V841">
        <v>74</v>
      </c>
      <c r="W841">
        <v>32</v>
      </c>
      <c r="X841">
        <v>53</v>
      </c>
    </row>
    <row r="842" spans="1:24" x14ac:dyDescent="0.25">
      <c r="A842">
        <v>2023</v>
      </c>
      <c r="B842" s="1">
        <v>44968</v>
      </c>
      <c r="C842">
        <v>0</v>
      </c>
      <c r="D842">
        <v>0</v>
      </c>
      <c r="E842" t="s">
        <v>24</v>
      </c>
      <c r="G842" t="s">
        <v>86</v>
      </c>
      <c r="H842" t="s">
        <v>50</v>
      </c>
      <c r="I842" t="s">
        <v>87</v>
      </c>
      <c r="J842" t="s">
        <v>52</v>
      </c>
      <c r="K842">
        <v>1534.3224255171101</v>
      </c>
      <c r="L842">
        <v>1413.8438732316899</v>
      </c>
      <c r="M842">
        <v>0.72737668445413295</v>
      </c>
      <c r="N842">
        <v>0.272623315545867</v>
      </c>
      <c r="O842">
        <v>0.21530876048852199</v>
      </c>
      <c r="P842">
        <v>1.5134515570587199</v>
      </c>
      <c r="Q842">
        <v>0.70185720342980396</v>
      </c>
      <c r="R842">
        <v>4</v>
      </c>
      <c r="S842">
        <v>1</v>
      </c>
      <c r="T842">
        <v>1536.64705569487</v>
      </c>
      <c r="U842">
        <v>1411.51924305393</v>
      </c>
      <c r="V842">
        <v>11</v>
      </c>
      <c r="W842">
        <v>5</v>
      </c>
      <c r="X842">
        <v>8</v>
      </c>
    </row>
    <row r="843" spans="1:24" x14ac:dyDescent="0.25">
      <c r="A843">
        <v>2023</v>
      </c>
      <c r="B843" s="1">
        <v>44968</v>
      </c>
      <c r="C843">
        <v>0</v>
      </c>
      <c r="D843">
        <v>0</v>
      </c>
      <c r="E843" t="s">
        <v>24</v>
      </c>
      <c r="G843" t="s">
        <v>33</v>
      </c>
      <c r="H843" t="s">
        <v>66</v>
      </c>
      <c r="I843" t="s">
        <v>35</v>
      </c>
      <c r="J843" t="s">
        <v>68</v>
      </c>
      <c r="K843">
        <v>1502.82920312449</v>
      </c>
      <c r="L843">
        <v>1529.69286622661</v>
      </c>
      <c r="M843">
        <v>0.53324673604402395</v>
      </c>
      <c r="N843">
        <v>0.46675326395597599</v>
      </c>
      <c r="O843">
        <v>0.24002638250149</v>
      </c>
      <c r="P843">
        <v>1.17852656955616</v>
      </c>
      <c r="Q843">
        <v>1.0614998129453299</v>
      </c>
      <c r="R843">
        <v>6</v>
      </c>
      <c r="S843">
        <v>0</v>
      </c>
      <c r="T843">
        <v>1508.3754062502601</v>
      </c>
      <c r="U843">
        <v>1524.14666310084</v>
      </c>
      <c r="V843">
        <v>62</v>
      </c>
      <c r="W843">
        <v>95</v>
      </c>
      <c r="X843">
        <v>78</v>
      </c>
    </row>
    <row r="844" spans="1:24" x14ac:dyDescent="0.25">
      <c r="A844">
        <v>2023</v>
      </c>
      <c r="B844" s="1">
        <v>44969</v>
      </c>
      <c r="C844">
        <v>0</v>
      </c>
      <c r="D844">
        <v>0</v>
      </c>
      <c r="E844" t="s">
        <v>24</v>
      </c>
      <c r="G844" t="s">
        <v>45</v>
      </c>
      <c r="H844" t="s">
        <v>58</v>
      </c>
      <c r="I844" t="s">
        <v>47</v>
      </c>
      <c r="J844" t="s">
        <v>60</v>
      </c>
      <c r="K844">
        <v>1415.20453725878</v>
      </c>
      <c r="L844">
        <v>1554.9872974201401</v>
      </c>
      <c r="M844">
        <v>0.37359352353644598</v>
      </c>
      <c r="N844">
        <v>0.62640647646355396</v>
      </c>
      <c r="O844">
        <v>0.22861135927309001</v>
      </c>
      <c r="P844">
        <v>0.89039068311469205</v>
      </c>
      <c r="Q844">
        <v>1.3382206761583999</v>
      </c>
      <c r="R844">
        <v>6</v>
      </c>
      <c r="S844">
        <v>2</v>
      </c>
      <c r="T844">
        <v>1422.01103785652</v>
      </c>
      <c r="U844">
        <v>1548.1807968224</v>
      </c>
      <c r="V844">
        <v>19</v>
      </c>
      <c r="W844">
        <v>4</v>
      </c>
      <c r="X844">
        <v>11</v>
      </c>
    </row>
    <row r="845" spans="1:24" x14ac:dyDescent="0.25">
      <c r="A845">
        <v>2023</v>
      </c>
      <c r="B845" s="1">
        <v>44969</v>
      </c>
      <c r="C845">
        <v>0</v>
      </c>
      <c r="D845">
        <v>0</v>
      </c>
      <c r="E845" t="s">
        <v>24</v>
      </c>
      <c r="G845" t="s">
        <v>70</v>
      </c>
      <c r="H845" t="s">
        <v>55</v>
      </c>
      <c r="I845" t="s">
        <v>72</v>
      </c>
      <c r="J845" t="s">
        <v>57</v>
      </c>
      <c r="K845">
        <v>1446.1828313379001</v>
      </c>
      <c r="L845">
        <v>1500.9862287563701</v>
      </c>
      <c r="M845">
        <v>0.49308779583359003</v>
      </c>
      <c r="N845">
        <v>0.50691220416641003</v>
      </c>
      <c r="O845">
        <v>0.24323391972967301</v>
      </c>
      <c r="P845">
        <v>1.10947383404538</v>
      </c>
      <c r="Q845">
        <v>1.13376008568429</v>
      </c>
      <c r="R845">
        <v>3</v>
      </c>
      <c r="S845">
        <v>4</v>
      </c>
      <c r="T845">
        <v>1443.8073749703501</v>
      </c>
      <c r="U845">
        <v>1503.3616851239201</v>
      </c>
      <c r="V845">
        <v>12</v>
      </c>
      <c r="W845">
        <v>15</v>
      </c>
      <c r="X845">
        <v>13</v>
      </c>
    </row>
    <row r="846" spans="1:24" x14ac:dyDescent="0.25">
      <c r="A846">
        <v>2023</v>
      </c>
      <c r="B846" s="1">
        <v>44969</v>
      </c>
      <c r="C846">
        <v>0</v>
      </c>
      <c r="D846">
        <v>0</v>
      </c>
      <c r="E846" t="s">
        <v>24</v>
      </c>
      <c r="G846" t="s">
        <v>41</v>
      </c>
      <c r="H846" t="s">
        <v>26</v>
      </c>
      <c r="I846" t="s">
        <v>43</v>
      </c>
      <c r="J846" t="s">
        <v>28</v>
      </c>
      <c r="K846">
        <v>1531.6225539478301</v>
      </c>
      <c r="L846">
        <v>1423.57519966123</v>
      </c>
      <c r="M846">
        <v>0.71295794654293199</v>
      </c>
      <c r="N846">
        <v>0.28704205345706801</v>
      </c>
      <c r="O846">
        <v>0.21732086616996699</v>
      </c>
      <c r="P846">
        <v>1.48829612077036</v>
      </c>
      <c r="Q846">
        <v>0.72902474539960704</v>
      </c>
      <c r="R846">
        <v>1</v>
      </c>
      <c r="S846">
        <v>4</v>
      </c>
      <c r="T846">
        <v>1524.4876010453199</v>
      </c>
      <c r="U846">
        <v>1430.7101525637399</v>
      </c>
      <c r="V846">
        <v>14</v>
      </c>
      <c r="W846">
        <v>19</v>
      </c>
      <c r="X846">
        <v>16</v>
      </c>
    </row>
    <row r="847" spans="1:24" x14ac:dyDescent="0.25">
      <c r="A847">
        <v>2023</v>
      </c>
      <c r="B847" s="1">
        <v>44969</v>
      </c>
      <c r="C847">
        <v>0</v>
      </c>
      <c r="D847">
        <v>0</v>
      </c>
      <c r="E847" t="s">
        <v>24</v>
      </c>
      <c r="G847" t="s">
        <v>34</v>
      </c>
      <c r="H847" t="s">
        <v>54</v>
      </c>
      <c r="I847" t="s">
        <v>36</v>
      </c>
      <c r="J847" t="s">
        <v>56</v>
      </c>
      <c r="K847">
        <v>1535.04500681748</v>
      </c>
      <c r="L847">
        <v>1404.31218180212</v>
      </c>
      <c r="M847">
        <v>0.73892366248123398</v>
      </c>
      <c r="N847">
        <v>0.26107633751876602</v>
      </c>
      <c r="O847">
        <v>0.2136592105299</v>
      </c>
      <c r="P847">
        <v>1.5336286891247599</v>
      </c>
      <c r="Q847">
        <v>0.68003052140513598</v>
      </c>
      <c r="R847">
        <v>7</v>
      </c>
      <c r="S847">
        <v>2</v>
      </c>
      <c r="T847">
        <v>1537.7526029686001</v>
      </c>
      <c r="U847">
        <v>1401.604585651</v>
      </c>
      <c r="V847">
        <v>8</v>
      </c>
      <c r="W847">
        <v>6</v>
      </c>
      <c r="X847">
        <v>7</v>
      </c>
    </row>
    <row r="848" spans="1:24" x14ac:dyDescent="0.25">
      <c r="A848">
        <v>2023</v>
      </c>
      <c r="B848" s="1">
        <v>44970</v>
      </c>
      <c r="C848">
        <v>0</v>
      </c>
      <c r="D848">
        <v>0</v>
      </c>
      <c r="E848" t="s">
        <v>24</v>
      </c>
      <c r="F848" t="s">
        <v>53</v>
      </c>
      <c r="G848" t="s">
        <v>63</v>
      </c>
      <c r="H848" t="s">
        <v>82</v>
      </c>
      <c r="I848" t="s">
        <v>65</v>
      </c>
      <c r="J848" t="s">
        <v>83</v>
      </c>
      <c r="K848">
        <v>1471.8643696392601</v>
      </c>
      <c r="L848">
        <v>1528.17741155504</v>
      </c>
      <c r="M848">
        <v>0.49091580210493702</v>
      </c>
      <c r="N848">
        <v>0.50908419789506398</v>
      </c>
      <c r="O848">
        <v>0.24296869616047201</v>
      </c>
      <c r="P848">
        <v>1.10552312800834</v>
      </c>
      <c r="Q848">
        <v>1.13744556815214</v>
      </c>
      <c r="R848">
        <v>4</v>
      </c>
      <c r="S848">
        <v>3</v>
      </c>
      <c r="T848">
        <v>1474.33022910878</v>
      </c>
      <c r="U848">
        <v>1525.71155208552</v>
      </c>
      <c r="V848">
        <v>39</v>
      </c>
      <c r="W848">
        <v>42</v>
      </c>
      <c r="X848">
        <v>40</v>
      </c>
    </row>
    <row r="849" spans="1:24" x14ac:dyDescent="0.25">
      <c r="A849">
        <v>2023</v>
      </c>
      <c r="B849" s="1">
        <v>44970</v>
      </c>
      <c r="C849">
        <v>0</v>
      </c>
      <c r="D849">
        <v>0</v>
      </c>
      <c r="E849" t="s">
        <v>24</v>
      </c>
      <c r="G849" t="s">
        <v>25</v>
      </c>
      <c r="H849" t="s">
        <v>67</v>
      </c>
      <c r="I849" t="s">
        <v>27</v>
      </c>
      <c r="J849" t="s">
        <v>69</v>
      </c>
      <c r="K849">
        <v>1503.7254457984</v>
      </c>
      <c r="L849">
        <v>1417.9827109891701</v>
      </c>
      <c r="M849">
        <v>0.68598133544176298</v>
      </c>
      <c r="N849">
        <v>0.31401866455823702</v>
      </c>
      <c r="O849">
        <v>0.220965033244824</v>
      </c>
      <c r="P849">
        <v>1.44134981553713</v>
      </c>
      <c r="Q849">
        <v>0.77961521770769304</v>
      </c>
      <c r="R849">
        <v>2</v>
      </c>
      <c r="S849">
        <v>4</v>
      </c>
      <c r="T849">
        <v>1498.13536688608</v>
      </c>
      <c r="U849">
        <v>1423.5727899014901</v>
      </c>
      <c r="V849">
        <v>4</v>
      </c>
      <c r="W849">
        <v>16</v>
      </c>
      <c r="X849">
        <v>10</v>
      </c>
    </row>
    <row r="850" spans="1:24" x14ac:dyDescent="0.25">
      <c r="A850">
        <v>2023</v>
      </c>
      <c r="B850" s="1">
        <v>44970</v>
      </c>
      <c r="C850">
        <v>0</v>
      </c>
      <c r="D850">
        <v>0</v>
      </c>
      <c r="E850" t="s">
        <v>24</v>
      </c>
      <c r="F850" t="s">
        <v>90</v>
      </c>
      <c r="G850" t="s">
        <v>78</v>
      </c>
      <c r="H850" t="s">
        <v>75</v>
      </c>
      <c r="I850" t="s">
        <v>79</v>
      </c>
      <c r="J850" t="s">
        <v>77</v>
      </c>
      <c r="K850">
        <v>1533.9128108925399</v>
      </c>
      <c r="L850">
        <v>1532.4433217995199</v>
      </c>
      <c r="M850">
        <v>0.57353341812212899</v>
      </c>
      <c r="N850">
        <v>0.42646658187787101</v>
      </c>
      <c r="O850">
        <v>0.23512639664549201</v>
      </c>
      <c r="P850">
        <v>1.2473403869309201</v>
      </c>
      <c r="Q850">
        <v>0.98778600971456998</v>
      </c>
      <c r="R850">
        <v>1</v>
      </c>
      <c r="S850">
        <v>2</v>
      </c>
      <c r="T850">
        <v>1531.0720085048099</v>
      </c>
      <c r="U850">
        <v>1535.28412418725</v>
      </c>
      <c r="V850">
        <v>82</v>
      </c>
      <c r="W850">
        <v>95</v>
      </c>
      <c r="X850">
        <v>88</v>
      </c>
    </row>
    <row r="851" spans="1:24" x14ac:dyDescent="0.25">
      <c r="A851">
        <v>2023</v>
      </c>
      <c r="B851" s="1">
        <v>44970</v>
      </c>
      <c r="C851">
        <v>0</v>
      </c>
      <c r="D851">
        <v>0</v>
      </c>
      <c r="E851" t="s">
        <v>24</v>
      </c>
      <c r="G851" t="s">
        <v>59</v>
      </c>
      <c r="H851" t="s">
        <v>84</v>
      </c>
      <c r="I851" t="s">
        <v>61</v>
      </c>
      <c r="J851" t="s">
        <v>85</v>
      </c>
      <c r="K851">
        <v>1472.20970173914</v>
      </c>
      <c r="L851">
        <v>1454.37730289414</v>
      </c>
      <c r="M851">
        <v>0.59639696265743103</v>
      </c>
      <c r="N851">
        <v>0.40360303734256903</v>
      </c>
      <c r="O851">
        <v>0.232328306384429</v>
      </c>
      <c r="P851">
        <v>1.2865623354322699</v>
      </c>
      <c r="Q851">
        <v>0.94576597095215598</v>
      </c>
      <c r="R851">
        <v>1</v>
      </c>
      <c r="S851">
        <v>6</v>
      </c>
      <c r="T851">
        <v>1465.2489044880299</v>
      </c>
      <c r="U851">
        <v>1461.3381001452501</v>
      </c>
      <c r="V851">
        <v>6</v>
      </c>
      <c r="W851">
        <v>3</v>
      </c>
      <c r="X851">
        <v>4</v>
      </c>
    </row>
    <row r="852" spans="1:24" x14ac:dyDescent="0.25">
      <c r="A852">
        <v>2023</v>
      </c>
      <c r="B852" s="1">
        <v>44970</v>
      </c>
      <c r="C852">
        <v>0</v>
      </c>
      <c r="D852">
        <v>0</v>
      </c>
      <c r="E852" t="s">
        <v>24</v>
      </c>
      <c r="G852" t="s">
        <v>33</v>
      </c>
      <c r="H852" t="s">
        <v>62</v>
      </c>
      <c r="I852" t="s">
        <v>35</v>
      </c>
      <c r="J852" t="s">
        <v>64</v>
      </c>
      <c r="K852">
        <v>1508.3754062502601</v>
      </c>
      <c r="L852">
        <v>1486.6023492562499</v>
      </c>
      <c r="M852">
        <v>0.60184508804274905</v>
      </c>
      <c r="N852">
        <v>0.398154911957251</v>
      </c>
      <c r="O852">
        <v>0.23165792623679701</v>
      </c>
      <c r="P852">
        <v>1.29592591731051</v>
      </c>
      <c r="Q852">
        <v>0.93573200892628805</v>
      </c>
      <c r="R852">
        <v>5</v>
      </c>
      <c r="S852">
        <v>2</v>
      </c>
      <c r="T852">
        <v>1511.92836860896</v>
      </c>
      <c r="U852">
        <v>1483.04938689755</v>
      </c>
      <c r="V852">
        <v>37</v>
      </c>
      <c r="W852">
        <v>67</v>
      </c>
      <c r="X852">
        <v>52</v>
      </c>
    </row>
    <row r="853" spans="1:24" x14ac:dyDescent="0.25">
      <c r="A853">
        <v>2023</v>
      </c>
      <c r="B853" s="1">
        <v>44971</v>
      </c>
      <c r="C853">
        <v>0</v>
      </c>
      <c r="D853">
        <v>0</v>
      </c>
      <c r="E853" t="s">
        <v>24</v>
      </c>
      <c r="G853" t="s">
        <v>41</v>
      </c>
      <c r="H853" t="s">
        <v>37</v>
      </c>
      <c r="I853" t="s">
        <v>43</v>
      </c>
      <c r="J853" t="s">
        <v>39</v>
      </c>
      <c r="K853">
        <v>1524.4876010453199</v>
      </c>
      <c r="L853">
        <v>1578.2964454104199</v>
      </c>
      <c r="M853">
        <v>0.49451885191550998</v>
      </c>
      <c r="N853">
        <v>0.50548114808448996</v>
      </c>
      <c r="O853">
        <v>0.24340875620149899</v>
      </c>
      <c r="P853">
        <v>1.11207624136957</v>
      </c>
      <c r="Q853">
        <v>1.13133251483193</v>
      </c>
      <c r="R853">
        <v>2</v>
      </c>
      <c r="S853">
        <v>3</v>
      </c>
      <c r="T853">
        <v>1522.1040968992099</v>
      </c>
      <c r="U853">
        <v>1580.6799495565299</v>
      </c>
      <c r="V853">
        <v>94</v>
      </c>
      <c r="W853">
        <v>36</v>
      </c>
      <c r="X853">
        <v>65</v>
      </c>
    </row>
    <row r="854" spans="1:24" x14ac:dyDescent="0.25">
      <c r="A854">
        <v>2023</v>
      </c>
      <c r="B854" s="1">
        <v>44971</v>
      </c>
      <c r="C854">
        <v>0</v>
      </c>
      <c r="D854">
        <v>0</v>
      </c>
      <c r="E854" t="s">
        <v>24</v>
      </c>
      <c r="G854" t="s">
        <v>45</v>
      </c>
      <c r="H854" t="s">
        <v>50</v>
      </c>
      <c r="I854" t="s">
        <v>47</v>
      </c>
      <c r="J854" t="s">
        <v>52</v>
      </c>
      <c r="K854">
        <v>1422.01103785652</v>
      </c>
      <c r="L854">
        <v>1411.51924305393</v>
      </c>
      <c r="M854">
        <v>0.586185566900566</v>
      </c>
      <c r="N854">
        <v>0.413814433099434</v>
      </c>
      <c r="O854">
        <v>0.23358068490075301</v>
      </c>
      <c r="P854">
        <v>1.2690301925063101</v>
      </c>
      <c r="Q854">
        <v>0.96455049239443902</v>
      </c>
      <c r="R854">
        <v>4</v>
      </c>
      <c r="S854">
        <v>0</v>
      </c>
      <c r="T854">
        <v>1426.18735833854</v>
      </c>
      <c r="U854">
        <v>1407.3429225719101</v>
      </c>
      <c r="V854">
        <v>0</v>
      </c>
      <c r="W854">
        <v>0</v>
      </c>
      <c r="X854">
        <v>0</v>
      </c>
    </row>
    <row r="855" spans="1:24" x14ac:dyDescent="0.25">
      <c r="A855">
        <v>2023</v>
      </c>
      <c r="B855" s="1">
        <v>44971</v>
      </c>
      <c r="C855">
        <v>0</v>
      </c>
      <c r="D855">
        <v>0</v>
      </c>
      <c r="E855" t="s">
        <v>24</v>
      </c>
      <c r="F855" t="s">
        <v>90</v>
      </c>
      <c r="G855" t="s">
        <v>74</v>
      </c>
      <c r="H855" t="s">
        <v>63</v>
      </c>
      <c r="I855" t="s">
        <v>76</v>
      </c>
      <c r="J855" t="s">
        <v>65</v>
      </c>
      <c r="K855">
        <v>1501.62093266487</v>
      </c>
      <c r="L855">
        <v>1474.33022910878</v>
      </c>
      <c r="M855">
        <v>0.60943099282024804</v>
      </c>
      <c r="N855">
        <v>0.39056900717975201</v>
      </c>
      <c r="O855">
        <v>0.230721543195852</v>
      </c>
      <c r="P855">
        <v>1.3089746697014799</v>
      </c>
      <c r="Q855">
        <v>0.92174687349437101</v>
      </c>
      <c r="R855">
        <v>2</v>
      </c>
      <c r="S855">
        <v>3</v>
      </c>
      <c r="T855">
        <v>1498.56281265396</v>
      </c>
      <c r="U855">
        <v>1477.38834911969</v>
      </c>
      <c r="V855">
        <v>25</v>
      </c>
      <c r="W855">
        <v>19</v>
      </c>
      <c r="X855">
        <v>22</v>
      </c>
    </row>
    <row r="856" spans="1:24" x14ac:dyDescent="0.25">
      <c r="A856">
        <v>2023</v>
      </c>
      <c r="B856" s="1">
        <v>44971</v>
      </c>
      <c r="C856">
        <v>0</v>
      </c>
      <c r="D856">
        <v>0</v>
      </c>
      <c r="E856" t="s">
        <v>24</v>
      </c>
      <c r="G856" t="s">
        <v>38</v>
      </c>
      <c r="H856" t="s">
        <v>71</v>
      </c>
      <c r="I856" t="s">
        <v>40</v>
      </c>
      <c r="J856" t="s">
        <v>73</v>
      </c>
      <c r="K856">
        <v>1415.2960449095001</v>
      </c>
      <c r="L856">
        <v>1518.06879320299</v>
      </c>
      <c r="M856">
        <v>0.42463262686662001</v>
      </c>
      <c r="N856">
        <v>0.57536737313338004</v>
      </c>
      <c r="O856">
        <v>0.234902683709655</v>
      </c>
      <c r="P856">
        <v>0.98442059380124602</v>
      </c>
      <c r="Q856">
        <v>1.2504820899084099</v>
      </c>
      <c r="R856">
        <v>2</v>
      </c>
      <c r="S856">
        <v>3</v>
      </c>
      <c r="T856">
        <v>1413.2970389008501</v>
      </c>
      <c r="U856">
        <v>1520.06779921164</v>
      </c>
      <c r="V856">
        <v>7</v>
      </c>
      <c r="W856">
        <v>0</v>
      </c>
      <c r="X856">
        <v>3</v>
      </c>
    </row>
    <row r="857" spans="1:24" x14ac:dyDescent="0.25">
      <c r="A857">
        <v>2023</v>
      </c>
      <c r="B857" s="1">
        <v>44971</v>
      </c>
      <c r="C857">
        <v>0</v>
      </c>
      <c r="D857">
        <v>0</v>
      </c>
      <c r="E857" t="s">
        <v>24</v>
      </c>
      <c r="F857" t="s">
        <v>90</v>
      </c>
      <c r="G857" t="s">
        <v>86</v>
      </c>
      <c r="H857" t="s">
        <v>55</v>
      </c>
      <c r="I857" t="s">
        <v>87</v>
      </c>
      <c r="J857" t="s">
        <v>57</v>
      </c>
      <c r="K857">
        <v>1536.64705569487</v>
      </c>
      <c r="L857">
        <v>1503.3616851239201</v>
      </c>
      <c r="M857">
        <v>0.61761306351114598</v>
      </c>
      <c r="N857">
        <v>0.38238693648885402</v>
      </c>
      <c r="O857">
        <v>0.22970721345637499</v>
      </c>
      <c r="P857">
        <v>1.32306316466527</v>
      </c>
      <c r="Q857">
        <v>0.90664404879110805</v>
      </c>
      <c r="R857">
        <v>3</v>
      </c>
      <c r="S857">
        <v>2</v>
      </c>
      <c r="T857">
        <v>1538.4214378905201</v>
      </c>
      <c r="U857">
        <v>1501.58730292827</v>
      </c>
      <c r="V857">
        <v>66</v>
      </c>
      <c r="W857">
        <v>27</v>
      </c>
      <c r="X857">
        <v>46</v>
      </c>
    </row>
    <row r="858" spans="1:24" x14ac:dyDescent="0.25">
      <c r="A858">
        <v>2023</v>
      </c>
      <c r="B858" s="1">
        <v>44971</v>
      </c>
      <c r="C858">
        <v>0</v>
      </c>
      <c r="D858">
        <v>0</v>
      </c>
      <c r="E858" t="s">
        <v>24</v>
      </c>
      <c r="G858" t="s">
        <v>88</v>
      </c>
      <c r="H858" t="s">
        <v>75</v>
      </c>
      <c r="I858" t="s">
        <v>89</v>
      </c>
      <c r="J858" t="s">
        <v>77</v>
      </c>
      <c r="K858">
        <v>1502.44708015173</v>
      </c>
      <c r="L858">
        <v>1535.28412418725</v>
      </c>
      <c r="M858">
        <v>0.52467940766259002</v>
      </c>
      <c r="N858">
        <v>0.47532059233740998</v>
      </c>
      <c r="O858">
        <v>0.241068300061754</v>
      </c>
      <c r="P858">
        <v>1.1639435425043001</v>
      </c>
      <c r="Q858">
        <v>1.0771247575574501</v>
      </c>
      <c r="R858">
        <v>6</v>
      </c>
      <c r="S858">
        <v>2</v>
      </c>
      <c r="T858">
        <v>1507.34468529225</v>
      </c>
      <c r="U858">
        <v>1530.38651904673</v>
      </c>
      <c r="V858">
        <v>65</v>
      </c>
      <c r="W858">
        <v>59</v>
      </c>
      <c r="X858">
        <v>62</v>
      </c>
    </row>
    <row r="859" spans="1:24" x14ac:dyDescent="0.25">
      <c r="A859">
        <v>2023</v>
      </c>
      <c r="B859" s="1">
        <v>44971</v>
      </c>
      <c r="C859">
        <v>0</v>
      </c>
      <c r="D859">
        <v>0</v>
      </c>
      <c r="E859" t="s">
        <v>24</v>
      </c>
      <c r="F859" t="s">
        <v>53</v>
      </c>
      <c r="G859" t="s">
        <v>80</v>
      </c>
      <c r="H859" t="s">
        <v>42</v>
      </c>
      <c r="I859" t="s">
        <v>81</v>
      </c>
      <c r="J859" t="s">
        <v>44</v>
      </c>
      <c r="K859">
        <v>1541.0670862151101</v>
      </c>
      <c r="L859">
        <v>1613.17083316649</v>
      </c>
      <c r="M859">
        <v>0.46823299816577602</v>
      </c>
      <c r="N859">
        <v>0.53176700183422398</v>
      </c>
      <c r="O859">
        <v>0.24020627335926101</v>
      </c>
      <c r="P859">
        <v>1.0641997661375799</v>
      </c>
      <c r="Q859">
        <v>1.1760065072216801</v>
      </c>
      <c r="R859">
        <v>2</v>
      </c>
      <c r="S859">
        <v>3</v>
      </c>
      <c r="T859">
        <v>1538.83020151038</v>
      </c>
      <c r="U859">
        <v>1615.40771787122</v>
      </c>
      <c r="V859">
        <v>100</v>
      </c>
      <c r="W859">
        <v>6</v>
      </c>
      <c r="X859">
        <v>53</v>
      </c>
    </row>
    <row r="860" spans="1:24" x14ac:dyDescent="0.25">
      <c r="A860">
        <v>2023</v>
      </c>
      <c r="B860" s="1">
        <v>44971</v>
      </c>
      <c r="C860">
        <v>0</v>
      </c>
      <c r="D860">
        <v>0</v>
      </c>
      <c r="E860" t="s">
        <v>24</v>
      </c>
      <c r="F860" t="s">
        <v>90</v>
      </c>
      <c r="G860" t="s">
        <v>49</v>
      </c>
      <c r="H860" t="s">
        <v>30</v>
      </c>
      <c r="I860" t="s">
        <v>51</v>
      </c>
      <c r="J860" t="s">
        <v>32</v>
      </c>
      <c r="K860">
        <v>1593.70509442356</v>
      </c>
      <c r="L860">
        <v>1587.3117294189301</v>
      </c>
      <c r="M860">
        <v>0.58045130227422803</v>
      </c>
      <c r="N860">
        <v>0.41954869772577202</v>
      </c>
      <c r="O860">
        <v>0.23428195566438501</v>
      </c>
      <c r="P860">
        <v>1.2591952939480999</v>
      </c>
      <c r="Q860">
        <v>0.97508666171628899</v>
      </c>
      <c r="R860">
        <v>3</v>
      </c>
      <c r="S860">
        <v>4</v>
      </c>
      <c r="T860">
        <v>1590.8229257156499</v>
      </c>
      <c r="U860">
        <v>1590.1938981268399</v>
      </c>
      <c r="V860">
        <v>100</v>
      </c>
      <c r="W860">
        <v>8</v>
      </c>
      <c r="X860">
        <v>54</v>
      </c>
    </row>
    <row r="861" spans="1:24" x14ac:dyDescent="0.25">
      <c r="A861">
        <v>2023</v>
      </c>
      <c r="B861" s="1">
        <v>44971</v>
      </c>
      <c r="C861">
        <v>0</v>
      </c>
      <c r="D861">
        <v>0</v>
      </c>
      <c r="E861" t="s">
        <v>24</v>
      </c>
      <c r="G861" t="s">
        <v>26</v>
      </c>
      <c r="H861" t="s">
        <v>66</v>
      </c>
      <c r="I861" t="s">
        <v>28</v>
      </c>
      <c r="J861" t="s">
        <v>68</v>
      </c>
      <c r="K861">
        <v>1430.7101525637399</v>
      </c>
      <c r="L861">
        <v>1524.14666310084</v>
      </c>
      <c r="M861">
        <v>0.437813492771019</v>
      </c>
      <c r="N861">
        <v>0.56218650722898</v>
      </c>
      <c r="O861">
        <v>0.23650856560297601</v>
      </c>
      <c r="P861">
        <v>1.00858890996811</v>
      </c>
      <c r="Q861">
        <v>1.2279196556348599</v>
      </c>
      <c r="R861">
        <v>1</v>
      </c>
      <c r="S861">
        <v>3</v>
      </c>
      <c r="T861">
        <v>1427.44776696808</v>
      </c>
      <c r="U861">
        <v>1527.4090486964999</v>
      </c>
      <c r="V861">
        <v>14</v>
      </c>
      <c r="W861">
        <v>22</v>
      </c>
      <c r="X861">
        <v>18</v>
      </c>
    </row>
    <row r="862" spans="1:24" x14ac:dyDescent="0.25">
      <c r="A862">
        <v>2023</v>
      </c>
      <c r="B862" s="1">
        <v>44972</v>
      </c>
      <c r="C862">
        <v>0</v>
      </c>
      <c r="D862">
        <v>0</v>
      </c>
      <c r="E862" t="s">
        <v>24</v>
      </c>
      <c r="G862" t="s">
        <v>46</v>
      </c>
      <c r="H862" t="s">
        <v>50</v>
      </c>
      <c r="I862" t="s">
        <v>48</v>
      </c>
      <c r="J862" t="s">
        <v>52</v>
      </c>
      <c r="K862">
        <v>1560.47938661122</v>
      </c>
      <c r="L862">
        <v>1407.3429225719101</v>
      </c>
      <c r="M862">
        <v>0.76302705029521301</v>
      </c>
      <c r="N862">
        <v>0.23697294970478699</v>
      </c>
      <c r="O862">
        <v>0.21008734622438999</v>
      </c>
      <c r="P862">
        <v>1.57583911872087</v>
      </c>
      <c r="Q862">
        <v>0.63424822750351895</v>
      </c>
      <c r="R862">
        <v>5</v>
      </c>
      <c r="S862">
        <v>2</v>
      </c>
      <c r="T862">
        <v>1562.47074183269</v>
      </c>
      <c r="U862">
        <v>1405.3515673504401</v>
      </c>
      <c r="V862">
        <v>17</v>
      </c>
      <c r="W862">
        <v>0</v>
      </c>
      <c r="X862">
        <v>8</v>
      </c>
    </row>
    <row r="863" spans="1:24" x14ac:dyDescent="0.25">
      <c r="A863">
        <v>2023</v>
      </c>
      <c r="B863" s="1">
        <v>44972</v>
      </c>
      <c r="C863">
        <v>0</v>
      </c>
      <c r="D863">
        <v>0</v>
      </c>
      <c r="E863" t="s">
        <v>24</v>
      </c>
      <c r="F863" t="s">
        <v>90</v>
      </c>
      <c r="G863" t="s">
        <v>67</v>
      </c>
      <c r="H863" t="s">
        <v>30</v>
      </c>
      <c r="I863" t="s">
        <v>69</v>
      </c>
      <c r="J863" t="s">
        <v>32</v>
      </c>
      <c r="K863">
        <v>1423.5727899014901</v>
      </c>
      <c r="L863">
        <v>1590.1938981268399</v>
      </c>
      <c r="M863">
        <v>0.33820020047688598</v>
      </c>
      <c r="N863">
        <v>0.66179979952311396</v>
      </c>
      <c r="O863">
        <v>0.224123845122284</v>
      </c>
      <c r="P863">
        <v>0.82472551672404903</v>
      </c>
      <c r="Q863">
        <v>1.3993983283982301</v>
      </c>
      <c r="R863">
        <v>1</v>
      </c>
      <c r="S863">
        <v>0</v>
      </c>
      <c r="T863">
        <v>1426.9612528227201</v>
      </c>
      <c r="U863">
        <v>1586.8054352056099</v>
      </c>
      <c r="V863">
        <v>43</v>
      </c>
      <c r="W863">
        <v>1</v>
      </c>
      <c r="X863">
        <v>22</v>
      </c>
    </row>
    <row r="864" spans="1:24" x14ac:dyDescent="0.25">
      <c r="A864">
        <v>2023</v>
      </c>
      <c r="B864" s="1">
        <v>44972</v>
      </c>
      <c r="C864">
        <v>0</v>
      </c>
      <c r="D864">
        <v>0</v>
      </c>
      <c r="E864" t="s">
        <v>24</v>
      </c>
      <c r="F864" t="s">
        <v>90</v>
      </c>
      <c r="G864" t="s">
        <v>58</v>
      </c>
      <c r="H864" t="s">
        <v>84</v>
      </c>
      <c r="I864" t="s">
        <v>60</v>
      </c>
      <c r="J864" t="s">
        <v>85</v>
      </c>
      <c r="K864">
        <v>1548.1807968224</v>
      </c>
      <c r="L864">
        <v>1461.3381001452501</v>
      </c>
      <c r="M864">
        <v>0.68734368485661101</v>
      </c>
      <c r="N864">
        <v>0.31265631514338899</v>
      </c>
      <c r="O864">
        <v>0.22078429783338799</v>
      </c>
      <c r="P864">
        <v>1.44371697471533</v>
      </c>
      <c r="Q864">
        <v>0.77706732311805804</v>
      </c>
      <c r="R864">
        <v>4</v>
      </c>
      <c r="S864">
        <v>5</v>
      </c>
      <c r="T864">
        <v>1544.6243497815201</v>
      </c>
      <c r="U864">
        <v>1464.89454718613</v>
      </c>
      <c r="V864">
        <v>45</v>
      </c>
      <c r="W864">
        <v>15</v>
      </c>
      <c r="X864">
        <v>30</v>
      </c>
    </row>
    <row r="865" spans="1:24" x14ac:dyDescent="0.25">
      <c r="A865">
        <v>2023</v>
      </c>
      <c r="B865" s="1">
        <v>44972</v>
      </c>
      <c r="C865">
        <v>0</v>
      </c>
      <c r="D865">
        <v>0</v>
      </c>
      <c r="E865" t="s">
        <v>24</v>
      </c>
      <c r="G865" t="s">
        <v>78</v>
      </c>
      <c r="H865" t="s">
        <v>49</v>
      </c>
      <c r="I865" t="s">
        <v>79</v>
      </c>
      <c r="J865" t="s">
        <v>51</v>
      </c>
      <c r="K865">
        <v>1531.0720085048099</v>
      </c>
      <c r="L865">
        <v>1590.8229257156499</v>
      </c>
      <c r="M865">
        <v>0.48597098531833999</v>
      </c>
      <c r="N865">
        <v>0.51402901468165996</v>
      </c>
      <c r="O865">
        <v>0.242365442395505</v>
      </c>
      <c r="P865">
        <v>1.0965248401841301</v>
      </c>
      <c r="Q865">
        <v>1.1458406022113801</v>
      </c>
      <c r="R865">
        <v>2</v>
      </c>
      <c r="S865">
        <v>3</v>
      </c>
      <c r="T865">
        <v>1528.73646094791</v>
      </c>
      <c r="U865">
        <v>1593.1584732725501</v>
      </c>
      <c r="V865">
        <v>97</v>
      </c>
      <c r="W865">
        <v>54</v>
      </c>
      <c r="X865">
        <v>75</v>
      </c>
    </row>
    <row r="866" spans="1:24" x14ac:dyDescent="0.25">
      <c r="A866">
        <v>2023</v>
      </c>
      <c r="B866" s="1">
        <v>44972</v>
      </c>
      <c r="C866">
        <v>0</v>
      </c>
      <c r="D866">
        <v>0</v>
      </c>
      <c r="E866" t="s">
        <v>24</v>
      </c>
      <c r="G866" t="s">
        <v>59</v>
      </c>
      <c r="H866" t="s">
        <v>29</v>
      </c>
      <c r="I866" t="s">
        <v>61</v>
      </c>
      <c r="J866" t="s">
        <v>31</v>
      </c>
      <c r="K866">
        <v>1465.2489044880299</v>
      </c>
      <c r="L866">
        <v>1571.16514436224</v>
      </c>
      <c r="M866">
        <v>0.42021770656702001</v>
      </c>
      <c r="N866">
        <v>0.57978229343298004</v>
      </c>
      <c r="O866">
        <v>0.23436369008553201</v>
      </c>
      <c r="P866">
        <v>0.97631533086924605</v>
      </c>
      <c r="Q866">
        <v>1.2580483592162901</v>
      </c>
      <c r="R866">
        <v>4</v>
      </c>
      <c r="S866">
        <v>6</v>
      </c>
      <c r="T866">
        <v>1462.1361906397401</v>
      </c>
      <c r="U866">
        <v>1574.27785821053</v>
      </c>
      <c r="V866">
        <v>62</v>
      </c>
      <c r="W866">
        <v>1</v>
      </c>
      <c r="X866">
        <v>31</v>
      </c>
    </row>
    <row r="867" spans="1:24" x14ac:dyDescent="0.25">
      <c r="A867">
        <v>2023</v>
      </c>
      <c r="B867" s="1">
        <v>44972</v>
      </c>
      <c r="C867">
        <v>0</v>
      </c>
      <c r="D867">
        <v>0</v>
      </c>
      <c r="E867" t="s">
        <v>24</v>
      </c>
      <c r="G867" t="s">
        <v>54</v>
      </c>
      <c r="H867" t="s">
        <v>62</v>
      </c>
      <c r="I867" t="s">
        <v>56</v>
      </c>
      <c r="J867" t="s">
        <v>64</v>
      </c>
      <c r="K867">
        <v>1401.604585651</v>
      </c>
      <c r="L867">
        <v>1483.04938689755</v>
      </c>
      <c r="M867">
        <v>0.454870448313133</v>
      </c>
      <c r="N867">
        <v>0.54512955168686705</v>
      </c>
      <c r="O867">
        <v>0.23858229453552801</v>
      </c>
      <c r="P867">
        <v>1.03979915588684</v>
      </c>
      <c r="Q867">
        <v>1.19878313864868</v>
      </c>
      <c r="R867">
        <v>3</v>
      </c>
      <c r="S867">
        <v>7</v>
      </c>
      <c r="T867">
        <v>1396.9498536973999</v>
      </c>
      <c r="U867">
        <v>1487.70411885115</v>
      </c>
      <c r="V867">
        <v>1</v>
      </c>
      <c r="W867">
        <v>9</v>
      </c>
      <c r="X867">
        <v>5</v>
      </c>
    </row>
    <row r="868" spans="1:24" x14ac:dyDescent="0.25">
      <c r="A868">
        <v>2023</v>
      </c>
      <c r="B868" s="1">
        <v>44973</v>
      </c>
      <c r="C868">
        <v>0</v>
      </c>
      <c r="D868">
        <v>0</v>
      </c>
      <c r="E868" t="s">
        <v>24</v>
      </c>
      <c r="G868" t="s">
        <v>41</v>
      </c>
      <c r="H868" t="s">
        <v>75</v>
      </c>
      <c r="I868" t="s">
        <v>43</v>
      </c>
      <c r="J868" t="s">
        <v>77</v>
      </c>
      <c r="K868">
        <v>1522.1040968992099</v>
      </c>
      <c r="L868">
        <v>1530.38651904673</v>
      </c>
      <c r="M868">
        <v>0.55974955004224602</v>
      </c>
      <c r="N868">
        <v>0.44025044995775398</v>
      </c>
      <c r="O868">
        <v>0.23680505562180301</v>
      </c>
      <c r="P868">
        <v>1.22375263237426</v>
      </c>
      <c r="Q868">
        <v>1.01305242324754</v>
      </c>
      <c r="R868">
        <v>3</v>
      </c>
      <c r="S868">
        <v>6</v>
      </c>
      <c r="T868">
        <v>1516.8268620108499</v>
      </c>
      <c r="U868">
        <v>1535.66375393509</v>
      </c>
      <c r="V868">
        <v>74</v>
      </c>
      <c r="W868">
        <v>100</v>
      </c>
      <c r="X868">
        <v>87</v>
      </c>
    </row>
    <row r="869" spans="1:24" x14ac:dyDescent="0.25">
      <c r="A869">
        <v>2023</v>
      </c>
      <c r="B869" s="1">
        <v>44973</v>
      </c>
      <c r="C869">
        <v>0</v>
      </c>
      <c r="D869">
        <v>0</v>
      </c>
      <c r="E869" t="s">
        <v>24</v>
      </c>
      <c r="G869" t="s">
        <v>37</v>
      </c>
      <c r="H869" t="s">
        <v>45</v>
      </c>
      <c r="I869" t="s">
        <v>39</v>
      </c>
      <c r="J869" t="s">
        <v>47</v>
      </c>
      <c r="K869">
        <v>1580.6799495565299</v>
      </c>
      <c r="L869">
        <v>1426.18735833854</v>
      </c>
      <c r="M869">
        <v>0.76443569606101902</v>
      </c>
      <c r="N869">
        <v>0.23556430393898101</v>
      </c>
      <c r="O869">
        <v>0.209872548964183</v>
      </c>
      <c r="P869">
        <v>1.5783098730346901</v>
      </c>
      <c r="Q869">
        <v>0.631562675929497</v>
      </c>
      <c r="R869">
        <v>6</v>
      </c>
      <c r="S869">
        <v>2</v>
      </c>
      <c r="T869">
        <v>1582.9054747774001</v>
      </c>
      <c r="U869">
        <v>1423.96183311767</v>
      </c>
      <c r="V869">
        <v>39</v>
      </c>
      <c r="W869">
        <v>0</v>
      </c>
      <c r="X869">
        <v>19</v>
      </c>
    </row>
    <row r="870" spans="1:24" x14ac:dyDescent="0.25">
      <c r="A870">
        <v>2023</v>
      </c>
      <c r="B870" s="1">
        <v>44973</v>
      </c>
      <c r="C870">
        <v>0</v>
      </c>
      <c r="D870">
        <v>0</v>
      </c>
      <c r="E870" t="s">
        <v>24</v>
      </c>
      <c r="G870" t="s">
        <v>38</v>
      </c>
      <c r="H870" t="s">
        <v>86</v>
      </c>
      <c r="I870" t="s">
        <v>40</v>
      </c>
      <c r="J870" t="s">
        <v>87</v>
      </c>
      <c r="K870">
        <v>1413.2970389008501</v>
      </c>
      <c r="L870">
        <v>1538.4214378905201</v>
      </c>
      <c r="M870">
        <v>0.39354125452760802</v>
      </c>
      <c r="N870">
        <v>0.60645874547239198</v>
      </c>
      <c r="O870">
        <v>0.231088863932191</v>
      </c>
      <c r="P870">
        <v>0.92722837156817195</v>
      </c>
      <c r="Q870">
        <v>1.30386049236402</v>
      </c>
      <c r="R870">
        <v>3</v>
      </c>
      <c r="S870">
        <v>1</v>
      </c>
      <c r="T870">
        <v>1418.08739129013</v>
      </c>
      <c r="U870">
        <v>1533.63108550124</v>
      </c>
      <c r="V870">
        <v>12</v>
      </c>
      <c r="W870">
        <v>4</v>
      </c>
      <c r="X870">
        <v>8</v>
      </c>
    </row>
    <row r="871" spans="1:24" x14ac:dyDescent="0.25">
      <c r="A871">
        <v>2023</v>
      </c>
      <c r="B871" s="1">
        <v>44973</v>
      </c>
      <c r="C871">
        <v>0</v>
      </c>
      <c r="D871">
        <v>0</v>
      </c>
      <c r="E871" t="s">
        <v>24</v>
      </c>
      <c r="G871" t="s">
        <v>25</v>
      </c>
      <c r="H871" t="s">
        <v>42</v>
      </c>
      <c r="I871" t="s">
        <v>27</v>
      </c>
      <c r="J871" t="s">
        <v>44</v>
      </c>
      <c r="K871">
        <v>1498.13536688608</v>
      </c>
      <c r="L871">
        <v>1615.40771787122</v>
      </c>
      <c r="M871">
        <v>0.40437929393275801</v>
      </c>
      <c r="N871">
        <v>0.59562070606724205</v>
      </c>
      <c r="O871">
        <v>0.23242369078658401</v>
      </c>
      <c r="P871">
        <v>0.94719495067857495</v>
      </c>
      <c r="Q871">
        <v>1.28522874010801</v>
      </c>
      <c r="R871">
        <v>0</v>
      </c>
      <c r="S871">
        <v>5</v>
      </c>
      <c r="T871">
        <v>1493.7168540822299</v>
      </c>
      <c r="U871">
        <v>1619.8262306750701</v>
      </c>
      <c r="V871">
        <v>96</v>
      </c>
      <c r="W871">
        <v>35</v>
      </c>
      <c r="X871">
        <v>65</v>
      </c>
    </row>
    <row r="872" spans="1:24" x14ac:dyDescent="0.25">
      <c r="A872">
        <v>2023</v>
      </c>
      <c r="B872" s="1">
        <v>44973</v>
      </c>
      <c r="C872">
        <v>0</v>
      </c>
      <c r="D872">
        <v>0</v>
      </c>
      <c r="E872" t="s">
        <v>24</v>
      </c>
      <c r="G872" t="s">
        <v>82</v>
      </c>
      <c r="H872" t="s">
        <v>84</v>
      </c>
      <c r="I872" t="s">
        <v>83</v>
      </c>
      <c r="J872" t="s">
        <v>85</v>
      </c>
      <c r="K872">
        <v>1525.71155208552</v>
      </c>
      <c r="L872">
        <v>1464.89454718613</v>
      </c>
      <c r="M872">
        <v>0.65428175604357697</v>
      </c>
      <c r="N872">
        <v>0.34571824395642298</v>
      </c>
      <c r="O872">
        <v>0.22508898748033099</v>
      </c>
      <c r="P872">
        <v>1.3863808815727801</v>
      </c>
      <c r="Q872">
        <v>0.83870810590754796</v>
      </c>
      <c r="R872">
        <v>2</v>
      </c>
      <c r="S872">
        <v>5</v>
      </c>
      <c r="T872">
        <v>1519.3232789665401</v>
      </c>
      <c r="U872">
        <v>1471.2828203051099</v>
      </c>
      <c r="V872">
        <v>33</v>
      </c>
      <c r="W872">
        <v>45</v>
      </c>
      <c r="X872">
        <v>39</v>
      </c>
    </row>
    <row r="873" spans="1:24" x14ac:dyDescent="0.25">
      <c r="A873">
        <v>2023</v>
      </c>
      <c r="B873" s="1">
        <v>44973</v>
      </c>
      <c r="C873">
        <v>0</v>
      </c>
      <c r="D873">
        <v>0</v>
      </c>
      <c r="E873" t="s">
        <v>24</v>
      </c>
      <c r="G873" t="s">
        <v>88</v>
      </c>
      <c r="H873" t="s">
        <v>71</v>
      </c>
      <c r="I873" t="s">
        <v>89</v>
      </c>
      <c r="J873" t="s">
        <v>73</v>
      </c>
      <c r="K873">
        <v>1507.34468529225</v>
      </c>
      <c r="L873">
        <v>1520.06779921164</v>
      </c>
      <c r="M873">
        <v>0.55344084773035396</v>
      </c>
      <c r="N873">
        <v>0.44655915226964599</v>
      </c>
      <c r="O873">
        <v>0.237572194089296</v>
      </c>
      <c r="P873">
        <v>1.2129717330560601</v>
      </c>
      <c r="Q873">
        <v>1.02460046103323</v>
      </c>
      <c r="R873">
        <v>4</v>
      </c>
      <c r="S873">
        <v>2</v>
      </c>
      <c r="T873">
        <v>1510.68205926105</v>
      </c>
      <c r="U873">
        <v>1516.7304252428401</v>
      </c>
      <c r="V873">
        <v>58</v>
      </c>
      <c r="W873">
        <v>9</v>
      </c>
      <c r="X873">
        <v>33</v>
      </c>
    </row>
    <row r="874" spans="1:24" x14ac:dyDescent="0.25">
      <c r="A874">
        <v>2023</v>
      </c>
      <c r="B874" s="1">
        <v>44973</v>
      </c>
      <c r="C874">
        <v>0</v>
      </c>
      <c r="D874">
        <v>0</v>
      </c>
      <c r="E874" t="s">
        <v>24</v>
      </c>
      <c r="G874" t="s">
        <v>55</v>
      </c>
      <c r="H874" t="s">
        <v>70</v>
      </c>
      <c r="I874" t="s">
        <v>57</v>
      </c>
      <c r="J874" t="s">
        <v>72</v>
      </c>
      <c r="K874">
        <v>1501.58730292827</v>
      </c>
      <c r="L874">
        <v>1443.8073749703501</v>
      </c>
      <c r="M874">
        <v>0.65031659796555796</v>
      </c>
      <c r="N874">
        <v>0.34968340203444198</v>
      </c>
      <c r="O874">
        <v>0.22559518537294099</v>
      </c>
      <c r="P874">
        <v>1.3795200878349201</v>
      </c>
      <c r="Q874">
        <v>0.84607509753802401</v>
      </c>
      <c r="R874">
        <v>6</v>
      </c>
      <c r="S874">
        <v>2</v>
      </c>
      <c r="T874">
        <v>1505.0390560155799</v>
      </c>
      <c r="U874">
        <v>1440.3556218830399</v>
      </c>
      <c r="V874">
        <v>11</v>
      </c>
      <c r="W874">
        <v>11</v>
      </c>
      <c r="X874">
        <v>11</v>
      </c>
    </row>
    <row r="875" spans="1:24" x14ac:dyDescent="0.25">
      <c r="A875">
        <v>2023</v>
      </c>
      <c r="B875" s="1">
        <v>44973</v>
      </c>
      <c r="C875">
        <v>0</v>
      </c>
      <c r="D875">
        <v>0</v>
      </c>
      <c r="E875" t="s">
        <v>24</v>
      </c>
      <c r="G875" t="s">
        <v>34</v>
      </c>
      <c r="H875" t="s">
        <v>26</v>
      </c>
      <c r="I875" t="s">
        <v>36</v>
      </c>
      <c r="J875" t="s">
        <v>28</v>
      </c>
      <c r="K875">
        <v>1537.7526029686001</v>
      </c>
      <c r="L875">
        <v>1427.44776696808</v>
      </c>
      <c r="M875">
        <v>0.71561000488770898</v>
      </c>
      <c r="N875">
        <v>0.28438999511229102</v>
      </c>
      <c r="O875">
        <v>0.21695446476367</v>
      </c>
      <c r="P875">
        <v>1.4929196889491501</v>
      </c>
      <c r="Q875">
        <v>0.72403477581452202</v>
      </c>
      <c r="R875">
        <v>2</v>
      </c>
      <c r="S875">
        <v>1</v>
      </c>
      <c r="T875">
        <v>1539.02626798139</v>
      </c>
      <c r="U875">
        <v>1426.1741019552901</v>
      </c>
      <c r="V875">
        <v>18</v>
      </c>
      <c r="W875">
        <v>5</v>
      </c>
      <c r="X875">
        <v>11</v>
      </c>
    </row>
    <row r="876" spans="1:24" x14ac:dyDescent="0.25">
      <c r="A876">
        <v>2023</v>
      </c>
      <c r="B876" s="1">
        <v>44974</v>
      </c>
      <c r="C876">
        <v>0</v>
      </c>
      <c r="D876">
        <v>0</v>
      </c>
      <c r="E876" t="s">
        <v>24</v>
      </c>
      <c r="F876" t="s">
        <v>53</v>
      </c>
      <c r="G876" t="s">
        <v>63</v>
      </c>
      <c r="H876" t="s">
        <v>50</v>
      </c>
      <c r="I876" t="s">
        <v>65</v>
      </c>
      <c r="J876" t="s">
        <v>52</v>
      </c>
      <c r="K876">
        <v>1477.38834911969</v>
      </c>
      <c r="L876">
        <v>1405.3515673504401</v>
      </c>
      <c r="M876">
        <v>0.66874186236080402</v>
      </c>
      <c r="N876">
        <v>0.33125813763919598</v>
      </c>
      <c r="O876">
        <v>0.22322595064394199</v>
      </c>
      <c r="P876">
        <v>1.4114291374046599</v>
      </c>
      <c r="Q876">
        <v>0.81179681323928299</v>
      </c>
      <c r="R876">
        <v>3</v>
      </c>
      <c r="S876">
        <v>4</v>
      </c>
      <c r="T876">
        <v>1473.95472425455</v>
      </c>
      <c r="U876">
        <v>1408.7851922155801</v>
      </c>
      <c r="V876">
        <v>0</v>
      </c>
      <c r="W876">
        <v>3</v>
      </c>
      <c r="X876">
        <v>1</v>
      </c>
    </row>
    <row r="877" spans="1:24" x14ac:dyDescent="0.25">
      <c r="A877">
        <v>2023</v>
      </c>
      <c r="B877" s="1">
        <v>44974</v>
      </c>
      <c r="C877">
        <v>0</v>
      </c>
      <c r="D877">
        <v>0</v>
      </c>
      <c r="E877" t="s">
        <v>24</v>
      </c>
      <c r="G877" t="s">
        <v>74</v>
      </c>
      <c r="H877" t="s">
        <v>66</v>
      </c>
      <c r="I877" t="s">
        <v>76</v>
      </c>
      <c r="J877" t="s">
        <v>68</v>
      </c>
      <c r="K877">
        <v>1498.56281265396</v>
      </c>
      <c r="L877">
        <v>1527.4090486964999</v>
      </c>
      <c r="M877">
        <v>0.53040515176066805</v>
      </c>
      <c r="N877">
        <v>0.46959484823933201</v>
      </c>
      <c r="O877">
        <v>0.24037185440129899</v>
      </c>
      <c r="P877">
        <v>1.1736876880099201</v>
      </c>
      <c r="Q877">
        <v>1.06668416639138</v>
      </c>
      <c r="R877">
        <v>5</v>
      </c>
      <c r="S877">
        <v>4</v>
      </c>
      <c r="T877">
        <v>1500.80723229455</v>
      </c>
      <c r="U877">
        <v>1525.1646290559099</v>
      </c>
      <c r="V877">
        <v>57</v>
      </c>
      <c r="W877">
        <v>89</v>
      </c>
      <c r="X877">
        <v>73</v>
      </c>
    </row>
    <row r="878" spans="1:24" x14ac:dyDescent="0.25">
      <c r="A878">
        <v>2023</v>
      </c>
      <c r="B878" s="1">
        <v>44974</v>
      </c>
      <c r="C878">
        <v>0</v>
      </c>
      <c r="D878">
        <v>0</v>
      </c>
      <c r="E878" t="s">
        <v>24</v>
      </c>
      <c r="F878" t="s">
        <v>90</v>
      </c>
      <c r="G878" t="s">
        <v>78</v>
      </c>
      <c r="H878" t="s">
        <v>80</v>
      </c>
      <c r="I878" t="s">
        <v>79</v>
      </c>
      <c r="J878" t="s">
        <v>81</v>
      </c>
      <c r="K878">
        <v>1528.73646094791</v>
      </c>
      <c r="L878">
        <v>1538.83020151038</v>
      </c>
      <c r="M878">
        <v>0.55717849856349799</v>
      </c>
      <c r="N878">
        <v>0.44282150143650201</v>
      </c>
      <c r="O878">
        <v>0.23711775807417401</v>
      </c>
      <c r="P878">
        <v>1.21935783877466</v>
      </c>
      <c r="Q878">
        <v>1.0177599192995099</v>
      </c>
      <c r="R878">
        <v>2</v>
      </c>
      <c r="S878">
        <v>1</v>
      </c>
      <c r="T878">
        <v>1530.8339271551999</v>
      </c>
      <c r="U878">
        <v>1536.7327353030901</v>
      </c>
      <c r="V878">
        <v>82</v>
      </c>
      <c r="W878">
        <v>37</v>
      </c>
      <c r="X878">
        <v>59</v>
      </c>
    </row>
    <row r="879" spans="1:24" x14ac:dyDescent="0.25">
      <c r="A879">
        <v>2023</v>
      </c>
      <c r="B879" s="1">
        <v>44974</v>
      </c>
      <c r="C879">
        <v>0</v>
      </c>
      <c r="D879">
        <v>0</v>
      </c>
      <c r="E879" t="s">
        <v>24</v>
      </c>
      <c r="F879" t="s">
        <v>90</v>
      </c>
      <c r="G879" t="s">
        <v>58</v>
      </c>
      <c r="H879" t="s">
        <v>29</v>
      </c>
      <c r="I879" t="s">
        <v>60</v>
      </c>
      <c r="J879" t="s">
        <v>31</v>
      </c>
      <c r="K879">
        <v>1544.6243497815201</v>
      </c>
      <c r="L879">
        <v>1574.27785821053</v>
      </c>
      <c r="M879">
        <v>0.52924752798506303</v>
      </c>
      <c r="N879">
        <v>0.47075247201493697</v>
      </c>
      <c r="O879">
        <v>0.24051262244213001</v>
      </c>
      <c r="P879">
        <v>1.1717169675355501</v>
      </c>
      <c r="Q879">
        <v>1.06879565490658</v>
      </c>
      <c r="R879">
        <v>4</v>
      </c>
      <c r="S879">
        <v>5</v>
      </c>
      <c r="T879">
        <v>1542.0431001112399</v>
      </c>
      <c r="U879">
        <v>1576.8591078808099</v>
      </c>
      <c r="V879">
        <v>97</v>
      </c>
      <c r="W879">
        <v>11</v>
      </c>
      <c r="X879">
        <v>54</v>
      </c>
    </row>
    <row r="880" spans="1:24" x14ac:dyDescent="0.25">
      <c r="A880">
        <v>2023</v>
      </c>
      <c r="B880" s="1">
        <v>44974</v>
      </c>
      <c r="C880">
        <v>0</v>
      </c>
      <c r="D880">
        <v>0</v>
      </c>
      <c r="E880" t="s">
        <v>24</v>
      </c>
      <c r="G880" t="s">
        <v>54</v>
      </c>
      <c r="H880" t="s">
        <v>33</v>
      </c>
      <c r="I880" t="s">
        <v>56</v>
      </c>
      <c r="J880" t="s">
        <v>35</v>
      </c>
      <c r="K880">
        <v>1396.9498536973999</v>
      </c>
      <c r="L880">
        <v>1511.92836860896</v>
      </c>
      <c r="M880">
        <v>0.40756363183654698</v>
      </c>
      <c r="N880">
        <v>0.59243636816345302</v>
      </c>
      <c r="O880">
        <v>0.23281464973331401</v>
      </c>
      <c r="P880">
        <v>0.95305512921634605</v>
      </c>
      <c r="Q880">
        <v>1.2797595205169701</v>
      </c>
      <c r="R880">
        <v>3</v>
      </c>
      <c r="S880">
        <v>6</v>
      </c>
      <c r="T880">
        <v>1393.30124807927</v>
      </c>
      <c r="U880">
        <v>1515.57697422709</v>
      </c>
      <c r="V880">
        <v>2</v>
      </c>
      <c r="W880">
        <v>13</v>
      </c>
      <c r="X880">
        <v>7</v>
      </c>
    </row>
    <row r="881" spans="1:24" x14ac:dyDescent="0.25">
      <c r="A881">
        <v>2023</v>
      </c>
      <c r="B881" s="1">
        <v>44975</v>
      </c>
      <c r="C881">
        <v>0</v>
      </c>
      <c r="D881">
        <v>0</v>
      </c>
      <c r="E881" t="s">
        <v>24</v>
      </c>
      <c r="G881" t="s">
        <v>25</v>
      </c>
      <c r="H881" t="s">
        <v>75</v>
      </c>
      <c r="I881" t="s">
        <v>27</v>
      </c>
      <c r="J881" t="s">
        <v>77</v>
      </c>
      <c r="K881">
        <v>1493.7168540822299</v>
      </c>
      <c r="L881">
        <v>1535.66375393509</v>
      </c>
      <c r="M881">
        <v>0.51158726770165597</v>
      </c>
      <c r="N881">
        <v>0.48841273229834398</v>
      </c>
      <c r="O881">
        <v>0.24266323581728</v>
      </c>
      <c r="P881">
        <v>1.1416943494371901</v>
      </c>
      <c r="Q881">
        <v>1.1009688863800899</v>
      </c>
      <c r="R881">
        <v>7</v>
      </c>
      <c r="S881">
        <v>3</v>
      </c>
      <c r="T881">
        <v>1498.7716340209799</v>
      </c>
      <c r="U881">
        <v>1530.60897399634</v>
      </c>
      <c r="V881">
        <v>59</v>
      </c>
      <c r="W881">
        <v>97</v>
      </c>
      <c r="X881">
        <v>78</v>
      </c>
    </row>
    <row r="882" spans="1:24" x14ac:dyDescent="0.25">
      <c r="A882">
        <v>2023</v>
      </c>
      <c r="B882" s="1">
        <v>44975</v>
      </c>
      <c r="C882">
        <v>0</v>
      </c>
      <c r="D882">
        <v>0</v>
      </c>
      <c r="E882" t="s">
        <v>24</v>
      </c>
      <c r="G882" t="s">
        <v>88</v>
      </c>
      <c r="H882" t="s">
        <v>49</v>
      </c>
      <c r="I882" t="s">
        <v>89</v>
      </c>
      <c r="J882" t="s">
        <v>51</v>
      </c>
      <c r="K882">
        <v>1510.68205926105</v>
      </c>
      <c r="L882">
        <v>1593.1584732725501</v>
      </c>
      <c r="M882">
        <v>0.45339833173807098</v>
      </c>
      <c r="N882">
        <v>0.54660166826192902</v>
      </c>
      <c r="O882">
        <v>0.23840340767100299</v>
      </c>
      <c r="P882">
        <v>1.03710836382844</v>
      </c>
      <c r="Q882">
        <v>1.20129504384256</v>
      </c>
      <c r="R882">
        <v>1</v>
      </c>
      <c r="S882">
        <v>4</v>
      </c>
      <c r="T882">
        <v>1506.55978117779</v>
      </c>
      <c r="U882">
        <v>1597.28075135581</v>
      </c>
      <c r="V882">
        <v>94</v>
      </c>
      <c r="W882">
        <v>21</v>
      </c>
      <c r="X882">
        <v>57</v>
      </c>
    </row>
    <row r="883" spans="1:24" x14ac:dyDescent="0.25">
      <c r="A883">
        <v>2023</v>
      </c>
      <c r="B883" s="1">
        <v>44975</v>
      </c>
      <c r="C883">
        <v>0</v>
      </c>
      <c r="D883">
        <v>0</v>
      </c>
      <c r="E883" t="s">
        <v>24</v>
      </c>
      <c r="G883" t="s">
        <v>42</v>
      </c>
      <c r="H883" t="s">
        <v>74</v>
      </c>
      <c r="I883" t="s">
        <v>44</v>
      </c>
      <c r="J883" t="s">
        <v>76</v>
      </c>
      <c r="K883">
        <v>1619.8262306750701</v>
      </c>
      <c r="L883">
        <v>1500.80723229455</v>
      </c>
      <c r="M883">
        <v>0.72570741628165503</v>
      </c>
      <c r="N883">
        <v>0.27429258371834497</v>
      </c>
      <c r="O883">
        <v>0.21554430084091999</v>
      </c>
      <c r="P883">
        <v>1.51053703574673</v>
      </c>
      <c r="Q883">
        <v>0.70500726509418898</v>
      </c>
      <c r="R883">
        <v>6</v>
      </c>
      <c r="S883">
        <v>2</v>
      </c>
      <c r="T883">
        <v>1622.4590732792501</v>
      </c>
      <c r="U883">
        <v>1498.1743896903699</v>
      </c>
      <c r="V883">
        <v>97</v>
      </c>
      <c r="W883">
        <v>23</v>
      </c>
      <c r="X883">
        <v>60</v>
      </c>
    </row>
    <row r="884" spans="1:24" x14ac:dyDescent="0.25">
      <c r="A884">
        <v>2023</v>
      </c>
      <c r="B884" s="1">
        <v>44975</v>
      </c>
      <c r="C884">
        <v>0</v>
      </c>
      <c r="D884">
        <v>0</v>
      </c>
      <c r="E884" t="s">
        <v>24</v>
      </c>
      <c r="G884" t="s">
        <v>66</v>
      </c>
      <c r="H884" t="s">
        <v>71</v>
      </c>
      <c r="I884" t="s">
        <v>68</v>
      </c>
      <c r="J884" t="s">
        <v>73</v>
      </c>
      <c r="K884">
        <v>1525.1646290559099</v>
      </c>
      <c r="L884">
        <v>1516.7304252428401</v>
      </c>
      <c r="M884">
        <v>0.58330953312241096</v>
      </c>
      <c r="N884">
        <v>0.41669046687758898</v>
      </c>
      <c r="O884">
        <v>0.23393257095848</v>
      </c>
      <c r="P884">
        <v>1.2640965384553899</v>
      </c>
      <c r="Q884">
        <v>0.96983603250309403</v>
      </c>
      <c r="R884">
        <v>2</v>
      </c>
      <c r="S884">
        <v>5</v>
      </c>
      <c r="T884">
        <v>1519.6191141864999</v>
      </c>
      <c r="U884">
        <v>1522.2759401122501</v>
      </c>
      <c r="V884">
        <v>68</v>
      </c>
      <c r="W884">
        <v>30</v>
      </c>
      <c r="X884">
        <v>49</v>
      </c>
    </row>
    <row r="885" spans="1:24" x14ac:dyDescent="0.25">
      <c r="A885">
        <v>2023</v>
      </c>
      <c r="B885" s="1">
        <v>44975</v>
      </c>
      <c r="C885">
        <v>0</v>
      </c>
      <c r="D885">
        <v>0</v>
      </c>
      <c r="E885" t="s">
        <v>24</v>
      </c>
      <c r="G885" t="s">
        <v>80</v>
      </c>
      <c r="H885" t="s">
        <v>38</v>
      </c>
      <c r="I885" t="s">
        <v>81</v>
      </c>
      <c r="J885" t="s">
        <v>40</v>
      </c>
      <c r="K885">
        <v>1536.7327353030901</v>
      </c>
      <c r="L885">
        <v>1418.08739129013</v>
      </c>
      <c r="M885">
        <v>0.72527905312315299</v>
      </c>
      <c r="N885">
        <v>0.27472094687684701</v>
      </c>
      <c r="O885">
        <v>0.215604630588976</v>
      </c>
      <c r="P885">
        <v>1.5097892145127401</v>
      </c>
      <c r="Q885">
        <v>0.70581541607623399</v>
      </c>
      <c r="R885">
        <v>1</v>
      </c>
      <c r="S885">
        <v>4</v>
      </c>
      <c r="T885">
        <v>1529.4335914815599</v>
      </c>
      <c r="U885">
        <v>1425.3865351116599</v>
      </c>
      <c r="V885">
        <v>14</v>
      </c>
      <c r="W885">
        <v>1</v>
      </c>
      <c r="X885">
        <v>7</v>
      </c>
    </row>
    <row r="886" spans="1:24" x14ac:dyDescent="0.25">
      <c r="A886">
        <v>2023</v>
      </c>
      <c r="B886" s="1">
        <v>44975</v>
      </c>
      <c r="C886">
        <v>0</v>
      </c>
      <c r="D886">
        <v>0</v>
      </c>
      <c r="E886" t="s">
        <v>24</v>
      </c>
      <c r="G886" t="s">
        <v>46</v>
      </c>
      <c r="H886" t="s">
        <v>45</v>
      </c>
      <c r="I886" t="s">
        <v>48</v>
      </c>
      <c r="J886" t="s">
        <v>47</v>
      </c>
      <c r="K886">
        <v>1562.47074183269</v>
      </c>
      <c r="L886">
        <v>1423.96183311767</v>
      </c>
      <c r="M886">
        <v>0.74746629854261604</v>
      </c>
      <c r="N886">
        <v>0.25253370145738402</v>
      </c>
      <c r="O886">
        <v>0.21241446248188001</v>
      </c>
      <c r="P886">
        <v>1.5485744075388601</v>
      </c>
      <c r="Q886">
        <v>0.66384005494301801</v>
      </c>
      <c r="R886">
        <v>5</v>
      </c>
      <c r="S886">
        <v>1</v>
      </c>
      <c r="T886">
        <v>1564.87362341925</v>
      </c>
      <c r="U886">
        <v>1421.5589515311101</v>
      </c>
      <c r="V886">
        <v>28</v>
      </c>
      <c r="W886">
        <v>0</v>
      </c>
      <c r="X886">
        <v>14</v>
      </c>
    </row>
    <row r="887" spans="1:24" x14ac:dyDescent="0.25">
      <c r="A887">
        <v>2023</v>
      </c>
      <c r="B887" s="1">
        <v>44975</v>
      </c>
      <c r="C887">
        <v>0</v>
      </c>
      <c r="D887">
        <v>0</v>
      </c>
      <c r="E887" t="s">
        <v>24</v>
      </c>
      <c r="G887" t="s">
        <v>37</v>
      </c>
      <c r="H887" t="s">
        <v>41</v>
      </c>
      <c r="I887" t="s">
        <v>39</v>
      </c>
      <c r="J887" t="s">
        <v>43</v>
      </c>
      <c r="K887">
        <v>1582.9054747774001</v>
      </c>
      <c r="L887">
        <v>1516.8268620108499</v>
      </c>
      <c r="M887">
        <v>0.66110048678689304</v>
      </c>
      <c r="N887">
        <v>0.33889951321310702</v>
      </c>
      <c r="O887">
        <v>0.22421392982319899</v>
      </c>
      <c r="P887">
        <v>1.39818696524647</v>
      </c>
      <c r="Q887">
        <v>0.82602696457673297</v>
      </c>
      <c r="R887">
        <v>4</v>
      </c>
      <c r="S887">
        <v>1</v>
      </c>
      <c r="T887">
        <v>1585.8678099124199</v>
      </c>
      <c r="U887">
        <v>1513.8645268758301</v>
      </c>
      <c r="V887">
        <v>93</v>
      </c>
      <c r="W887">
        <v>31</v>
      </c>
      <c r="X887">
        <v>62</v>
      </c>
    </row>
    <row r="888" spans="1:24" x14ac:dyDescent="0.25">
      <c r="A888">
        <v>2023</v>
      </c>
      <c r="B888" s="1">
        <v>44975</v>
      </c>
      <c r="C888">
        <v>0</v>
      </c>
      <c r="D888">
        <v>0</v>
      </c>
      <c r="E888" t="s">
        <v>24</v>
      </c>
      <c r="G888" t="s">
        <v>59</v>
      </c>
      <c r="H888" t="s">
        <v>70</v>
      </c>
      <c r="I888" t="s">
        <v>61</v>
      </c>
      <c r="J888" t="s">
        <v>72</v>
      </c>
      <c r="K888">
        <v>1462.1361906397401</v>
      </c>
      <c r="L888">
        <v>1440.3556218830399</v>
      </c>
      <c r="M888">
        <v>0.60185544977682504</v>
      </c>
      <c r="N888">
        <v>0.39814455022317502</v>
      </c>
      <c r="O888">
        <v>0.23165664963569901</v>
      </c>
      <c r="P888">
        <v>1.2959437321290601</v>
      </c>
      <c r="Q888">
        <v>0.93571291750663699</v>
      </c>
      <c r="R888">
        <v>6</v>
      </c>
      <c r="S888">
        <v>2</v>
      </c>
      <c r="T888">
        <v>1466.13298827585</v>
      </c>
      <c r="U888">
        <v>1436.35882424693</v>
      </c>
      <c r="V888">
        <v>2</v>
      </c>
      <c r="W888">
        <v>0</v>
      </c>
      <c r="X888">
        <v>1</v>
      </c>
    </row>
    <row r="889" spans="1:24" x14ac:dyDescent="0.25">
      <c r="A889">
        <v>2023</v>
      </c>
      <c r="B889" s="1">
        <v>44975</v>
      </c>
      <c r="C889">
        <v>0</v>
      </c>
      <c r="D889">
        <v>0</v>
      </c>
      <c r="E889" t="s">
        <v>24</v>
      </c>
      <c r="F889" t="s">
        <v>53</v>
      </c>
      <c r="G889" t="s">
        <v>82</v>
      </c>
      <c r="H889" t="s">
        <v>29</v>
      </c>
      <c r="I889" t="s">
        <v>83</v>
      </c>
      <c r="J889" t="s">
        <v>31</v>
      </c>
      <c r="K889">
        <v>1519.3232789665401</v>
      </c>
      <c r="L889">
        <v>1576.8591078808099</v>
      </c>
      <c r="M889">
        <v>0.48915677076985498</v>
      </c>
      <c r="N889">
        <v>0.51084322923014502</v>
      </c>
      <c r="O889">
        <v>0.242754013470865</v>
      </c>
      <c r="P889">
        <v>1.10232278568975</v>
      </c>
      <c r="Q889">
        <v>1.1404312277811199</v>
      </c>
      <c r="R889">
        <v>3</v>
      </c>
      <c r="S889">
        <v>2</v>
      </c>
      <c r="T889">
        <v>1521.79914005212</v>
      </c>
      <c r="U889">
        <v>1574.38324679523</v>
      </c>
      <c r="V889">
        <v>92</v>
      </c>
      <c r="W889">
        <v>42</v>
      </c>
      <c r="X889">
        <v>67</v>
      </c>
    </row>
    <row r="890" spans="1:24" x14ac:dyDescent="0.25">
      <c r="A890">
        <v>2023</v>
      </c>
      <c r="B890" s="1">
        <v>44975</v>
      </c>
      <c r="C890">
        <v>0</v>
      </c>
      <c r="D890">
        <v>0</v>
      </c>
      <c r="E890" t="s">
        <v>24</v>
      </c>
      <c r="G890" t="s">
        <v>34</v>
      </c>
      <c r="H890" t="s">
        <v>30</v>
      </c>
      <c r="I890" t="s">
        <v>36</v>
      </c>
      <c r="J890" t="s">
        <v>32</v>
      </c>
      <c r="K890">
        <v>1539.02626798139</v>
      </c>
      <c r="L890">
        <v>1586.8054352056099</v>
      </c>
      <c r="M890">
        <v>0.50319599174945395</v>
      </c>
      <c r="N890">
        <v>0.49680400825054599</v>
      </c>
      <c r="O890">
        <v>0.24368809579624301</v>
      </c>
      <c r="P890">
        <v>1.1274572062534201</v>
      </c>
      <c r="Q890">
        <v>1.1162308895428199</v>
      </c>
      <c r="R890">
        <v>5</v>
      </c>
      <c r="S890">
        <v>4</v>
      </c>
      <c r="T890">
        <v>1541.42263910836</v>
      </c>
      <c r="U890">
        <v>1584.4090640786401</v>
      </c>
      <c r="V890">
        <v>98</v>
      </c>
      <c r="W890">
        <v>7</v>
      </c>
      <c r="X890">
        <v>52</v>
      </c>
    </row>
    <row r="891" spans="1:24" x14ac:dyDescent="0.25">
      <c r="A891">
        <v>2023</v>
      </c>
      <c r="B891" s="1">
        <v>44975</v>
      </c>
      <c r="C891">
        <v>0</v>
      </c>
      <c r="D891">
        <v>0</v>
      </c>
      <c r="E891" t="s">
        <v>24</v>
      </c>
      <c r="G891" t="s">
        <v>55</v>
      </c>
      <c r="H891" t="s">
        <v>84</v>
      </c>
      <c r="I891" t="s">
        <v>57</v>
      </c>
      <c r="J891" t="s">
        <v>85</v>
      </c>
      <c r="K891">
        <v>1505.0390560155799</v>
      </c>
      <c r="L891">
        <v>1471.2828203051099</v>
      </c>
      <c r="M891">
        <v>0.61825299438435199</v>
      </c>
      <c r="N891">
        <v>0.38174700561564801</v>
      </c>
      <c r="O891">
        <v>0.22962767326449299</v>
      </c>
      <c r="P891">
        <v>1.32416566544391</v>
      </c>
      <c r="Q891">
        <v>0.90546200782058095</v>
      </c>
      <c r="R891">
        <v>4</v>
      </c>
      <c r="S891">
        <v>2</v>
      </c>
      <c r="T891">
        <v>1507.8299078416301</v>
      </c>
      <c r="U891">
        <v>1468.49196847906</v>
      </c>
      <c r="V891">
        <v>25</v>
      </c>
      <c r="W891">
        <v>33</v>
      </c>
      <c r="X891">
        <v>29</v>
      </c>
    </row>
    <row r="892" spans="1:24" x14ac:dyDescent="0.25">
      <c r="A892">
        <v>2023</v>
      </c>
      <c r="B892" s="1">
        <v>44975</v>
      </c>
      <c r="C892">
        <v>0</v>
      </c>
      <c r="D892">
        <v>0</v>
      </c>
      <c r="E892" t="s">
        <v>24</v>
      </c>
      <c r="G892" t="s">
        <v>26</v>
      </c>
      <c r="H892" t="s">
        <v>62</v>
      </c>
      <c r="I892" t="s">
        <v>28</v>
      </c>
      <c r="J892" t="s">
        <v>64</v>
      </c>
      <c r="K892">
        <v>1426.1741019552901</v>
      </c>
      <c r="L892">
        <v>1487.70411885115</v>
      </c>
      <c r="M892">
        <v>0.48341306055619998</v>
      </c>
      <c r="N892">
        <v>0.51658693944379996</v>
      </c>
      <c r="O892">
        <v>0.24205365896039399</v>
      </c>
      <c r="P892">
        <v>1.0918678799759201</v>
      </c>
      <c r="Q892">
        <v>1.1501857789844701</v>
      </c>
      <c r="R892">
        <v>2</v>
      </c>
      <c r="S892">
        <v>4</v>
      </c>
      <c r="T892">
        <v>1422.51617810373</v>
      </c>
      <c r="U892">
        <v>1491.3620427027099</v>
      </c>
      <c r="V892">
        <v>3</v>
      </c>
      <c r="W892">
        <v>12</v>
      </c>
      <c r="X892">
        <v>7</v>
      </c>
    </row>
    <row r="893" spans="1:24" x14ac:dyDescent="0.25">
      <c r="A893">
        <v>2023</v>
      </c>
      <c r="B893" s="1">
        <v>44975</v>
      </c>
      <c r="C893">
        <v>0</v>
      </c>
      <c r="D893">
        <v>0</v>
      </c>
      <c r="E893" t="s">
        <v>24</v>
      </c>
      <c r="F893" t="s">
        <v>90</v>
      </c>
      <c r="G893" t="s">
        <v>33</v>
      </c>
      <c r="H893" t="s">
        <v>67</v>
      </c>
      <c r="I893" t="s">
        <v>35</v>
      </c>
      <c r="J893" t="s">
        <v>69</v>
      </c>
      <c r="K893">
        <v>1515.57697422709</v>
      </c>
      <c r="L893">
        <v>1426.9612528227201</v>
      </c>
      <c r="M893">
        <v>0.68953284866368503</v>
      </c>
      <c r="N893">
        <v>0.31046715133631497</v>
      </c>
      <c r="O893">
        <v>0.22049319412090099</v>
      </c>
      <c r="P893">
        <v>1.44752159119513</v>
      </c>
      <c r="Q893">
        <v>0.77297160292577005</v>
      </c>
      <c r="R893">
        <v>6</v>
      </c>
      <c r="S893">
        <v>5</v>
      </c>
      <c r="T893">
        <v>1516.98120737762</v>
      </c>
      <c r="U893">
        <v>1425.5570196721901</v>
      </c>
      <c r="V893">
        <v>10</v>
      </c>
      <c r="W893">
        <v>8</v>
      </c>
      <c r="X893">
        <v>9</v>
      </c>
    </row>
    <row r="894" spans="1:24" x14ac:dyDescent="0.25">
      <c r="A894">
        <v>2023</v>
      </c>
      <c r="B894" s="1">
        <v>44976</v>
      </c>
      <c r="C894">
        <v>0</v>
      </c>
      <c r="D894">
        <v>0</v>
      </c>
      <c r="E894" t="s">
        <v>24</v>
      </c>
      <c r="G894" t="s">
        <v>63</v>
      </c>
      <c r="H894" t="s">
        <v>88</v>
      </c>
      <c r="I894" t="s">
        <v>65</v>
      </c>
      <c r="J894" t="s">
        <v>89</v>
      </c>
      <c r="K894">
        <v>1473.95472425455</v>
      </c>
      <c r="L894">
        <v>1506.55978117779</v>
      </c>
      <c r="M894">
        <v>0.52501243955713195</v>
      </c>
      <c r="N894">
        <v>0.474987560442868</v>
      </c>
      <c r="O894">
        <v>0.24102777775512299</v>
      </c>
      <c r="P894">
        <v>1.16451007526914</v>
      </c>
      <c r="Q894">
        <v>1.07651770248599</v>
      </c>
      <c r="R894">
        <v>7</v>
      </c>
      <c r="S894">
        <v>2</v>
      </c>
      <c r="T894">
        <v>1479.2699623159599</v>
      </c>
      <c r="U894">
        <v>1501.2445431163801</v>
      </c>
      <c r="V894">
        <v>28</v>
      </c>
      <c r="W894">
        <v>15</v>
      </c>
      <c r="X894">
        <v>21</v>
      </c>
    </row>
    <row r="895" spans="1:24" x14ac:dyDescent="0.25">
      <c r="A895">
        <v>2023</v>
      </c>
      <c r="B895" s="1">
        <v>44976</v>
      </c>
      <c r="C895">
        <v>0</v>
      </c>
      <c r="D895">
        <v>0</v>
      </c>
      <c r="E895" t="s">
        <v>24</v>
      </c>
      <c r="G895" t="s">
        <v>78</v>
      </c>
      <c r="H895" t="s">
        <v>25</v>
      </c>
      <c r="I895" t="s">
        <v>79</v>
      </c>
      <c r="J895" t="s">
        <v>27</v>
      </c>
      <c r="K895">
        <v>1530.8339271551999</v>
      </c>
      <c r="L895">
        <v>1498.7716340209799</v>
      </c>
      <c r="M895">
        <v>0.61594893389212202</v>
      </c>
      <c r="N895">
        <v>0.38405106610787798</v>
      </c>
      <c r="O895">
        <v>0.229913910319092</v>
      </c>
      <c r="P895">
        <v>1.3201965501553199</v>
      </c>
      <c r="Q895">
        <v>0.90971736016376903</v>
      </c>
      <c r="R895">
        <v>4</v>
      </c>
      <c r="S895">
        <v>3</v>
      </c>
      <c r="T895">
        <v>1532.61705369784</v>
      </c>
      <c r="U895">
        <v>1496.9885074783399</v>
      </c>
      <c r="V895">
        <v>60</v>
      </c>
      <c r="W895">
        <v>99</v>
      </c>
      <c r="X895">
        <v>79</v>
      </c>
    </row>
    <row r="896" spans="1:24" x14ac:dyDescent="0.25">
      <c r="A896">
        <v>2023</v>
      </c>
      <c r="B896" s="1">
        <v>44976</v>
      </c>
      <c r="C896">
        <v>0</v>
      </c>
      <c r="D896">
        <v>0</v>
      </c>
      <c r="E896" t="s">
        <v>24</v>
      </c>
      <c r="F896" t="s">
        <v>53</v>
      </c>
      <c r="G896" t="s">
        <v>49</v>
      </c>
      <c r="H896" t="s">
        <v>58</v>
      </c>
      <c r="I896" t="s">
        <v>51</v>
      </c>
      <c r="J896" t="s">
        <v>60</v>
      </c>
      <c r="K896">
        <v>1597.28075135581</v>
      </c>
      <c r="L896">
        <v>1542.0431001112399</v>
      </c>
      <c r="M896">
        <v>0.64698135847461302</v>
      </c>
      <c r="N896">
        <v>0.35301864152538698</v>
      </c>
      <c r="O896">
        <v>0.22601953347019299</v>
      </c>
      <c r="P896">
        <v>1.3737518256130701</v>
      </c>
      <c r="Q896">
        <v>0.85226770785711803</v>
      </c>
      <c r="R896">
        <v>6</v>
      </c>
      <c r="S896">
        <v>5</v>
      </c>
      <c r="T896">
        <v>1598.90217145822</v>
      </c>
      <c r="U896">
        <v>1540.42168000883</v>
      </c>
      <c r="V896">
        <v>99</v>
      </c>
      <c r="W896">
        <v>13</v>
      </c>
      <c r="X896">
        <v>56</v>
      </c>
    </row>
    <row r="897" spans="1:24" x14ac:dyDescent="0.25">
      <c r="A897">
        <v>2023</v>
      </c>
      <c r="B897" s="1">
        <v>44976</v>
      </c>
      <c r="C897">
        <v>0</v>
      </c>
      <c r="D897">
        <v>0</v>
      </c>
      <c r="E897" t="s">
        <v>24</v>
      </c>
      <c r="G897" t="s">
        <v>50</v>
      </c>
      <c r="H897" t="s">
        <v>46</v>
      </c>
      <c r="I897" t="s">
        <v>52</v>
      </c>
      <c r="J897" t="s">
        <v>48</v>
      </c>
      <c r="K897">
        <v>1408.7851922155801</v>
      </c>
      <c r="L897">
        <v>1564.87362341925</v>
      </c>
      <c r="M897">
        <v>0.35190088045864598</v>
      </c>
      <c r="N897">
        <v>0.64809911954135402</v>
      </c>
      <c r="O897">
        <v>0.22587746131596101</v>
      </c>
      <c r="P897">
        <v>0.85019274472040296</v>
      </c>
      <c r="Q897">
        <v>1.3756847165955599</v>
      </c>
      <c r="R897">
        <v>5</v>
      </c>
      <c r="S897">
        <v>3</v>
      </c>
      <c r="T897">
        <v>1413.98600080648</v>
      </c>
      <c r="U897">
        <v>1559.6728148283501</v>
      </c>
      <c r="V897">
        <v>20</v>
      </c>
      <c r="W897">
        <v>0</v>
      </c>
      <c r="X897">
        <v>10</v>
      </c>
    </row>
    <row r="898" spans="1:24" x14ac:dyDescent="0.25">
      <c r="A898">
        <v>2023</v>
      </c>
      <c r="B898" s="1">
        <v>44976</v>
      </c>
      <c r="C898">
        <v>0</v>
      </c>
      <c r="D898">
        <v>0</v>
      </c>
      <c r="E898" t="s">
        <v>24</v>
      </c>
      <c r="G898" t="s">
        <v>71</v>
      </c>
      <c r="H898" t="s">
        <v>86</v>
      </c>
      <c r="I898" t="s">
        <v>73</v>
      </c>
      <c r="J898" t="s">
        <v>87</v>
      </c>
      <c r="K898">
        <v>1522.2759401122501</v>
      </c>
      <c r="L898">
        <v>1533.63108550124</v>
      </c>
      <c r="M898">
        <v>0.55538619455475102</v>
      </c>
      <c r="N898">
        <v>0.44461380544524898</v>
      </c>
      <c r="O898">
        <v>0.23733569255933701</v>
      </c>
      <c r="P898">
        <v>1.2162951145462899</v>
      </c>
      <c r="Q898">
        <v>1.02104057801304</v>
      </c>
      <c r="R898">
        <v>4</v>
      </c>
      <c r="S898">
        <v>2</v>
      </c>
      <c r="T898">
        <v>1525.5965991620899</v>
      </c>
      <c r="U898">
        <v>1530.3104264514</v>
      </c>
      <c r="V898">
        <v>76</v>
      </c>
      <c r="W898">
        <v>6</v>
      </c>
      <c r="X898">
        <v>41</v>
      </c>
    </row>
    <row r="899" spans="1:24" x14ac:dyDescent="0.25">
      <c r="A899">
        <v>2023</v>
      </c>
      <c r="B899" s="1">
        <v>44976</v>
      </c>
      <c r="C899">
        <v>0</v>
      </c>
      <c r="D899">
        <v>0</v>
      </c>
      <c r="E899" t="s">
        <v>24</v>
      </c>
      <c r="F899" t="s">
        <v>53</v>
      </c>
      <c r="G899" t="s">
        <v>67</v>
      </c>
      <c r="H899" t="s">
        <v>38</v>
      </c>
      <c r="I899" t="s">
        <v>69</v>
      </c>
      <c r="J899" t="s">
        <v>40</v>
      </c>
      <c r="K899">
        <v>1425.5570196721901</v>
      </c>
      <c r="L899">
        <v>1425.3865351116599</v>
      </c>
      <c r="M899">
        <v>0.57170343561344605</v>
      </c>
      <c r="N899">
        <v>0.428296564386554</v>
      </c>
      <c r="O899">
        <v>0.23534952603663001</v>
      </c>
      <c r="P899">
        <v>1.24420626465838</v>
      </c>
      <c r="Q899">
        <v>0.99114326137824604</v>
      </c>
      <c r="R899">
        <v>3</v>
      </c>
      <c r="S899">
        <v>2</v>
      </c>
      <c r="T899">
        <v>1427.57577236579</v>
      </c>
      <c r="U899">
        <v>1423.36778241806</v>
      </c>
      <c r="V899">
        <v>0</v>
      </c>
      <c r="W899">
        <v>0</v>
      </c>
      <c r="X899">
        <v>0</v>
      </c>
    </row>
    <row r="900" spans="1:24" x14ac:dyDescent="0.25">
      <c r="A900">
        <v>2023</v>
      </c>
      <c r="B900" s="1">
        <v>44977</v>
      </c>
      <c r="C900">
        <v>0</v>
      </c>
      <c r="D900">
        <v>0</v>
      </c>
      <c r="E900" t="s">
        <v>24</v>
      </c>
      <c r="G900" t="s">
        <v>42</v>
      </c>
      <c r="H900" t="s">
        <v>63</v>
      </c>
      <c r="I900" t="s">
        <v>44</v>
      </c>
      <c r="J900" t="s">
        <v>65</v>
      </c>
      <c r="K900">
        <v>1622.4590732792501</v>
      </c>
      <c r="L900">
        <v>1479.2699623159599</v>
      </c>
      <c r="M900">
        <v>0.75251778640194</v>
      </c>
      <c r="N900">
        <v>0.24748221359806</v>
      </c>
      <c r="O900">
        <v>0.211667841204874</v>
      </c>
      <c r="P900">
        <v>1.5574195986927899</v>
      </c>
      <c r="Q900">
        <v>0.65424824251208802</v>
      </c>
      <c r="R900">
        <v>3</v>
      </c>
      <c r="S900">
        <v>1</v>
      </c>
      <c r="T900">
        <v>1624.18008586821</v>
      </c>
      <c r="U900">
        <v>1477.548949727</v>
      </c>
      <c r="V900">
        <v>92</v>
      </c>
      <c r="W900">
        <v>8</v>
      </c>
      <c r="X900">
        <v>50</v>
      </c>
    </row>
    <row r="901" spans="1:24" x14ac:dyDescent="0.25">
      <c r="A901">
        <v>2023</v>
      </c>
      <c r="B901" s="1">
        <v>44977</v>
      </c>
      <c r="C901">
        <v>0</v>
      </c>
      <c r="D901">
        <v>0</v>
      </c>
      <c r="E901" t="s">
        <v>24</v>
      </c>
      <c r="F901" t="s">
        <v>53</v>
      </c>
      <c r="G901" t="s">
        <v>75</v>
      </c>
      <c r="H901" t="s">
        <v>54</v>
      </c>
      <c r="I901" t="s">
        <v>77</v>
      </c>
      <c r="J901" t="s">
        <v>56</v>
      </c>
      <c r="K901">
        <v>1530.60897399634</v>
      </c>
      <c r="L901">
        <v>1393.30124807927</v>
      </c>
      <c r="M901">
        <v>0.74615887049989704</v>
      </c>
      <c r="N901">
        <v>0.25384112950010301</v>
      </c>
      <c r="O901">
        <v>0.212606394110573</v>
      </c>
      <c r="P901">
        <v>1.5462859882197699</v>
      </c>
      <c r="Q901">
        <v>0.66632040589080699</v>
      </c>
      <c r="R901">
        <v>4</v>
      </c>
      <c r="S901">
        <v>3</v>
      </c>
      <c r="T901">
        <v>1531.7321022390299</v>
      </c>
      <c r="U901">
        <v>1392.17811983658</v>
      </c>
      <c r="V901">
        <v>4</v>
      </c>
      <c r="W901">
        <v>17</v>
      </c>
      <c r="X901">
        <v>10</v>
      </c>
    </row>
    <row r="902" spans="1:24" x14ac:dyDescent="0.25">
      <c r="A902">
        <v>2023</v>
      </c>
      <c r="B902" s="1">
        <v>44977</v>
      </c>
      <c r="C902">
        <v>0</v>
      </c>
      <c r="D902">
        <v>0</v>
      </c>
      <c r="E902" t="s">
        <v>24</v>
      </c>
      <c r="G902" t="s">
        <v>82</v>
      </c>
      <c r="H902" t="s">
        <v>70</v>
      </c>
      <c r="I902" t="s">
        <v>83</v>
      </c>
      <c r="J902" t="s">
        <v>72</v>
      </c>
      <c r="K902">
        <v>1521.79914005212</v>
      </c>
      <c r="L902">
        <v>1436.35882424693</v>
      </c>
      <c r="M902">
        <v>0.68560621298709601</v>
      </c>
      <c r="N902">
        <v>0.31439378701290399</v>
      </c>
      <c r="O902">
        <v>0.221014742468922</v>
      </c>
      <c r="P902">
        <v>1.44069808784468</v>
      </c>
      <c r="Q902">
        <v>0.78031665462424404</v>
      </c>
      <c r="R902">
        <v>3</v>
      </c>
      <c r="S902">
        <v>4</v>
      </c>
      <c r="T902">
        <v>1518.25428147047</v>
      </c>
      <c r="U902">
        <v>1439.90368282858</v>
      </c>
      <c r="V902">
        <v>16</v>
      </c>
      <c r="W902">
        <v>26</v>
      </c>
      <c r="X902">
        <v>21</v>
      </c>
    </row>
    <row r="903" spans="1:24" x14ac:dyDescent="0.25">
      <c r="A903">
        <v>2023</v>
      </c>
      <c r="B903" s="1">
        <v>44977</v>
      </c>
      <c r="C903">
        <v>0</v>
      </c>
      <c r="D903">
        <v>0</v>
      </c>
      <c r="E903" t="s">
        <v>24</v>
      </c>
      <c r="G903" t="s">
        <v>26</v>
      </c>
      <c r="H903" t="s">
        <v>55</v>
      </c>
      <c r="I903" t="s">
        <v>28</v>
      </c>
      <c r="J903" t="s">
        <v>57</v>
      </c>
      <c r="K903">
        <v>1422.51617810373</v>
      </c>
      <c r="L903">
        <v>1507.8299078416301</v>
      </c>
      <c r="M903">
        <v>0.44935374500569097</v>
      </c>
      <c r="N903">
        <v>0.55064625499430897</v>
      </c>
      <c r="O903">
        <v>0.237911878165322</v>
      </c>
      <c r="P903">
        <v>1.02971277474178</v>
      </c>
      <c r="Q903">
        <v>1.20819910342354</v>
      </c>
      <c r="R903">
        <v>4</v>
      </c>
      <c r="S903">
        <v>0</v>
      </c>
      <c r="T903">
        <v>1428.3377077738401</v>
      </c>
      <c r="U903">
        <v>1502.00837817152</v>
      </c>
      <c r="V903">
        <v>6</v>
      </c>
      <c r="W903">
        <v>6</v>
      </c>
      <c r="X903">
        <v>6</v>
      </c>
    </row>
    <row r="904" spans="1:24" x14ac:dyDescent="0.25">
      <c r="A904">
        <v>2023</v>
      </c>
      <c r="B904" s="1">
        <v>44977</v>
      </c>
      <c r="C904">
        <v>0</v>
      </c>
      <c r="D904">
        <v>0</v>
      </c>
      <c r="E904" t="s">
        <v>24</v>
      </c>
      <c r="G904" t="s">
        <v>66</v>
      </c>
      <c r="H904" t="s">
        <v>74</v>
      </c>
      <c r="I904" t="s">
        <v>68</v>
      </c>
      <c r="J904" t="s">
        <v>76</v>
      </c>
      <c r="K904">
        <v>1519.6191141864999</v>
      </c>
      <c r="L904">
        <v>1498.1743896903699</v>
      </c>
      <c r="M904">
        <v>0.60139209676199401</v>
      </c>
      <c r="N904">
        <v>0.39860790323800599</v>
      </c>
      <c r="O904">
        <v>0.23171373014208299</v>
      </c>
      <c r="P904">
        <v>1.2951471176473801</v>
      </c>
      <c r="Q904">
        <v>0.93656661249470097</v>
      </c>
      <c r="R904">
        <v>2</v>
      </c>
      <c r="S904">
        <v>4</v>
      </c>
      <c r="T904">
        <v>1514.8776172745099</v>
      </c>
      <c r="U904">
        <v>1502.9158866023599</v>
      </c>
      <c r="V904">
        <v>52</v>
      </c>
      <c r="W904">
        <v>99</v>
      </c>
      <c r="X904">
        <v>75</v>
      </c>
    </row>
    <row r="905" spans="1:24" x14ac:dyDescent="0.25">
      <c r="A905">
        <v>2023</v>
      </c>
      <c r="B905" s="1">
        <v>44977</v>
      </c>
      <c r="C905">
        <v>0</v>
      </c>
      <c r="D905">
        <v>0</v>
      </c>
      <c r="E905" t="s">
        <v>24</v>
      </c>
      <c r="G905" t="s">
        <v>29</v>
      </c>
      <c r="H905" t="s">
        <v>86</v>
      </c>
      <c r="I905" t="s">
        <v>31</v>
      </c>
      <c r="J905" t="s">
        <v>87</v>
      </c>
      <c r="K905">
        <v>1574.38324679523</v>
      </c>
      <c r="L905">
        <v>1530.3104264514</v>
      </c>
      <c r="M905">
        <v>0.63216749192617006</v>
      </c>
      <c r="N905">
        <v>0.36783250807383</v>
      </c>
      <c r="O905">
        <v>0.227889813778998</v>
      </c>
      <c r="P905">
        <v>1.34816026561915</v>
      </c>
      <c r="Q905">
        <v>0.87972954815985105</v>
      </c>
      <c r="R905">
        <v>1</v>
      </c>
      <c r="S905">
        <v>4</v>
      </c>
      <c r="T905">
        <v>1568.26373274293</v>
      </c>
      <c r="U905">
        <v>1536.4299405037</v>
      </c>
      <c r="V905">
        <v>95</v>
      </c>
      <c r="W905">
        <v>10</v>
      </c>
      <c r="X905">
        <v>52</v>
      </c>
    </row>
    <row r="906" spans="1:24" x14ac:dyDescent="0.25">
      <c r="A906">
        <v>2023</v>
      </c>
      <c r="B906" s="1">
        <v>44978</v>
      </c>
      <c r="C906">
        <v>0</v>
      </c>
      <c r="D906">
        <v>0</v>
      </c>
      <c r="E906" t="s">
        <v>24</v>
      </c>
      <c r="G906" t="s">
        <v>30</v>
      </c>
      <c r="H906" t="s">
        <v>54</v>
      </c>
      <c r="I906" t="s">
        <v>32</v>
      </c>
      <c r="J906" t="s">
        <v>56</v>
      </c>
      <c r="K906">
        <v>1584.4090640786401</v>
      </c>
      <c r="L906">
        <v>1392.17811983658</v>
      </c>
      <c r="M906">
        <v>0.80129269877758902</v>
      </c>
      <c r="N906">
        <v>0.19870730122241101</v>
      </c>
      <c r="O906">
        <v>0.20395985941042399</v>
      </c>
      <c r="P906">
        <v>1.6431137107763301</v>
      </c>
      <c r="Q906">
        <v>0.56084614863409799</v>
      </c>
      <c r="R906">
        <v>6</v>
      </c>
      <c r="S906">
        <v>1</v>
      </c>
      <c r="T906">
        <v>1586.4145489412999</v>
      </c>
      <c r="U906">
        <v>1390.1726349739199</v>
      </c>
      <c r="V906">
        <v>19</v>
      </c>
      <c r="W906">
        <v>0</v>
      </c>
      <c r="X906">
        <v>9</v>
      </c>
    </row>
    <row r="907" spans="1:24" x14ac:dyDescent="0.25">
      <c r="A907">
        <v>2023</v>
      </c>
      <c r="B907" s="1">
        <v>44978</v>
      </c>
      <c r="C907">
        <v>0</v>
      </c>
      <c r="D907">
        <v>0</v>
      </c>
      <c r="E907" t="s">
        <v>24</v>
      </c>
      <c r="G907" t="s">
        <v>37</v>
      </c>
      <c r="H907" t="s">
        <v>88</v>
      </c>
      <c r="I907" t="s">
        <v>39</v>
      </c>
      <c r="J907" t="s">
        <v>89</v>
      </c>
      <c r="K907">
        <v>1585.8678099124199</v>
      </c>
      <c r="L907">
        <v>1501.2445431163801</v>
      </c>
      <c r="M907">
        <v>0.68459152856653704</v>
      </c>
      <c r="N907">
        <v>0.31540847143346301</v>
      </c>
      <c r="O907">
        <v>0.221149082519982</v>
      </c>
      <c r="P907">
        <v>1.4389353512096099</v>
      </c>
      <c r="Q907">
        <v>0.78221373131036798</v>
      </c>
      <c r="R907">
        <v>4</v>
      </c>
      <c r="S907">
        <v>1</v>
      </c>
      <c r="T907">
        <v>1588.60140545637</v>
      </c>
      <c r="U907">
        <v>1498.51094757243</v>
      </c>
      <c r="V907">
        <v>89</v>
      </c>
      <c r="W907">
        <v>5</v>
      </c>
      <c r="X907">
        <v>47</v>
      </c>
    </row>
    <row r="908" spans="1:24" x14ac:dyDescent="0.25">
      <c r="A908">
        <v>2023</v>
      </c>
      <c r="B908" s="1">
        <v>44978</v>
      </c>
      <c r="C908">
        <v>0</v>
      </c>
      <c r="D908">
        <v>0</v>
      </c>
      <c r="E908" t="s">
        <v>24</v>
      </c>
      <c r="G908" t="s">
        <v>71</v>
      </c>
      <c r="H908" t="s">
        <v>45</v>
      </c>
      <c r="I908" t="s">
        <v>73</v>
      </c>
      <c r="J908" t="s">
        <v>47</v>
      </c>
      <c r="K908">
        <v>1525.5965991620899</v>
      </c>
      <c r="L908">
        <v>1421.5589515311101</v>
      </c>
      <c r="M908">
        <v>0.70821117449784399</v>
      </c>
      <c r="N908">
        <v>0.29178882550215601</v>
      </c>
      <c r="O908">
        <v>0.217972764583163</v>
      </c>
      <c r="P908">
        <v>1.48002436596487</v>
      </c>
      <c r="Q908">
        <v>0.73794839861829598</v>
      </c>
      <c r="R908">
        <v>2</v>
      </c>
      <c r="S908">
        <v>5</v>
      </c>
      <c r="T908">
        <v>1518.52413876265</v>
      </c>
      <c r="U908">
        <v>1428.63141193055</v>
      </c>
      <c r="V908">
        <v>11</v>
      </c>
      <c r="W908">
        <v>0</v>
      </c>
      <c r="X908">
        <v>5</v>
      </c>
    </row>
    <row r="909" spans="1:24" x14ac:dyDescent="0.25">
      <c r="A909">
        <v>2023</v>
      </c>
      <c r="B909" s="1">
        <v>44978</v>
      </c>
      <c r="C909">
        <v>0</v>
      </c>
      <c r="D909">
        <v>0</v>
      </c>
      <c r="E909" t="s">
        <v>24</v>
      </c>
      <c r="G909" t="s">
        <v>41</v>
      </c>
      <c r="H909" t="s">
        <v>84</v>
      </c>
      <c r="I909" t="s">
        <v>43</v>
      </c>
      <c r="J909" t="s">
        <v>85</v>
      </c>
      <c r="K909">
        <v>1513.8645268758301</v>
      </c>
      <c r="L909">
        <v>1468.49196847906</v>
      </c>
      <c r="M909">
        <v>0.63390554298121804</v>
      </c>
      <c r="N909">
        <v>0.36609445701878202</v>
      </c>
      <c r="O909">
        <v>0.22767152784373701</v>
      </c>
      <c r="P909">
        <v>1.3511603703270301</v>
      </c>
      <c r="Q909">
        <v>0.87651115751671205</v>
      </c>
      <c r="R909">
        <v>1</v>
      </c>
      <c r="S909">
        <v>3</v>
      </c>
      <c r="T909">
        <v>1508.80550565626</v>
      </c>
      <c r="U909">
        <v>1473.55098969863</v>
      </c>
      <c r="V909">
        <v>28</v>
      </c>
      <c r="W909">
        <v>81</v>
      </c>
      <c r="X909">
        <v>54</v>
      </c>
    </row>
    <row r="910" spans="1:24" x14ac:dyDescent="0.25">
      <c r="A910">
        <v>2023</v>
      </c>
      <c r="B910" s="1">
        <v>44978</v>
      </c>
      <c r="C910">
        <v>0</v>
      </c>
      <c r="D910">
        <v>0</v>
      </c>
      <c r="E910" t="s">
        <v>24</v>
      </c>
      <c r="G910" t="s">
        <v>62</v>
      </c>
      <c r="H910" t="s">
        <v>46</v>
      </c>
      <c r="I910" t="s">
        <v>64</v>
      </c>
      <c r="J910" t="s">
        <v>48</v>
      </c>
      <c r="K910">
        <v>1491.3620427027099</v>
      </c>
      <c r="L910">
        <v>1559.6728148283501</v>
      </c>
      <c r="M910">
        <v>0.47367305111624802</v>
      </c>
      <c r="N910">
        <v>0.52632694888375198</v>
      </c>
      <c r="O910">
        <v>0.24086785088468601</v>
      </c>
      <c r="P910">
        <v>1.0741213432728201</v>
      </c>
      <c r="Q910">
        <v>1.1667465076118699</v>
      </c>
      <c r="R910">
        <v>3</v>
      </c>
      <c r="S910">
        <v>6</v>
      </c>
      <c r="T910">
        <v>1487.0259321943399</v>
      </c>
      <c r="U910">
        <v>1564.00892533672</v>
      </c>
      <c r="V910">
        <v>73</v>
      </c>
      <c r="W910">
        <v>23</v>
      </c>
      <c r="X910">
        <v>48</v>
      </c>
    </row>
    <row r="911" spans="1:24" x14ac:dyDescent="0.25">
      <c r="A911">
        <v>2023</v>
      </c>
      <c r="B911" s="1">
        <v>44978</v>
      </c>
      <c r="C911">
        <v>0</v>
      </c>
      <c r="D911">
        <v>0</v>
      </c>
      <c r="E911" t="s">
        <v>24</v>
      </c>
      <c r="F911" t="s">
        <v>90</v>
      </c>
      <c r="G911" t="s">
        <v>25</v>
      </c>
      <c r="H911" t="s">
        <v>59</v>
      </c>
      <c r="I911" t="s">
        <v>27</v>
      </c>
      <c r="J911" t="s">
        <v>61</v>
      </c>
      <c r="K911">
        <v>1496.9885074783399</v>
      </c>
      <c r="L911">
        <v>1466.13298827585</v>
      </c>
      <c r="M911">
        <v>0.61430432170634197</v>
      </c>
      <c r="N911">
        <v>0.38569567829365797</v>
      </c>
      <c r="O911">
        <v>0.230117979763798</v>
      </c>
      <c r="P911">
        <v>1.3173641537052501</v>
      </c>
      <c r="Q911">
        <v>0.91275382605855004</v>
      </c>
      <c r="R911">
        <v>5</v>
      </c>
      <c r="S911">
        <v>4</v>
      </c>
      <c r="T911">
        <v>1498.7802840267</v>
      </c>
      <c r="U911">
        <v>1464.34121172749</v>
      </c>
      <c r="V911">
        <v>19</v>
      </c>
      <c r="W911">
        <v>14</v>
      </c>
      <c r="X911">
        <v>16</v>
      </c>
    </row>
    <row r="912" spans="1:24" x14ac:dyDescent="0.25">
      <c r="A912">
        <v>2023</v>
      </c>
      <c r="B912" s="1">
        <v>44978</v>
      </c>
      <c r="C912">
        <v>0</v>
      </c>
      <c r="D912">
        <v>0</v>
      </c>
      <c r="E912" t="s">
        <v>24</v>
      </c>
      <c r="G912" t="s">
        <v>78</v>
      </c>
      <c r="H912" t="s">
        <v>33</v>
      </c>
      <c r="I912" t="s">
        <v>79</v>
      </c>
      <c r="J912" t="s">
        <v>35</v>
      </c>
      <c r="K912">
        <v>1532.61705369784</v>
      </c>
      <c r="L912">
        <v>1516.98120737762</v>
      </c>
      <c r="M912">
        <v>0.59334969206118604</v>
      </c>
      <c r="N912">
        <v>0.40665030793881402</v>
      </c>
      <c r="O912">
        <v>0.232702568070601</v>
      </c>
      <c r="P912">
        <v>1.28132795508644</v>
      </c>
      <c r="Q912">
        <v>0.95137461298416603</v>
      </c>
      <c r="R912">
        <v>2</v>
      </c>
      <c r="S912">
        <v>1</v>
      </c>
      <c r="T912">
        <v>1534.5197666204299</v>
      </c>
      <c r="U912">
        <v>1515.0784944550301</v>
      </c>
      <c r="V912">
        <v>73</v>
      </c>
      <c r="W912">
        <v>71</v>
      </c>
      <c r="X912">
        <v>72</v>
      </c>
    </row>
    <row r="913" spans="1:24" x14ac:dyDescent="0.25">
      <c r="A913">
        <v>2023</v>
      </c>
      <c r="B913" s="1">
        <v>44978</v>
      </c>
      <c r="C913">
        <v>0</v>
      </c>
      <c r="D913">
        <v>0</v>
      </c>
      <c r="E913" t="s">
        <v>24</v>
      </c>
      <c r="F913" t="s">
        <v>90</v>
      </c>
      <c r="G913" t="s">
        <v>50</v>
      </c>
      <c r="H913" t="s">
        <v>34</v>
      </c>
      <c r="I913" t="s">
        <v>52</v>
      </c>
      <c r="J913" t="s">
        <v>36</v>
      </c>
      <c r="K913">
        <v>1413.98600080648</v>
      </c>
      <c r="L913">
        <v>1541.42263910836</v>
      </c>
      <c r="M913">
        <v>0.39036906852324199</v>
      </c>
      <c r="N913">
        <v>0.60963093147675795</v>
      </c>
      <c r="O913">
        <v>0.23069681305789599</v>
      </c>
      <c r="P913">
        <v>0.92137805007968898</v>
      </c>
      <c r="Q913">
        <v>1.3093187629782099</v>
      </c>
      <c r="R913">
        <v>3</v>
      </c>
      <c r="S913">
        <v>2</v>
      </c>
      <c r="T913">
        <v>1417.0453504289601</v>
      </c>
      <c r="U913">
        <v>1538.3632894858799</v>
      </c>
      <c r="V913">
        <v>14</v>
      </c>
      <c r="W913">
        <v>3</v>
      </c>
      <c r="X913">
        <v>8</v>
      </c>
    </row>
    <row r="914" spans="1:24" x14ac:dyDescent="0.25">
      <c r="A914">
        <v>2023</v>
      </c>
      <c r="B914" s="1">
        <v>44978</v>
      </c>
      <c r="C914">
        <v>0</v>
      </c>
      <c r="D914">
        <v>0</v>
      </c>
      <c r="E914" t="s">
        <v>24</v>
      </c>
      <c r="G914" t="s">
        <v>58</v>
      </c>
      <c r="H914" t="s">
        <v>70</v>
      </c>
      <c r="I914" t="s">
        <v>60</v>
      </c>
      <c r="J914" t="s">
        <v>72</v>
      </c>
      <c r="K914">
        <v>1540.42168000883</v>
      </c>
      <c r="L914">
        <v>1439.90368282858</v>
      </c>
      <c r="M914">
        <v>0.70400673899041399</v>
      </c>
      <c r="N914">
        <v>0.29599326100958601</v>
      </c>
      <c r="O914">
        <v>0.218546151068955</v>
      </c>
      <c r="P914">
        <v>1.4727016659168199</v>
      </c>
      <c r="Q914">
        <v>0.74584448515213297</v>
      </c>
      <c r="R914">
        <v>4</v>
      </c>
      <c r="S914">
        <v>2</v>
      </c>
      <c r="T914">
        <v>1542.5199571138901</v>
      </c>
      <c r="U914">
        <v>1437.8054057235199</v>
      </c>
      <c r="V914">
        <v>26</v>
      </c>
      <c r="W914">
        <v>9</v>
      </c>
      <c r="X914">
        <v>17</v>
      </c>
    </row>
    <row r="915" spans="1:24" x14ac:dyDescent="0.25">
      <c r="A915">
        <v>2023</v>
      </c>
      <c r="B915" s="1">
        <v>44979</v>
      </c>
      <c r="C915">
        <v>0</v>
      </c>
      <c r="D915">
        <v>0</v>
      </c>
      <c r="E915" t="s">
        <v>24</v>
      </c>
      <c r="G915" t="s">
        <v>74</v>
      </c>
      <c r="H915" t="s">
        <v>86</v>
      </c>
      <c r="I915" t="s">
        <v>76</v>
      </c>
      <c r="J915" t="s">
        <v>87</v>
      </c>
      <c r="K915">
        <v>1502.9158866023599</v>
      </c>
      <c r="L915">
        <v>1536.4299405037</v>
      </c>
      <c r="M915">
        <v>0.52370739355785401</v>
      </c>
      <c r="N915">
        <v>0.47629260644214599</v>
      </c>
      <c r="O915">
        <v>0.24118658321344699</v>
      </c>
      <c r="P915">
        <v>1.16229017347332</v>
      </c>
      <c r="Q915">
        <v>1.0788964097401299</v>
      </c>
      <c r="R915">
        <v>2</v>
      </c>
      <c r="S915">
        <v>1</v>
      </c>
      <c r="T915">
        <v>1505.19746009759</v>
      </c>
      <c r="U915">
        <v>1534.1483670084699</v>
      </c>
      <c r="V915">
        <v>66</v>
      </c>
      <c r="W915">
        <v>58</v>
      </c>
      <c r="X915">
        <v>62</v>
      </c>
    </row>
    <row r="916" spans="1:24" x14ac:dyDescent="0.25">
      <c r="A916">
        <v>2023</v>
      </c>
      <c r="B916" s="1">
        <v>44979</v>
      </c>
      <c r="C916">
        <v>0</v>
      </c>
      <c r="D916">
        <v>0</v>
      </c>
      <c r="E916" t="s">
        <v>24</v>
      </c>
      <c r="G916" t="s">
        <v>80</v>
      </c>
      <c r="H916" t="s">
        <v>50</v>
      </c>
      <c r="I916" t="s">
        <v>81</v>
      </c>
      <c r="J916" t="s">
        <v>52</v>
      </c>
      <c r="K916">
        <v>1529.4335914815599</v>
      </c>
      <c r="L916">
        <v>1417.0453504289601</v>
      </c>
      <c r="M916">
        <v>0.71804441295119903</v>
      </c>
      <c r="N916">
        <v>0.28195558704880103</v>
      </c>
      <c r="O916">
        <v>0.21661671338404001</v>
      </c>
      <c r="P916">
        <v>1.4971651184891801</v>
      </c>
      <c r="Q916">
        <v>0.71945159489486299</v>
      </c>
      <c r="R916">
        <v>3</v>
      </c>
      <c r="S916">
        <v>4</v>
      </c>
      <c r="T916">
        <v>1525.6680129234201</v>
      </c>
      <c r="U916">
        <v>1420.8109289870999</v>
      </c>
      <c r="V916">
        <v>11</v>
      </c>
      <c r="W916">
        <v>2</v>
      </c>
      <c r="X916">
        <v>6</v>
      </c>
    </row>
    <row r="917" spans="1:24" x14ac:dyDescent="0.25">
      <c r="A917">
        <v>2023</v>
      </c>
      <c r="B917" s="1">
        <v>44979</v>
      </c>
      <c r="C917">
        <v>0</v>
      </c>
      <c r="D917">
        <v>0</v>
      </c>
      <c r="E917" t="s">
        <v>24</v>
      </c>
      <c r="G917" t="s">
        <v>67</v>
      </c>
      <c r="H917" t="s">
        <v>82</v>
      </c>
      <c r="I917" t="s">
        <v>69</v>
      </c>
      <c r="J917" t="s">
        <v>83</v>
      </c>
      <c r="K917">
        <v>1427.57577236579</v>
      </c>
      <c r="L917">
        <v>1518.25428147047</v>
      </c>
      <c r="M917">
        <v>0.441724959148587</v>
      </c>
      <c r="N917">
        <v>0.558275040851413</v>
      </c>
      <c r="O917">
        <v>0.23698440361787201</v>
      </c>
      <c r="P917">
        <v>1.0157523959080901</v>
      </c>
      <c r="Q917">
        <v>1.22123200770978</v>
      </c>
      <c r="R917">
        <v>3</v>
      </c>
      <c r="S917">
        <v>6</v>
      </c>
      <c r="T917">
        <v>1423.57538411472</v>
      </c>
      <c r="U917">
        <v>1522.25466972154</v>
      </c>
      <c r="V917">
        <v>11</v>
      </c>
      <c r="W917">
        <v>34</v>
      </c>
      <c r="X917">
        <v>22</v>
      </c>
    </row>
    <row r="918" spans="1:24" x14ac:dyDescent="0.25">
      <c r="A918">
        <v>2023</v>
      </c>
      <c r="B918" s="1">
        <v>44980</v>
      </c>
      <c r="C918">
        <v>0</v>
      </c>
      <c r="D918">
        <v>0</v>
      </c>
      <c r="E918" t="s">
        <v>24</v>
      </c>
      <c r="G918" t="s">
        <v>41</v>
      </c>
      <c r="H918" t="s">
        <v>54</v>
      </c>
      <c r="I918" t="s">
        <v>43</v>
      </c>
      <c r="J918" t="s">
        <v>56</v>
      </c>
      <c r="K918">
        <v>1508.80550565626</v>
      </c>
      <c r="L918">
        <v>1390.1726349739199</v>
      </c>
      <c r="M918">
        <v>0.72526474633766203</v>
      </c>
      <c r="N918">
        <v>0.27473525366233797</v>
      </c>
      <c r="O918">
        <v>0.21560664472789101</v>
      </c>
      <c r="P918">
        <v>1.50976423890593</v>
      </c>
      <c r="Q918">
        <v>0.705842405821964</v>
      </c>
      <c r="R918">
        <v>2</v>
      </c>
      <c r="S918">
        <v>4</v>
      </c>
      <c r="T918">
        <v>1502.7919828931799</v>
      </c>
      <c r="U918">
        <v>1396.186157737</v>
      </c>
      <c r="V918">
        <v>1</v>
      </c>
      <c r="W918">
        <v>11</v>
      </c>
      <c r="X918">
        <v>6</v>
      </c>
    </row>
    <row r="919" spans="1:24" x14ac:dyDescent="0.25">
      <c r="A919">
        <v>2023</v>
      </c>
      <c r="B919" s="1">
        <v>44980</v>
      </c>
      <c r="C919">
        <v>0</v>
      </c>
      <c r="D919">
        <v>0</v>
      </c>
      <c r="E919" t="s">
        <v>24</v>
      </c>
      <c r="G919" t="s">
        <v>66</v>
      </c>
      <c r="H919" t="s">
        <v>58</v>
      </c>
      <c r="I919" t="s">
        <v>68</v>
      </c>
      <c r="J919" t="s">
        <v>60</v>
      </c>
      <c r="K919">
        <v>1514.8776172745099</v>
      </c>
      <c r="L919">
        <v>1542.5199571138901</v>
      </c>
      <c r="M919">
        <v>0.53213092034869602</v>
      </c>
      <c r="N919">
        <v>0.46786907965130398</v>
      </c>
      <c r="O919">
        <v>0.24016202976517501</v>
      </c>
      <c r="P919">
        <v>1.17662622853081</v>
      </c>
      <c r="Q919">
        <v>1.0635358012343601</v>
      </c>
      <c r="R919">
        <v>2</v>
      </c>
      <c r="S919">
        <v>7</v>
      </c>
      <c r="T919">
        <v>1508.80618607316</v>
      </c>
      <c r="U919">
        <v>1548.59138831524</v>
      </c>
      <c r="V919">
        <v>77</v>
      </c>
      <c r="W919">
        <v>73</v>
      </c>
      <c r="X919">
        <v>75</v>
      </c>
    </row>
    <row r="920" spans="1:24" x14ac:dyDescent="0.25">
      <c r="A920">
        <v>2023</v>
      </c>
      <c r="B920" s="1">
        <v>44980</v>
      </c>
      <c r="C920">
        <v>0</v>
      </c>
      <c r="D920">
        <v>0</v>
      </c>
      <c r="E920" t="s">
        <v>24</v>
      </c>
      <c r="G920" t="s">
        <v>84</v>
      </c>
      <c r="H920" t="s">
        <v>29</v>
      </c>
      <c r="I920" t="s">
        <v>85</v>
      </c>
      <c r="J920" t="s">
        <v>31</v>
      </c>
      <c r="K920">
        <v>1473.55098969863</v>
      </c>
      <c r="L920">
        <v>1568.26373274293</v>
      </c>
      <c r="M920">
        <v>0.43600609084205999</v>
      </c>
      <c r="N920">
        <v>0.56399390915794001</v>
      </c>
      <c r="O920">
        <v>0.236288600501769</v>
      </c>
      <c r="P920">
        <v>1.00527751317057</v>
      </c>
      <c r="Q920">
        <v>1.2310110873311999</v>
      </c>
      <c r="R920">
        <v>4</v>
      </c>
      <c r="S920">
        <v>1</v>
      </c>
      <c r="T920">
        <v>1478.87618179419</v>
      </c>
      <c r="U920">
        <v>1562.93854064737</v>
      </c>
      <c r="V920">
        <v>66</v>
      </c>
      <c r="W920">
        <v>19</v>
      </c>
      <c r="X920">
        <v>42</v>
      </c>
    </row>
    <row r="921" spans="1:24" x14ac:dyDescent="0.25">
      <c r="A921">
        <v>2023</v>
      </c>
      <c r="B921" s="1">
        <v>44980</v>
      </c>
      <c r="C921">
        <v>0</v>
      </c>
      <c r="D921">
        <v>0</v>
      </c>
      <c r="E921" t="s">
        <v>24</v>
      </c>
      <c r="F921" t="s">
        <v>53</v>
      </c>
      <c r="G921" t="s">
        <v>71</v>
      </c>
      <c r="H921" t="s">
        <v>33</v>
      </c>
      <c r="I921" t="s">
        <v>73</v>
      </c>
      <c r="J921" t="s">
        <v>35</v>
      </c>
      <c r="K921">
        <v>1518.52413876265</v>
      </c>
      <c r="L921">
        <v>1515.0784944550301</v>
      </c>
      <c r="M921">
        <v>0.57631346854061705</v>
      </c>
      <c r="N921">
        <v>0.42368653145938301</v>
      </c>
      <c r="O921">
        <v>0.234787234478361</v>
      </c>
      <c r="P921">
        <v>1.25210312608831</v>
      </c>
      <c r="Q921">
        <v>0.98268410839004905</v>
      </c>
      <c r="R921">
        <v>4</v>
      </c>
      <c r="S921">
        <v>3</v>
      </c>
      <c r="T921">
        <v>1520.51805285961</v>
      </c>
      <c r="U921">
        <v>1513.0845803580701</v>
      </c>
      <c r="V921">
        <v>63</v>
      </c>
      <c r="W921">
        <v>10</v>
      </c>
      <c r="X921">
        <v>36</v>
      </c>
    </row>
    <row r="922" spans="1:24" x14ac:dyDescent="0.25">
      <c r="A922">
        <v>2023</v>
      </c>
      <c r="B922" s="1">
        <v>44980</v>
      </c>
      <c r="C922">
        <v>0</v>
      </c>
      <c r="D922">
        <v>0</v>
      </c>
      <c r="E922" t="s">
        <v>24</v>
      </c>
      <c r="G922" t="s">
        <v>38</v>
      </c>
      <c r="H922" t="s">
        <v>78</v>
      </c>
      <c r="I922" t="s">
        <v>40</v>
      </c>
      <c r="J922" t="s">
        <v>79</v>
      </c>
      <c r="K922">
        <v>1423.36778241806</v>
      </c>
      <c r="L922">
        <v>1534.5197666204299</v>
      </c>
      <c r="M922">
        <v>0.41289287599180602</v>
      </c>
      <c r="N922">
        <v>0.58710712400819398</v>
      </c>
      <c r="O922">
        <v>0.23346785833127201</v>
      </c>
      <c r="P922">
        <v>0.96285639483683705</v>
      </c>
      <c r="Q922">
        <v>1.2706114634944401</v>
      </c>
      <c r="R922">
        <v>0</v>
      </c>
      <c r="S922">
        <v>2</v>
      </c>
      <c r="T922">
        <v>1420.31691149894</v>
      </c>
      <c r="U922">
        <v>1537.57063753955</v>
      </c>
      <c r="V922">
        <v>15</v>
      </c>
      <c r="W922">
        <v>20</v>
      </c>
      <c r="X922">
        <v>17</v>
      </c>
    </row>
    <row r="923" spans="1:24" x14ac:dyDescent="0.25">
      <c r="A923">
        <v>2023</v>
      </c>
      <c r="B923" s="1">
        <v>44980</v>
      </c>
      <c r="C923">
        <v>0</v>
      </c>
      <c r="D923">
        <v>0</v>
      </c>
      <c r="E923" t="s">
        <v>24</v>
      </c>
      <c r="F923" t="s">
        <v>53</v>
      </c>
      <c r="G923" t="s">
        <v>30</v>
      </c>
      <c r="H923" t="s">
        <v>62</v>
      </c>
      <c r="I923" t="s">
        <v>32</v>
      </c>
      <c r="J923" t="s">
        <v>64</v>
      </c>
      <c r="K923">
        <v>1586.4145489412999</v>
      </c>
      <c r="L923">
        <v>1487.0259321943399</v>
      </c>
      <c r="M923">
        <v>0.70265020884251395</v>
      </c>
      <c r="N923">
        <v>0.297349791157486</v>
      </c>
      <c r="O923">
        <v>0.21873036859816</v>
      </c>
      <c r="P923">
        <v>1.47033984710749</v>
      </c>
      <c r="Q923">
        <v>0.74839052149066898</v>
      </c>
      <c r="R923">
        <v>5</v>
      </c>
      <c r="S923">
        <v>6</v>
      </c>
      <c r="T923">
        <v>1582.7549041635</v>
      </c>
      <c r="U923">
        <v>1490.6855769721401</v>
      </c>
      <c r="V923">
        <v>83</v>
      </c>
      <c r="W923">
        <v>17</v>
      </c>
      <c r="X923">
        <v>50</v>
      </c>
    </row>
    <row r="924" spans="1:24" x14ac:dyDescent="0.25">
      <c r="A924">
        <v>2023</v>
      </c>
      <c r="B924" s="1">
        <v>44980</v>
      </c>
      <c r="C924">
        <v>0</v>
      </c>
      <c r="D924">
        <v>0</v>
      </c>
      <c r="E924" t="s">
        <v>24</v>
      </c>
      <c r="F924" t="s">
        <v>53</v>
      </c>
      <c r="G924" t="s">
        <v>88</v>
      </c>
      <c r="H924" t="s">
        <v>59</v>
      </c>
      <c r="I924" t="s">
        <v>89</v>
      </c>
      <c r="J924" t="s">
        <v>61</v>
      </c>
      <c r="K924">
        <v>1498.51094757243</v>
      </c>
      <c r="L924">
        <v>1464.34121172749</v>
      </c>
      <c r="M924">
        <v>0.61881462501836904</v>
      </c>
      <c r="N924">
        <v>0.38118537498163102</v>
      </c>
      <c r="O924">
        <v>0.229557839315363</v>
      </c>
      <c r="P924">
        <v>1.3251333410961399</v>
      </c>
      <c r="Q924">
        <v>0.90442449821922599</v>
      </c>
      <c r="R924">
        <v>2</v>
      </c>
      <c r="S924">
        <v>3</v>
      </c>
      <c r="T924">
        <v>1495.3948745129501</v>
      </c>
      <c r="U924">
        <v>1467.4572847869699</v>
      </c>
      <c r="V924">
        <v>18</v>
      </c>
      <c r="W924">
        <v>2</v>
      </c>
      <c r="X924">
        <v>10</v>
      </c>
    </row>
    <row r="925" spans="1:24" x14ac:dyDescent="0.25">
      <c r="A925">
        <v>2023</v>
      </c>
      <c r="B925" s="1">
        <v>44980</v>
      </c>
      <c r="C925">
        <v>0</v>
      </c>
      <c r="D925">
        <v>0</v>
      </c>
      <c r="E925" t="s">
        <v>24</v>
      </c>
      <c r="F925" t="s">
        <v>53</v>
      </c>
      <c r="G925" t="s">
        <v>34</v>
      </c>
      <c r="H925" t="s">
        <v>82</v>
      </c>
      <c r="I925" t="s">
        <v>36</v>
      </c>
      <c r="J925" t="s">
        <v>83</v>
      </c>
      <c r="K925">
        <v>1538.3632894858799</v>
      </c>
      <c r="L925">
        <v>1522.25466972154</v>
      </c>
      <c r="M925">
        <v>0.59400618492732504</v>
      </c>
      <c r="N925">
        <v>0.40599381507267501</v>
      </c>
      <c r="O925">
        <v>0.23262197865632001</v>
      </c>
      <c r="P925">
        <v>1.28245545443908</v>
      </c>
      <c r="Q925">
        <v>0.95016652421723502</v>
      </c>
      <c r="R925">
        <v>4</v>
      </c>
      <c r="S925">
        <v>3</v>
      </c>
      <c r="T925">
        <v>1540.2625062735301</v>
      </c>
      <c r="U925">
        <v>1520.3554529338901</v>
      </c>
      <c r="V925">
        <v>79</v>
      </c>
      <c r="W925">
        <v>69</v>
      </c>
      <c r="X925">
        <v>74</v>
      </c>
    </row>
    <row r="926" spans="1:24" x14ac:dyDescent="0.25">
      <c r="A926">
        <v>2023</v>
      </c>
      <c r="B926" s="1">
        <v>44980</v>
      </c>
      <c r="C926">
        <v>0</v>
      </c>
      <c r="D926">
        <v>0</v>
      </c>
      <c r="E926" t="s">
        <v>24</v>
      </c>
      <c r="G926" t="s">
        <v>55</v>
      </c>
      <c r="H926" t="s">
        <v>42</v>
      </c>
      <c r="I926" t="s">
        <v>57</v>
      </c>
      <c r="J926" t="s">
        <v>44</v>
      </c>
      <c r="K926">
        <v>1502.00837817152</v>
      </c>
      <c r="L926">
        <v>1624.18008586821</v>
      </c>
      <c r="M926">
        <v>0.39760513903061101</v>
      </c>
      <c r="N926">
        <v>0.60239486096938899</v>
      </c>
      <c r="O926">
        <v>0.231590183558602</v>
      </c>
      <c r="P926">
        <v>0.93471901448788097</v>
      </c>
      <c r="Q926">
        <v>1.29687116907072</v>
      </c>
      <c r="R926">
        <v>5</v>
      </c>
      <c r="S926">
        <v>6</v>
      </c>
      <c r="T926">
        <v>1500.1537171366999</v>
      </c>
      <c r="U926">
        <v>1626.0347469030301</v>
      </c>
      <c r="V926">
        <v>97</v>
      </c>
      <c r="W926">
        <v>14</v>
      </c>
      <c r="X926">
        <v>55</v>
      </c>
    </row>
    <row r="927" spans="1:24" x14ac:dyDescent="0.25">
      <c r="A927">
        <v>2023</v>
      </c>
      <c r="B927" s="1">
        <v>44980</v>
      </c>
      <c r="C927">
        <v>0</v>
      </c>
      <c r="D927">
        <v>0</v>
      </c>
      <c r="E927" t="s">
        <v>24</v>
      </c>
      <c r="G927" t="s">
        <v>26</v>
      </c>
      <c r="H927" t="s">
        <v>25</v>
      </c>
      <c r="I927" t="s">
        <v>28</v>
      </c>
      <c r="J927" t="s">
        <v>27</v>
      </c>
      <c r="K927">
        <v>1428.3377077738401</v>
      </c>
      <c r="L927">
        <v>1498.7802840267</v>
      </c>
      <c r="M927">
        <v>0.47061467041347199</v>
      </c>
      <c r="N927">
        <v>0.52938532958652795</v>
      </c>
      <c r="O927">
        <v>0.24049586473245399</v>
      </c>
      <c r="P927">
        <v>1.06854432344253</v>
      </c>
      <c r="Q927">
        <v>1.17195154128992</v>
      </c>
      <c r="R927">
        <v>2</v>
      </c>
      <c r="S927">
        <v>6</v>
      </c>
      <c r="T927">
        <v>1423.4962725723001</v>
      </c>
      <c r="U927">
        <v>1503.62171922824</v>
      </c>
      <c r="V927">
        <v>6</v>
      </c>
      <c r="W927">
        <v>18</v>
      </c>
      <c r="X927">
        <v>12</v>
      </c>
    </row>
    <row r="928" spans="1:24" x14ac:dyDescent="0.25">
      <c r="A928">
        <v>2023</v>
      </c>
      <c r="B928" s="1">
        <v>44981</v>
      </c>
      <c r="C928">
        <v>0</v>
      </c>
      <c r="D928">
        <v>0</v>
      </c>
      <c r="E928" t="s">
        <v>24</v>
      </c>
      <c r="F928" t="s">
        <v>53</v>
      </c>
      <c r="G928" t="s">
        <v>46</v>
      </c>
      <c r="H928" t="s">
        <v>78</v>
      </c>
      <c r="I928" t="s">
        <v>48</v>
      </c>
      <c r="J928" t="s">
        <v>79</v>
      </c>
      <c r="K928">
        <v>1564.00892533672</v>
      </c>
      <c r="L928">
        <v>1537.57063753955</v>
      </c>
      <c r="M928">
        <v>0.60826240360387795</v>
      </c>
      <c r="N928">
        <v>0.39173759639612199</v>
      </c>
      <c r="O928">
        <v>0.23086603085864699</v>
      </c>
      <c r="P928">
        <v>1.3069637112258401</v>
      </c>
      <c r="Q928">
        <v>0.923902319632811</v>
      </c>
      <c r="R928">
        <v>2</v>
      </c>
      <c r="S928">
        <v>1</v>
      </c>
      <c r="T928">
        <v>1565.8325503901599</v>
      </c>
      <c r="U928">
        <v>1535.74701248611</v>
      </c>
      <c r="V928">
        <v>94</v>
      </c>
      <c r="W928">
        <v>17</v>
      </c>
      <c r="X928">
        <v>55</v>
      </c>
    </row>
    <row r="929" spans="1:24" x14ac:dyDescent="0.25">
      <c r="A929">
        <v>2023</v>
      </c>
      <c r="B929" s="1">
        <v>44981</v>
      </c>
      <c r="C929">
        <v>0</v>
      </c>
      <c r="D929">
        <v>0</v>
      </c>
      <c r="E929" t="s">
        <v>24</v>
      </c>
      <c r="G929" t="s">
        <v>37</v>
      </c>
      <c r="H929" t="s">
        <v>63</v>
      </c>
      <c r="I929" t="s">
        <v>39</v>
      </c>
      <c r="J929" t="s">
        <v>65</v>
      </c>
      <c r="K929">
        <v>1588.60140545637</v>
      </c>
      <c r="L929">
        <v>1477.548949727</v>
      </c>
      <c r="M929">
        <v>0.71648503641271799</v>
      </c>
      <c r="N929">
        <v>0.28351496358728201</v>
      </c>
      <c r="O929">
        <v>0.21683322055131601</v>
      </c>
      <c r="P929">
        <v>1.4944455354545501</v>
      </c>
      <c r="Q929">
        <v>0.72238768509676099</v>
      </c>
      <c r="R929">
        <v>4</v>
      </c>
      <c r="S929">
        <v>0</v>
      </c>
      <c r="T929">
        <v>1591.33257582188</v>
      </c>
      <c r="U929">
        <v>1474.81777936149</v>
      </c>
      <c r="V929">
        <v>79</v>
      </c>
      <c r="W929">
        <v>7</v>
      </c>
      <c r="X929">
        <v>43</v>
      </c>
    </row>
    <row r="930" spans="1:24" x14ac:dyDescent="0.25">
      <c r="A930">
        <v>2023</v>
      </c>
      <c r="B930" s="1">
        <v>44981</v>
      </c>
      <c r="C930">
        <v>0</v>
      </c>
      <c r="D930">
        <v>0</v>
      </c>
      <c r="E930" t="s">
        <v>24</v>
      </c>
      <c r="G930" t="s">
        <v>70</v>
      </c>
      <c r="H930" t="s">
        <v>45</v>
      </c>
      <c r="I930" t="s">
        <v>72</v>
      </c>
      <c r="J930" t="s">
        <v>47</v>
      </c>
      <c r="K930">
        <v>1437.8054057235199</v>
      </c>
      <c r="L930">
        <v>1428.63141193055</v>
      </c>
      <c r="M930">
        <v>0.584344251287226</v>
      </c>
      <c r="N930">
        <v>0.415655748712774</v>
      </c>
      <c r="O930">
        <v>0.23380601082732499</v>
      </c>
      <c r="P930">
        <v>1.26587131505843</v>
      </c>
      <c r="Q930">
        <v>0.96793469576889501</v>
      </c>
      <c r="R930">
        <v>2</v>
      </c>
      <c r="S930">
        <v>5</v>
      </c>
      <c r="T930">
        <v>1432.2479894381499</v>
      </c>
      <c r="U930">
        <v>1434.18882821592</v>
      </c>
      <c r="V930">
        <v>0</v>
      </c>
      <c r="W930">
        <v>0</v>
      </c>
      <c r="X930">
        <v>0</v>
      </c>
    </row>
    <row r="931" spans="1:24" x14ac:dyDescent="0.25">
      <c r="A931">
        <v>2023</v>
      </c>
      <c r="B931" s="1">
        <v>44981</v>
      </c>
      <c r="C931">
        <v>0</v>
      </c>
      <c r="D931">
        <v>0</v>
      </c>
      <c r="E931" t="s">
        <v>24</v>
      </c>
      <c r="G931" t="s">
        <v>75</v>
      </c>
      <c r="H931" t="s">
        <v>62</v>
      </c>
      <c r="I931" t="s">
        <v>77</v>
      </c>
      <c r="J931" t="s">
        <v>64</v>
      </c>
      <c r="K931">
        <v>1531.7321022390299</v>
      </c>
      <c r="L931">
        <v>1490.6855769721401</v>
      </c>
      <c r="M931">
        <v>0.62810736766616704</v>
      </c>
      <c r="N931">
        <v>0.37189263233383302</v>
      </c>
      <c r="O931">
        <v>0.228398639643692</v>
      </c>
      <c r="P931">
        <v>1.3411545066508901</v>
      </c>
      <c r="Q931">
        <v>0.88724413299279903</v>
      </c>
      <c r="R931">
        <v>1</v>
      </c>
      <c r="S931">
        <v>3</v>
      </c>
      <c r="T931">
        <v>1526.7304244656</v>
      </c>
      <c r="U931">
        <v>1495.68725474557</v>
      </c>
      <c r="V931">
        <v>55</v>
      </c>
      <c r="W931">
        <v>100</v>
      </c>
      <c r="X931">
        <v>77</v>
      </c>
    </row>
    <row r="932" spans="1:24" x14ac:dyDescent="0.25">
      <c r="A932">
        <v>2023</v>
      </c>
      <c r="B932" s="1">
        <v>44981</v>
      </c>
      <c r="C932">
        <v>0</v>
      </c>
      <c r="D932">
        <v>0</v>
      </c>
      <c r="E932" t="s">
        <v>24</v>
      </c>
      <c r="G932" t="s">
        <v>74</v>
      </c>
      <c r="H932" t="s">
        <v>33</v>
      </c>
      <c r="I932" t="s">
        <v>76</v>
      </c>
      <c r="J932" t="s">
        <v>35</v>
      </c>
      <c r="K932">
        <v>1505.19746009759</v>
      </c>
      <c r="L932">
        <v>1513.0845803580701</v>
      </c>
      <c r="M932">
        <v>0.56031023501362898</v>
      </c>
      <c r="N932">
        <v>0.43968976498637102</v>
      </c>
      <c r="O932">
        <v>0.236736849303508</v>
      </c>
      <c r="P932">
        <v>1.2247112396611299</v>
      </c>
      <c r="Q932">
        <v>1.0120256096423801</v>
      </c>
      <c r="R932">
        <v>2</v>
      </c>
      <c r="S932">
        <v>3</v>
      </c>
      <c r="T932">
        <v>1502.4350869677301</v>
      </c>
      <c r="U932">
        <v>1515.84695348794</v>
      </c>
      <c r="V932">
        <v>52</v>
      </c>
      <c r="W932">
        <v>88</v>
      </c>
      <c r="X932">
        <v>70</v>
      </c>
    </row>
    <row r="933" spans="1:24" x14ac:dyDescent="0.25">
      <c r="A933">
        <v>2023</v>
      </c>
      <c r="B933" s="1">
        <v>44981</v>
      </c>
      <c r="C933">
        <v>0</v>
      </c>
      <c r="D933">
        <v>0</v>
      </c>
      <c r="E933" t="s">
        <v>24</v>
      </c>
      <c r="G933" t="s">
        <v>86</v>
      </c>
      <c r="H933" t="s">
        <v>49</v>
      </c>
      <c r="I933" t="s">
        <v>87</v>
      </c>
      <c r="J933" t="s">
        <v>51</v>
      </c>
      <c r="K933">
        <v>1534.1483670084699</v>
      </c>
      <c r="L933">
        <v>1598.90217145822</v>
      </c>
      <c r="M933">
        <v>0.478780321995386</v>
      </c>
      <c r="N933">
        <v>0.521219678004614</v>
      </c>
      <c r="O933">
        <v>0.24148939292279001</v>
      </c>
      <c r="P933">
        <v>1.08342966761152</v>
      </c>
      <c r="Q933">
        <v>1.1580597253112701</v>
      </c>
      <c r="R933">
        <v>1</v>
      </c>
      <c r="S933">
        <v>5</v>
      </c>
      <c r="T933">
        <v>1529.20935741618</v>
      </c>
      <c r="U933">
        <v>1603.8411810505099</v>
      </c>
      <c r="V933">
        <v>99</v>
      </c>
      <c r="W933">
        <v>15</v>
      </c>
      <c r="X933">
        <v>57</v>
      </c>
    </row>
    <row r="934" spans="1:24" x14ac:dyDescent="0.25">
      <c r="A934">
        <v>2023</v>
      </c>
      <c r="B934" s="1">
        <v>44982</v>
      </c>
      <c r="C934">
        <v>0</v>
      </c>
      <c r="D934">
        <v>0</v>
      </c>
      <c r="E934" t="s">
        <v>24</v>
      </c>
      <c r="G934" t="s">
        <v>38</v>
      </c>
      <c r="H934" t="s">
        <v>58</v>
      </c>
      <c r="I934" t="s">
        <v>40</v>
      </c>
      <c r="J934" t="s">
        <v>60</v>
      </c>
      <c r="K934">
        <v>1420.31691149894</v>
      </c>
      <c r="L934">
        <v>1548.59138831524</v>
      </c>
      <c r="M934">
        <v>0.38922189795265999</v>
      </c>
      <c r="N934">
        <v>0.61077810204733995</v>
      </c>
      <c r="O934">
        <v>0.23055486865163499</v>
      </c>
      <c r="P934">
        <v>0.919261660998139</v>
      </c>
      <c r="Q934">
        <v>1.3112932076535</v>
      </c>
      <c r="R934">
        <v>6</v>
      </c>
      <c r="S934">
        <v>5</v>
      </c>
      <c r="T934">
        <v>1423.38332048549</v>
      </c>
      <c r="U934">
        <v>1545.5249793287001</v>
      </c>
      <c r="V934">
        <v>19</v>
      </c>
      <c r="W934">
        <v>5</v>
      </c>
      <c r="X934">
        <v>12</v>
      </c>
    </row>
    <row r="935" spans="1:24" x14ac:dyDescent="0.25">
      <c r="A935">
        <v>2023</v>
      </c>
      <c r="B935" s="1">
        <v>44982</v>
      </c>
      <c r="C935">
        <v>0</v>
      </c>
      <c r="D935">
        <v>0</v>
      </c>
      <c r="E935" t="s">
        <v>24</v>
      </c>
      <c r="G935" t="s">
        <v>41</v>
      </c>
      <c r="H935" t="s">
        <v>29</v>
      </c>
      <c r="I935" t="s">
        <v>43</v>
      </c>
      <c r="J935" t="s">
        <v>31</v>
      </c>
      <c r="K935">
        <v>1502.7919828931799</v>
      </c>
      <c r="L935">
        <v>1562.93854064737</v>
      </c>
      <c r="M935">
        <v>0.48540207947073499</v>
      </c>
      <c r="N935">
        <v>0.51459792052926501</v>
      </c>
      <c r="O935">
        <v>0.242296083622489</v>
      </c>
      <c r="P935">
        <v>1.09548921972599</v>
      </c>
      <c r="Q935">
        <v>1.1468068638965001</v>
      </c>
      <c r="R935">
        <v>6</v>
      </c>
      <c r="S935">
        <v>3</v>
      </c>
      <c r="T935">
        <v>1507.5684470164399</v>
      </c>
      <c r="U935">
        <v>1558.16207652411</v>
      </c>
      <c r="V935">
        <v>81</v>
      </c>
      <c r="W935">
        <v>15</v>
      </c>
      <c r="X935">
        <v>48</v>
      </c>
    </row>
    <row r="936" spans="1:24" x14ac:dyDescent="0.25">
      <c r="A936">
        <v>2023</v>
      </c>
      <c r="B936" s="1">
        <v>44982</v>
      </c>
      <c r="C936">
        <v>0</v>
      </c>
      <c r="D936">
        <v>0</v>
      </c>
      <c r="E936" t="s">
        <v>24</v>
      </c>
      <c r="F936" t="s">
        <v>53</v>
      </c>
      <c r="G936" t="s">
        <v>88</v>
      </c>
      <c r="H936" t="s">
        <v>66</v>
      </c>
      <c r="I936" t="s">
        <v>89</v>
      </c>
      <c r="J936" t="s">
        <v>68</v>
      </c>
      <c r="K936">
        <v>1495.3948745129501</v>
      </c>
      <c r="L936">
        <v>1508.80618607316</v>
      </c>
      <c r="M936">
        <v>0.55246155965148402</v>
      </c>
      <c r="N936">
        <v>0.44753844034851598</v>
      </c>
      <c r="O936">
        <v>0.237691234606553</v>
      </c>
      <c r="P936">
        <v>1.2112990837233</v>
      </c>
      <c r="Q936">
        <v>1.0263921508832501</v>
      </c>
      <c r="R936">
        <v>2</v>
      </c>
      <c r="S936">
        <v>3</v>
      </c>
      <c r="T936">
        <v>1492.6786689139999</v>
      </c>
      <c r="U936">
        <v>1511.52239167211</v>
      </c>
      <c r="V936">
        <v>43</v>
      </c>
      <c r="W936">
        <v>49</v>
      </c>
      <c r="X936">
        <v>46</v>
      </c>
    </row>
    <row r="937" spans="1:24" x14ac:dyDescent="0.25">
      <c r="A937">
        <v>2023</v>
      </c>
      <c r="B937" s="1">
        <v>44982</v>
      </c>
      <c r="C937">
        <v>0</v>
      </c>
      <c r="D937">
        <v>0</v>
      </c>
      <c r="E937" t="s">
        <v>24</v>
      </c>
      <c r="G937" t="s">
        <v>59</v>
      </c>
      <c r="H937" t="s">
        <v>42</v>
      </c>
      <c r="I937" t="s">
        <v>61</v>
      </c>
      <c r="J937" t="s">
        <v>44</v>
      </c>
      <c r="K937">
        <v>1467.4572847869699</v>
      </c>
      <c r="L937">
        <v>1626.0347469030301</v>
      </c>
      <c r="M937">
        <v>0.34864011338599399</v>
      </c>
      <c r="N937">
        <v>0.65135988661400601</v>
      </c>
      <c r="O937">
        <v>0.225462180113498</v>
      </c>
      <c r="P937">
        <v>0.84413724684646396</v>
      </c>
      <c r="Q937">
        <v>1.3813249332670301</v>
      </c>
      <c r="R937">
        <v>1</v>
      </c>
      <c r="S937">
        <v>3</v>
      </c>
      <c r="T937">
        <v>1464.9377772651401</v>
      </c>
      <c r="U937">
        <v>1628.5542544248599</v>
      </c>
      <c r="V937">
        <v>90</v>
      </c>
      <c r="W937">
        <v>2</v>
      </c>
      <c r="X937">
        <v>46</v>
      </c>
    </row>
    <row r="938" spans="1:24" x14ac:dyDescent="0.25">
      <c r="A938">
        <v>2023</v>
      </c>
      <c r="B938" s="1">
        <v>44982</v>
      </c>
      <c r="C938">
        <v>0</v>
      </c>
      <c r="D938">
        <v>0</v>
      </c>
      <c r="E938" t="s">
        <v>24</v>
      </c>
      <c r="G938" t="s">
        <v>45</v>
      </c>
      <c r="H938" t="s">
        <v>63</v>
      </c>
      <c r="I938" t="s">
        <v>47</v>
      </c>
      <c r="J938" t="s">
        <v>65</v>
      </c>
      <c r="K938">
        <v>1434.18882821592</v>
      </c>
      <c r="L938">
        <v>1474.81777936149</v>
      </c>
      <c r="M938">
        <v>0.51348275400349397</v>
      </c>
      <c r="N938">
        <v>0.48651724599650598</v>
      </c>
      <c r="O938">
        <v>0.24243204889027101</v>
      </c>
      <c r="P938">
        <v>1.14491288077437</v>
      </c>
      <c r="Q938">
        <v>1.0975191681159</v>
      </c>
      <c r="R938">
        <v>2</v>
      </c>
      <c r="S938">
        <v>5</v>
      </c>
      <c r="T938">
        <v>1429.42452628144</v>
      </c>
      <c r="U938">
        <v>1479.5820812959701</v>
      </c>
      <c r="V938">
        <v>3</v>
      </c>
      <c r="W938">
        <v>3</v>
      </c>
      <c r="X938">
        <v>3</v>
      </c>
    </row>
    <row r="939" spans="1:24" x14ac:dyDescent="0.25">
      <c r="A939">
        <v>2023</v>
      </c>
      <c r="B939" s="1">
        <v>44982</v>
      </c>
      <c r="C939">
        <v>0</v>
      </c>
      <c r="D939">
        <v>0</v>
      </c>
      <c r="E939" t="s">
        <v>24</v>
      </c>
      <c r="G939" t="s">
        <v>71</v>
      </c>
      <c r="H939" t="s">
        <v>70</v>
      </c>
      <c r="I939" t="s">
        <v>73</v>
      </c>
      <c r="J939" t="s">
        <v>72</v>
      </c>
      <c r="K939">
        <v>1520.51805285961</v>
      </c>
      <c r="L939">
        <v>1432.2479894381499</v>
      </c>
      <c r="M939">
        <v>0.68910672409241802</v>
      </c>
      <c r="N939">
        <v>0.31089327590758198</v>
      </c>
      <c r="O939">
        <v>0.22054992430095899</v>
      </c>
      <c r="P939">
        <v>1.44678093665193</v>
      </c>
      <c r="Q939">
        <v>0.77376898764902802</v>
      </c>
      <c r="R939">
        <v>7</v>
      </c>
      <c r="S939">
        <v>0</v>
      </c>
      <c r="T939">
        <v>1524.1979863501199</v>
      </c>
      <c r="U939">
        <v>1428.56805594764</v>
      </c>
      <c r="V939">
        <v>14</v>
      </c>
      <c r="W939">
        <v>0</v>
      </c>
      <c r="X939">
        <v>7</v>
      </c>
    </row>
    <row r="940" spans="1:24" x14ac:dyDescent="0.25">
      <c r="A940">
        <v>2023</v>
      </c>
      <c r="B940" s="1">
        <v>44982</v>
      </c>
      <c r="C940">
        <v>0</v>
      </c>
      <c r="D940">
        <v>0</v>
      </c>
      <c r="E940" t="s">
        <v>24</v>
      </c>
      <c r="G940" t="s">
        <v>37</v>
      </c>
      <c r="H940" t="s">
        <v>54</v>
      </c>
      <c r="I940" t="s">
        <v>39</v>
      </c>
      <c r="J940" t="s">
        <v>56</v>
      </c>
      <c r="K940">
        <v>1591.33257582188</v>
      </c>
      <c r="L940">
        <v>1396.186157737</v>
      </c>
      <c r="M940">
        <v>0.80395139807624605</v>
      </c>
      <c r="N940">
        <v>0.19604860192375401</v>
      </c>
      <c r="O940">
        <v>0.203508270568281</v>
      </c>
      <c r="P940">
        <v>1.64780030807732</v>
      </c>
      <c r="Q940">
        <v>0.555707962490957</v>
      </c>
      <c r="R940">
        <v>2</v>
      </c>
      <c r="S940">
        <v>3</v>
      </c>
      <c r="T940">
        <v>1586.92316160271</v>
      </c>
      <c r="U940">
        <v>1400.59557195617</v>
      </c>
      <c r="V940">
        <v>24</v>
      </c>
      <c r="W940">
        <v>1</v>
      </c>
      <c r="X940">
        <v>12</v>
      </c>
    </row>
    <row r="941" spans="1:24" x14ac:dyDescent="0.25">
      <c r="A941">
        <v>2023</v>
      </c>
      <c r="B941" s="1">
        <v>44982</v>
      </c>
      <c r="C941">
        <v>0</v>
      </c>
      <c r="D941">
        <v>0</v>
      </c>
      <c r="E941" t="s">
        <v>24</v>
      </c>
      <c r="G941" t="s">
        <v>84</v>
      </c>
      <c r="H941" t="s">
        <v>30</v>
      </c>
      <c r="I941" t="s">
        <v>85</v>
      </c>
      <c r="J941" t="s">
        <v>32</v>
      </c>
      <c r="K941">
        <v>1478.87618179419</v>
      </c>
      <c r="L941">
        <v>1582.7549041635</v>
      </c>
      <c r="M941">
        <v>0.42307791671675199</v>
      </c>
      <c r="N941">
        <v>0.57692208328324801</v>
      </c>
      <c r="O941">
        <v>0.23471295178356699</v>
      </c>
      <c r="P941">
        <v>0.98156691855003997</v>
      </c>
      <c r="Q941">
        <v>1.25314603323353</v>
      </c>
      <c r="R941">
        <v>0</v>
      </c>
      <c r="S941">
        <v>3</v>
      </c>
      <c r="T941">
        <v>1475.0687063191001</v>
      </c>
      <c r="U941">
        <v>1586.5623796385901</v>
      </c>
      <c r="V941">
        <v>77</v>
      </c>
      <c r="W941">
        <v>28</v>
      </c>
      <c r="X941">
        <v>52</v>
      </c>
    </row>
    <row r="942" spans="1:24" x14ac:dyDescent="0.25">
      <c r="A942">
        <v>2023</v>
      </c>
      <c r="B942" s="1">
        <v>44982</v>
      </c>
      <c r="C942">
        <v>0</v>
      </c>
      <c r="D942">
        <v>0</v>
      </c>
      <c r="E942" t="s">
        <v>24</v>
      </c>
      <c r="F942" t="s">
        <v>90</v>
      </c>
      <c r="G942" t="s">
        <v>26</v>
      </c>
      <c r="H942" t="s">
        <v>50</v>
      </c>
      <c r="I942" t="s">
        <v>28</v>
      </c>
      <c r="J942" t="s">
        <v>52</v>
      </c>
      <c r="K942">
        <v>1423.4962725723001</v>
      </c>
      <c r="L942">
        <v>1420.8109289870999</v>
      </c>
      <c r="M942">
        <v>0.57524444095532301</v>
      </c>
      <c r="N942">
        <v>0.42475555904467699</v>
      </c>
      <c r="O942">
        <v>0.23491768268195701</v>
      </c>
      <c r="P942">
        <v>1.2502714735477001</v>
      </c>
      <c r="Q942">
        <v>0.98464620913425605</v>
      </c>
      <c r="R942">
        <v>3</v>
      </c>
      <c r="S942">
        <v>4</v>
      </c>
      <c r="T942">
        <v>1420.6452607337301</v>
      </c>
      <c r="U942">
        <v>1423.6619408256699</v>
      </c>
      <c r="V942">
        <v>0</v>
      </c>
      <c r="W942">
        <v>0</v>
      </c>
      <c r="X942">
        <v>0</v>
      </c>
    </row>
    <row r="943" spans="1:24" x14ac:dyDescent="0.25">
      <c r="A943">
        <v>2023</v>
      </c>
      <c r="B943" s="1">
        <v>44982</v>
      </c>
      <c r="C943">
        <v>0</v>
      </c>
      <c r="D943">
        <v>0</v>
      </c>
      <c r="E943" t="s">
        <v>24</v>
      </c>
      <c r="G943" t="s">
        <v>49</v>
      </c>
      <c r="H943" t="s">
        <v>82</v>
      </c>
      <c r="I943" t="s">
        <v>51</v>
      </c>
      <c r="J943" t="s">
        <v>83</v>
      </c>
      <c r="K943">
        <v>1603.8411810505099</v>
      </c>
      <c r="L943">
        <v>1520.3554529338901</v>
      </c>
      <c r="M943">
        <v>0.68317589628244402</v>
      </c>
      <c r="N943">
        <v>0.31682410371755598</v>
      </c>
      <c r="O943">
        <v>0.221336215171481</v>
      </c>
      <c r="P943">
        <v>1.43647644055683</v>
      </c>
      <c r="Q943">
        <v>0.78485977461465295</v>
      </c>
      <c r="R943">
        <v>4</v>
      </c>
      <c r="S943">
        <v>1</v>
      </c>
      <c r="T943">
        <v>1606.58847617979</v>
      </c>
      <c r="U943">
        <v>1517.6081578046101</v>
      </c>
      <c r="V943">
        <v>97</v>
      </c>
      <c r="W943">
        <v>50</v>
      </c>
      <c r="X943">
        <v>73</v>
      </c>
    </row>
    <row r="944" spans="1:24" x14ac:dyDescent="0.25">
      <c r="A944">
        <v>2023</v>
      </c>
      <c r="B944" s="1">
        <v>44982</v>
      </c>
      <c r="C944">
        <v>0</v>
      </c>
      <c r="D944">
        <v>0</v>
      </c>
      <c r="E944" t="s">
        <v>24</v>
      </c>
      <c r="F944" t="s">
        <v>90</v>
      </c>
      <c r="G944" t="s">
        <v>34</v>
      </c>
      <c r="H944" t="s">
        <v>80</v>
      </c>
      <c r="I944" t="s">
        <v>36</v>
      </c>
      <c r="J944" t="s">
        <v>81</v>
      </c>
      <c r="K944">
        <v>1540.2625062735301</v>
      </c>
      <c r="L944">
        <v>1525.6680129234201</v>
      </c>
      <c r="M944">
        <v>0.59190249631943004</v>
      </c>
      <c r="N944">
        <v>0.40809750368057002</v>
      </c>
      <c r="O944">
        <v>0.23288014669725601</v>
      </c>
      <c r="P944">
        <v>1.27884279916278</v>
      </c>
      <c r="Q944">
        <v>0.954037347534481</v>
      </c>
      <c r="R944">
        <v>2</v>
      </c>
      <c r="S944">
        <v>3</v>
      </c>
      <c r="T944">
        <v>1537.31133762433</v>
      </c>
      <c r="U944">
        <v>1528.6191815726199</v>
      </c>
      <c r="V944">
        <v>81</v>
      </c>
      <c r="W944">
        <v>11</v>
      </c>
      <c r="X944">
        <v>46</v>
      </c>
    </row>
    <row r="945" spans="1:24" x14ac:dyDescent="0.25">
      <c r="A945">
        <v>2023</v>
      </c>
      <c r="B945" s="1">
        <v>44983</v>
      </c>
      <c r="C945">
        <v>0</v>
      </c>
      <c r="D945">
        <v>0</v>
      </c>
      <c r="E945" t="s">
        <v>24</v>
      </c>
      <c r="G945" t="s">
        <v>62</v>
      </c>
      <c r="H945" t="s">
        <v>41</v>
      </c>
      <c r="I945" t="s">
        <v>64</v>
      </c>
      <c r="J945" t="s">
        <v>43</v>
      </c>
      <c r="K945">
        <v>1495.68725474557</v>
      </c>
      <c r="L945">
        <v>1507.5684470164399</v>
      </c>
      <c r="M945">
        <v>0.55463831667987096</v>
      </c>
      <c r="N945">
        <v>0.44536168332012899</v>
      </c>
      <c r="O945">
        <v>0.23742661909181001</v>
      </c>
      <c r="P945">
        <v>1.2150173521034799</v>
      </c>
      <c r="Q945">
        <v>1.02240926698833</v>
      </c>
      <c r="R945">
        <v>7</v>
      </c>
      <c r="S945">
        <v>4</v>
      </c>
      <c r="T945">
        <v>1499.7255224292601</v>
      </c>
      <c r="U945">
        <v>1503.5301793327501</v>
      </c>
      <c r="V945">
        <v>42</v>
      </c>
      <c r="W945">
        <v>99</v>
      </c>
      <c r="X945">
        <v>70</v>
      </c>
    </row>
    <row r="946" spans="1:24" x14ac:dyDescent="0.25">
      <c r="A946">
        <v>2023</v>
      </c>
      <c r="B946" s="1">
        <v>44983</v>
      </c>
      <c r="C946">
        <v>0</v>
      </c>
      <c r="D946">
        <v>0</v>
      </c>
      <c r="E946" t="s">
        <v>24</v>
      </c>
      <c r="F946" t="s">
        <v>53</v>
      </c>
      <c r="G946" t="s">
        <v>78</v>
      </c>
      <c r="H946" t="s">
        <v>38</v>
      </c>
      <c r="I946" t="s">
        <v>79</v>
      </c>
      <c r="J946" t="s">
        <v>40</v>
      </c>
      <c r="K946">
        <v>1535.74701248611</v>
      </c>
      <c r="L946">
        <v>1423.38332048549</v>
      </c>
      <c r="M946">
        <v>0.71801580176812096</v>
      </c>
      <c r="N946">
        <v>0.28198419823187898</v>
      </c>
      <c r="O946">
        <v>0.21662069093987099</v>
      </c>
      <c r="P946">
        <v>1.4971152153913601</v>
      </c>
      <c r="Q946">
        <v>0.71950547554851296</v>
      </c>
      <c r="R946">
        <v>3</v>
      </c>
      <c r="S946">
        <v>2</v>
      </c>
      <c r="T946">
        <v>1537.00872766782</v>
      </c>
      <c r="U946">
        <v>1422.1216053037799</v>
      </c>
      <c r="V946">
        <v>15</v>
      </c>
      <c r="W946">
        <v>13</v>
      </c>
      <c r="X946">
        <v>14</v>
      </c>
    </row>
    <row r="947" spans="1:24" x14ac:dyDescent="0.25">
      <c r="A947">
        <v>2023</v>
      </c>
      <c r="B947" s="1">
        <v>44983</v>
      </c>
      <c r="C947">
        <v>0</v>
      </c>
      <c r="D947">
        <v>0</v>
      </c>
      <c r="E947" t="s">
        <v>24</v>
      </c>
      <c r="G947" t="s">
        <v>86</v>
      </c>
      <c r="H947" t="s">
        <v>74</v>
      </c>
      <c r="I947" t="s">
        <v>87</v>
      </c>
      <c r="J947" t="s">
        <v>76</v>
      </c>
      <c r="K947">
        <v>1529.20935741618</v>
      </c>
      <c r="L947">
        <v>1502.4350869677301</v>
      </c>
      <c r="M947">
        <v>0.60872315612123695</v>
      </c>
      <c r="N947">
        <v>0.39127684387876299</v>
      </c>
      <c r="O947">
        <v>0.23080907298152301</v>
      </c>
      <c r="P947">
        <v>1.3077565578572701</v>
      </c>
      <c r="Q947">
        <v>0.92305251512425501</v>
      </c>
      <c r="R947">
        <v>0</v>
      </c>
      <c r="S947">
        <v>4</v>
      </c>
      <c r="T947">
        <v>1522.6386079982699</v>
      </c>
      <c r="U947">
        <v>1509.0058363856399</v>
      </c>
      <c r="V947">
        <v>61</v>
      </c>
      <c r="W947">
        <v>84</v>
      </c>
      <c r="X947">
        <v>72</v>
      </c>
    </row>
    <row r="948" spans="1:24" x14ac:dyDescent="0.25">
      <c r="A948">
        <v>2023</v>
      </c>
      <c r="B948" s="1">
        <v>44983</v>
      </c>
      <c r="C948">
        <v>0</v>
      </c>
      <c r="D948">
        <v>0</v>
      </c>
      <c r="E948" t="s">
        <v>24</v>
      </c>
      <c r="G948" t="s">
        <v>29</v>
      </c>
      <c r="H948" t="s">
        <v>33</v>
      </c>
      <c r="I948" t="s">
        <v>31</v>
      </c>
      <c r="J948" t="s">
        <v>35</v>
      </c>
      <c r="K948">
        <v>1558.16207652411</v>
      </c>
      <c r="L948">
        <v>1515.84695348794</v>
      </c>
      <c r="M948">
        <v>0.62981157752310002</v>
      </c>
      <c r="N948">
        <v>0.37018842247689998</v>
      </c>
      <c r="O948">
        <v>0.228185246752348</v>
      </c>
      <c r="P948">
        <v>1.34409469157395</v>
      </c>
      <c r="Q948">
        <v>0.88409055517839397</v>
      </c>
      <c r="R948">
        <v>5</v>
      </c>
      <c r="S948">
        <v>2</v>
      </c>
      <c r="T948">
        <v>1561.43380261583</v>
      </c>
      <c r="U948">
        <v>1512.57522739622</v>
      </c>
      <c r="V948">
        <v>85</v>
      </c>
      <c r="W948">
        <v>10</v>
      </c>
      <c r="X948">
        <v>47</v>
      </c>
    </row>
    <row r="949" spans="1:24" x14ac:dyDescent="0.25">
      <c r="A949">
        <v>2023</v>
      </c>
      <c r="B949" s="1">
        <v>44983</v>
      </c>
      <c r="C949">
        <v>0</v>
      </c>
      <c r="D949">
        <v>0</v>
      </c>
      <c r="E949" t="s">
        <v>24</v>
      </c>
      <c r="G949" t="s">
        <v>66</v>
      </c>
      <c r="H949" t="s">
        <v>30</v>
      </c>
      <c r="I949" t="s">
        <v>68</v>
      </c>
      <c r="J949" t="s">
        <v>32</v>
      </c>
      <c r="K949">
        <v>1511.52239167211</v>
      </c>
      <c r="L949">
        <v>1586.5623796385901</v>
      </c>
      <c r="M949">
        <v>0.46402682315224902</v>
      </c>
      <c r="N949">
        <v>0.53597317684775103</v>
      </c>
      <c r="O949">
        <v>0.239694982912805</v>
      </c>
      <c r="P949">
        <v>1.05652372777074</v>
      </c>
      <c r="Q949">
        <v>1.1831712551420599</v>
      </c>
      <c r="R949">
        <v>7</v>
      </c>
      <c r="S949">
        <v>3</v>
      </c>
      <c r="T949">
        <v>1517.16004616604</v>
      </c>
      <c r="U949">
        <v>1580.92472514466</v>
      </c>
      <c r="V949">
        <v>93</v>
      </c>
      <c r="W949">
        <v>46</v>
      </c>
      <c r="X949">
        <v>69</v>
      </c>
    </row>
    <row r="950" spans="1:24" x14ac:dyDescent="0.25">
      <c r="A950">
        <v>2023</v>
      </c>
      <c r="B950" s="1">
        <v>44983</v>
      </c>
      <c r="C950">
        <v>0</v>
      </c>
      <c r="D950">
        <v>0</v>
      </c>
      <c r="E950" t="s">
        <v>24</v>
      </c>
      <c r="G950" t="s">
        <v>67</v>
      </c>
      <c r="H950" t="s">
        <v>25</v>
      </c>
      <c r="I950" t="s">
        <v>69</v>
      </c>
      <c r="J950" t="s">
        <v>27</v>
      </c>
      <c r="K950">
        <v>1423.57538411472</v>
      </c>
      <c r="L950">
        <v>1503.62171922824</v>
      </c>
      <c r="M950">
        <v>0.456867321853346</v>
      </c>
      <c r="N950">
        <v>0.543132678146654</v>
      </c>
      <c r="O950">
        <v>0.23882494275154401</v>
      </c>
      <c r="P950">
        <v>1.0434482744715601</v>
      </c>
      <c r="Q950">
        <v>1.19537666827998</v>
      </c>
      <c r="R950">
        <v>2</v>
      </c>
      <c r="S950">
        <v>6</v>
      </c>
      <c r="T950">
        <v>1418.89707473813</v>
      </c>
      <c r="U950">
        <v>1508.30002860483</v>
      </c>
      <c r="V950">
        <v>6</v>
      </c>
      <c r="W950">
        <v>22</v>
      </c>
      <c r="X950">
        <v>14</v>
      </c>
    </row>
    <row r="951" spans="1:24" x14ac:dyDescent="0.25">
      <c r="A951">
        <v>2023</v>
      </c>
      <c r="B951" s="1">
        <v>44983</v>
      </c>
      <c r="C951">
        <v>0</v>
      </c>
      <c r="D951">
        <v>0</v>
      </c>
      <c r="E951" t="s">
        <v>24</v>
      </c>
      <c r="G951" t="s">
        <v>55</v>
      </c>
      <c r="H951" t="s">
        <v>46</v>
      </c>
      <c r="I951" t="s">
        <v>57</v>
      </c>
      <c r="J951" t="s">
        <v>48</v>
      </c>
      <c r="K951">
        <v>1500.1537171366999</v>
      </c>
      <c r="L951">
        <v>1565.8325503901599</v>
      </c>
      <c r="M951">
        <v>0.477451649471345</v>
      </c>
      <c r="N951">
        <v>0.522548350528655</v>
      </c>
      <c r="O951">
        <v>0.24132764891167599</v>
      </c>
      <c r="P951">
        <v>1.08100866381844</v>
      </c>
      <c r="Q951">
        <v>1.1603189850932301</v>
      </c>
      <c r="R951">
        <v>1</v>
      </c>
      <c r="S951">
        <v>5</v>
      </c>
      <c r="T951">
        <v>1495.23061947867</v>
      </c>
      <c r="U951">
        <v>1570.7556480481901</v>
      </c>
      <c r="V951">
        <v>81</v>
      </c>
      <c r="W951">
        <v>14</v>
      </c>
      <c r="X951">
        <v>47</v>
      </c>
    </row>
    <row r="952" spans="1:24" x14ac:dyDescent="0.25">
      <c r="A952">
        <v>2023</v>
      </c>
      <c r="B952" s="1">
        <v>44984</v>
      </c>
      <c r="C952">
        <v>0</v>
      </c>
      <c r="D952">
        <v>0</v>
      </c>
      <c r="E952" t="s">
        <v>24</v>
      </c>
      <c r="G952" t="s">
        <v>63</v>
      </c>
      <c r="H952" t="s">
        <v>84</v>
      </c>
      <c r="I952" t="s">
        <v>65</v>
      </c>
      <c r="J952" t="s">
        <v>85</v>
      </c>
      <c r="K952">
        <v>1479.5820812959701</v>
      </c>
      <c r="L952">
        <v>1475.0687063191001</v>
      </c>
      <c r="M952">
        <v>0.57781355336713802</v>
      </c>
      <c r="N952">
        <v>0.42218644663286198</v>
      </c>
      <c r="O952">
        <v>0.234604123927145</v>
      </c>
      <c r="P952">
        <v>1.2546737881804899</v>
      </c>
      <c r="Q952">
        <v>0.979930335746653</v>
      </c>
      <c r="R952">
        <v>6</v>
      </c>
      <c r="S952">
        <v>2</v>
      </c>
      <c r="T952">
        <v>1483.8549982193099</v>
      </c>
      <c r="U952">
        <v>1470.79578939576</v>
      </c>
      <c r="V952">
        <v>15</v>
      </c>
      <c r="W952">
        <v>31</v>
      </c>
      <c r="X952">
        <v>23</v>
      </c>
    </row>
    <row r="953" spans="1:24" x14ac:dyDescent="0.25">
      <c r="A953">
        <v>2023</v>
      </c>
      <c r="B953" s="1">
        <v>44984</v>
      </c>
      <c r="C953">
        <v>0</v>
      </c>
      <c r="D953">
        <v>0</v>
      </c>
      <c r="E953" t="s">
        <v>24</v>
      </c>
      <c r="F953" t="s">
        <v>53</v>
      </c>
      <c r="G953" t="s">
        <v>80</v>
      </c>
      <c r="H953" t="s">
        <v>59</v>
      </c>
      <c r="I953" t="s">
        <v>81</v>
      </c>
      <c r="J953" t="s">
        <v>61</v>
      </c>
      <c r="K953">
        <v>1528.6191815726199</v>
      </c>
      <c r="L953">
        <v>1464.9377772651401</v>
      </c>
      <c r="M953">
        <v>0.65800192923323597</v>
      </c>
      <c r="N953">
        <v>0.34199807076676397</v>
      </c>
      <c r="O953">
        <v>0.224612309172735</v>
      </c>
      <c r="P953">
        <v>1.3928208348740101</v>
      </c>
      <c r="Q953">
        <v>0.83179147429872102</v>
      </c>
      <c r="R953">
        <v>4</v>
      </c>
      <c r="S953">
        <v>5</v>
      </c>
      <c r="T953">
        <v>1525.25527883882</v>
      </c>
      <c r="U953">
        <v>1468.30167999894</v>
      </c>
      <c r="V953">
        <v>35</v>
      </c>
      <c r="W953">
        <v>3</v>
      </c>
      <c r="X953">
        <v>19</v>
      </c>
    </row>
    <row r="954" spans="1:24" x14ac:dyDescent="0.25">
      <c r="A954">
        <v>2023</v>
      </c>
      <c r="B954" s="1">
        <v>44984</v>
      </c>
      <c r="C954">
        <v>0</v>
      </c>
      <c r="D954">
        <v>0</v>
      </c>
      <c r="E954" t="s">
        <v>24</v>
      </c>
      <c r="G954" t="s">
        <v>58</v>
      </c>
      <c r="H954" t="s">
        <v>42</v>
      </c>
      <c r="I954" t="s">
        <v>60</v>
      </c>
      <c r="J954" t="s">
        <v>44</v>
      </c>
      <c r="K954">
        <v>1545.5249793287001</v>
      </c>
      <c r="L954">
        <v>1628.5542544248599</v>
      </c>
      <c r="M954">
        <v>0.45260972984159897</v>
      </c>
      <c r="N954">
        <v>0.54739027015840103</v>
      </c>
      <c r="O954">
        <v>0.238307576696315</v>
      </c>
      <c r="P954">
        <v>1.0356667084717901</v>
      </c>
      <c r="Q954">
        <v>1.20264086822453</v>
      </c>
      <c r="R954">
        <v>2</v>
      </c>
      <c r="S954">
        <v>3</v>
      </c>
      <c r="T954">
        <v>1543.3740725346099</v>
      </c>
      <c r="U954">
        <v>1630.70516121895</v>
      </c>
      <c r="V954">
        <v>100</v>
      </c>
      <c r="W954">
        <v>10</v>
      </c>
      <c r="X954">
        <v>55</v>
      </c>
    </row>
    <row r="955" spans="1:24" x14ac:dyDescent="0.25">
      <c r="A955">
        <v>2023</v>
      </c>
      <c r="B955" s="1">
        <v>44984</v>
      </c>
      <c r="C955">
        <v>0</v>
      </c>
      <c r="D955">
        <v>0</v>
      </c>
      <c r="E955" t="s">
        <v>24</v>
      </c>
      <c r="G955" t="s">
        <v>49</v>
      </c>
      <c r="H955" t="s">
        <v>34</v>
      </c>
      <c r="I955" t="s">
        <v>51</v>
      </c>
      <c r="J955" t="s">
        <v>36</v>
      </c>
      <c r="K955">
        <v>1606.58847617979</v>
      </c>
      <c r="L955">
        <v>1537.31133762433</v>
      </c>
      <c r="M955">
        <v>0.665213361119812</v>
      </c>
      <c r="N955">
        <v>0.334786638880188</v>
      </c>
      <c r="O955">
        <v>0.223683166539238</v>
      </c>
      <c r="P955">
        <v>1.4053128577393701</v>
      </c>
      <c r="Q955">
        <v>0.81837030879986505</v>
      </c>
      <c r="R955">
        <v>3</v>
      </c>
      <c r="S955">
        <v>0</v>
      </c>
      <c r="T955">
        <v>1609.5105456496799</v>
      </c>
      <c r="U955">
        <v>1534.3892681544401</v>
      </c>
      <c r="V955">
        <v>99</v>
      </c>
      <c r="W955">
        <v>6</v>
      </c>
      <c r="X955">
        <v>52</v>
      </c>
    </row>
    <row r="956" spans="1:24" x14ac:dyDescent="0.25">
      <c r="A956">
        <v>2023</v>
      </c>
      <c r="B956" s="1">
        <v>44984</v>
      </c>
      <c r="C956">
        <v>0</v>
      </c>
      <c r="D956">
        <v>0</v>
      </c>
      <c r="E956" t="s">
        <v>24</v>
      </c>
      <c r="G956" t="s">
        <v>54</v>
      </c>
      <c r="H956" t="s">
        <v>50</v>
      </c>
      <c r="I956" t="s">
        <v>56</v>
      </c>
      <c r="J956" t="s">
        <v>52</v>
      </c>
      <c r="K956">
        <v>1400.59557195617</v>
      </c>
      <c r="L956">
        <v>1423.6619408256699</v>
      </c>
      <c r="M956">
        <v>0.53868315267472999</v>
      </c>
      <c r="N956">
        <v>0.46131684732527001</v>
      </c>
      <c r="O956">
        <v>0.23936563653878501</v>
      </c>
      <c r="P956">
        <v>1.18778970615554</v>
      </c>
      <c r="Q956">
        <v>1.0515759303832499</v>
      </c>
      <c r="R956">
        <v>4</v>
      </c>
      <c r="S956">
        <v>2</v>
      </c>
      <c r="T956">
        <v>1404.0604076117099</v>
      </c>
      <c r="U956">
        <v>1420.19710517013</v>
      </c>
      <c r="V956">
        <v>0</v>
      </c>
      <c r="W956">
        <v>0</v>
      </c>
      <c r="X956">
        <v>0</v>
      </c>
    </row>
    <row r="957" spans="1:24" x14ac:dyDescent="0.25">
      <c r="A957">
        <v>2023</v>
      </c>
      <c r="B957" s="1">
        <v>44985</v>
      </c>
      <c r="C957">
        <v>0</v>
      </c>
      <c r="D957">
        <v>0</v>
      </c>
      <c r="E957" t="s">
        <v>24</v>
      </c>
      <c r="G957" t="s">
        <v>63</v>
      </c>
      <c r="H957" t="s">
        <v>84</v>
      </c>
      <c r="I957" t="s">
        <v>65</v>
      </c>
      <c r="J957" t="s">
        <v>85</v>
      </c>
      <c r="K957">
        <v>1483.8549982193099</v>
      </c>
      <c r="L957">
        <v>1470.79578939576</v>
      </c>
      <c r="M957">
        <v>0.58976596759751498</v>
      </c>
      <c r="N957">
        <v>0.41023403240248502</v>
      </c>
      <c r="O957">
        <v>0.233142126000775</v>
      </c>
      <c r="P957">
        <v>1.27517476966722</v>
      </c>
      <c r="Q957">
        <v>0.95796735633355801</v>
      </c>
      <c r="R957">
        <v>6</v>
      </c>
      <c r="S957">
        <v>1</v>
      </c>
      <c r="T957">
        <v>1488.3464211713599</v>
      </c>
      <c r="U957">
        <v>1466.30436644371</v>
      </c>
      <c r="V957">
        <v>15</v>
      </c>
      <c r="W957">
        <v>25</v>
      </c>
      <c r="X957">
        <v>20</v>
      </c>
    </row>
    <row r="958" spans="1:24" x14ac:dyDescent="0.25">
      <c r="A958">
        <v>2023</v>
      </c>
      <c r="B958" s="1">
        <v>44985</v>
      </c>
      <c r="C958">
        <v>0</v>
      </c>
      <c r="D958">
        <v>0</v>
      </c>
      <c r="E958" t="s">
        <v>24</v>
      </c>
      <c r="G958" t="s">
        <v>30</v>
      </c>
      <c r="H958" t="s">
        <v>75</v>
      </c>
      <c r="I958" t="s">
        <v>32</v>
      </c>
      <c r="J958" t="s">
        <v>77</v>
      </c>
      <c r="K958">
        <v>1580.92472514466</v>
      </c>
      <c r="L958">
        <v>1526.7304244656</v>
      </c>
      <c r="M958">
        <v>0.64560839935736802</v>
      </c>
      <c r="N958">
        <v>0.35439160064263198</v>
      </c>
      <c r="O958">
        <v>0.22619384943169299</v>
      </c>
      <c r="P958">
        <v>1.3713779990703501</v>
      </c>
      <c r="Q958">
        <v>0.854815850361341</v>
      </c>
      <c r="R958">
        <v>1</v>
      </c>
      <c r="S958">
        <v>4</v>
      </c>
      <c r="T958">
        <v>1574.64259166788</v>
      </c>
      <c r="U958">
        <v>1533.01255794237</v>
      </c>
      <c r="V958">
        <v>95</v>
      </c>
      <c r="W958">
        <v>31</v>
      </c>
      <c r="X958">
        <v>63</v>
      </c>
    </row>
    <row r="959" spans="1:24" x14ac:dyDescent="0.25">
      <c r="A959">
        <v>2023</v>
      </c>
      <c r="B959" s="1">
        <v>44985</v>
      </c>
      <c r="C959">
        <v>0</v>
      </c>
      <c r="D959">
        <v>0</v>
      </c>
      <c r="E959" t="s">
        <v>24</v>
      </c>
      <c r="G959" t="s">
        <v>62</v>
      </c>
      <c r="H959" t="s">
        <v>38</v>
      </c>
      <c r="I959" t="s">
        <v>64</v>
      </c>
      <c r="J959" t="s">
        <v>40</v>
      </c>
      <c r="K959">
        <v>1499.7255224292601</v>
      </c>
      <c r="L959">
        <v>1422.1216053037799</v>
      </c>
      <c r="M959">
        <v>0.67580232863421097</v>
      </c>
      <c r="N959">
        <v>0.32419767136578898</v>
      </c>
      <c r="O959">
        <v>0.22230561954431899</v>
      </c>
      <c r="P959">
        <v>1.4236756214562201</v>
      </c>
      <c r="Q959">
        <v>0.79862999808809898</v>
      </c>
      <c r="R959">
        <v>3</v>
      </c>
      <c r="S959">
        <v>5</v>
      </c>
      <c r="T959">
        <v>1494.24170794412</v>
      </c>
      <c r="U959">
        <v>1427.60541978892</v>
      </c>
      <c r="V959">
        <v>4</v>
      </c>
      <c r="W959">
        <v>29</v>
      </c>
      <c r="X959">
        <v>16</v>
      </c>
    </row>
    <row r="960" spans="1:24" x14ac:dyDescent="0.25">
      <c r="A960">
        <v>2023</v>
      </c>
      <c r="B960" s="1">
        <v>44985</v>
      </c>
      <c r="C960">
        <v>0</v>
      </c>
      <c r="D960">
        <v>0</v>
      </c>
      <c r="E960" t="s">
        <v>24</v>
      </c>
      <c r="F960" t="s">
        <v>90</v>
      </c>
      <c r="G960" t="s">
        <v>78</v>
      </c>
      <c r="H960" t="s">
        <v>74</v>
      </c>
      <c r="I960" t="s">
        <v>79</v>
      </c>
      <c r="J960" t="s">
        <v>76</v>
      </c>
      <c r="K960">
        <v>1537.00872766782</v>
      </c>
      <c r="L960">
        <v>1509.0058363856399</v>
      </c>
      <c r="M960">
        <v>0.61040638011369597</v>
      </c>
      <c r="N960">
        <v>0.38959361988630398</v>
      </c>
      <c r="O960">
        <v>0.23060087326026699</v>
      </c>
      <c r="P960">
        <v>1.3106533891898</v>
      </c>
      <c r="Q960">
        <v>0.919947484070466</v>
      </c>
      <c r="R960">
        <v>2</v>
      </c>
      <c r="S960">
        <v>1</v>
      </c>
      <c r="T960">
        <v>1538.82103856401</v>
      </c>
      <c r="U960">
        <v>1507.1935254894499</v>
      </c>
      <c r="V960">
        <v>70</v>
      </c>
      <c r="W960">
        <v>89</v>
      </c>
      <c r="X960">
        <v>79</v>
      </c>
    </row>
    <row r="961" spans="1:24" x14ac:dyDescent="0.25">
      <c r="A961">
        <v>2023</v>
      </c>
      <c r="B961" s="1">
        <v>44985</v>
      </c>
      <c r="C961">
        <v>0</v>
      </c>
      <c r="D961">
        <v>0</v>
      </c>
      <c r="E961" t="s">
        <v>24</v>
      </c>
      <c r="G961" t="s">
        <v>25</v>
      </c>
      <c r="H961" t="s">
        <v>66</v>
      </c>
      <c r="I961" t="s">
        <v>27</v>
      </c>
      <c r="J961" t="s">
        <v>68</v>
      </c>
      <c r="K961">
        <v>1508.30002860483</v>
      </c>
      <c r="L961">
        <v>1517.16004616604</v>
      </c>
      <c r="M961">
        <v>0.55893003131706998</v>
      </c>
      <c r="N961">
        <v>0.44106996868293002</v>
      </c>
      <c r="O961">
        <v>0.23690473966213599</v>
      </c>
      <c r="P961">
        <v>1.22235162873776</v>
      </c>
      <c r="Q961">
        <v>1.0145531109243799</v>
      </c>
      <c r="R961">
        <v>1</v>
      </c>
      <c r="S961">
        <v>3</v>
      </c>
      <c r="T961">
        <v>1503.95978892422</v>
      </c>
      <c r="U961">
        <v>1521.5002858466501</v>
      </c>
      <c r="V961">
        <v>57</v>
      </c>
      <c r="W961">
        <v>99</v>
      </c>
      <c r="X961">
        <v>78</v>
      </c>
    </row>
    <row r="962" spans="1:24" x14ac:dyDescent="0.25">
      <c r="A962">
        <v>2023</v>
      </c>
      <c r="B962" s="1">
        <v>44985</v>
      </c>
      <c r="C962">
        <v>0</v>
      </c>
      <c r="D962">
        <v>0</v>
      </c>
      <c r="E962" t="s">
        <v>24</v>
      </c>
      <c r="G962" t="s">
        <v>88</v>
      </c>
      <c r="H962" t="s">
        <v>55</v>
      </c>
      <c r="I962" t="s">
        <v>89</v>
      </c>
      <c r="J962" t="s">
        <v>57</v>
      </c>
      <c r="K962">
        <v>1492.6786689139999</v>
      </c>
      <c r="L962">
        <v>1495.23061947867</v>
      </c>
      <c r="M962">
        <v>0.56786187203276195</v>
      </c>
      <c r="N962">
        <v>0.43213812796723799</v>
      </c>
      <c r="O962">
        <v>0.235817632740774</v>
      </c>
      <c r="P962">
        <v>1.2376295344197901</v>
      </c>
      <c r="Q962">
        <v>0.99818809832098698</v>
      </c>
      <c r="R962">
        <v>3</v>
      </c>
      <c r="S962">
        <v>5</v>
      </c>
      <c r="T962">
        <v>1488.2551808298899</v>
      </c>
      <c r="U962">
        <v>1499.6541075627799</v>
      </c>
      <c r="V962">
        <v>32</v>
      </c>
      <c r="W962">
        <v>26</v>
      </c>
      <c r="X962">
        <v>29</v>
      </c>
    </row>
    <row r="963" spans="1:24" x14ac:dyDescent="0.25">
      <c r="A963">
        <v>2023</v>
      </c>
      <c r="B963" s="1">
        <v>44985</v>
      </c>
      <c r="C963">
        <v>0</v>
      </c>
      <c r="D963">
        <v>0</v>
      </c>
      <c r="E963" t="s">
        <v>24</v>
      </c>
      <c r="F963" t="s">
        <v>90</v>
      </c>
      <c r="G963" t="s">
        <v>86</v>
      </c>
      <c r="H963" t="s">
        <v>33</v>
      </c>
      <c r="I963" t="s">
        <v>87</v>
      </c>
      <c r="J963" t="s">
        <v>35</v>
      </c>
      <c r="K963">
        <v>1522.6386079982699</v>
      </c>
      <c r="L963">
        <v>1512.57522739622</v>
      </c>
      <c r="M963">
        <v>0.58558722087906001</v>
      </c>
      <c r="N963">
        <v>0.41441277912093999</v>
      </c>
      <c r="O963">
        <v>0.23365392129641699</v>
      </c>
      <c r="P963">
        <v>1.26800361263507</v>
      </c>
      <c r="Q963">
        <v>0.96565030866134305</v>
      </c>
      <c r="R963">
        <v>5</v>
      </c>
      <c r="S963">
        <v>6</v>
      </c>
      <c r="T963">
        <v>1519.7255748561799</v>
      </c>
      <c r="U963">
        <v>1515.48826053831</v>
      </c>
      <c r="V963">
        <v>64</v>
      </c>
      <c r="W963">
        <v>74</v>
      </c>
      <c r="X963">
        <v>69</v>
      </c>
    </row>
    <row r="964" spans="1:24" x14ac:dyDescent="0.25">
      <c r="A964">
        <v>2023</v>
      </c>
      <c r="B964" s="1">
        <v>44985</v>
      </c>
      <c r="C964">
        <v>0</v>
      </c>
      <c r="D964">
        <v>0</v>
      </c>
      <c r="E964" t="s">
        <v>24</v>
      </c>
      <c r="F964" t="s">
        <v>53</v>
      </c>
      <c r="G964" t="s">
        <v>82</v>
      </c>
      <c r="H964" t="s">
        <v>42</v>
      </c>
      <c r="I964" t="s">
        <v>83</v>
      </c>
      <c r="J964" t="s">
        <v>44</v>
      </c>
      <c r="K964">
        <v>1517.6081578046101</v>
      </c>
      <c r="L964">
        <v>1630.70516121895</v>
      </c>
      <c r="M964">
        <v>0.41018139575076001</v>
      </c>
      <c r="N964">
        <v>0.58981860424924004</v>
      </c>
      <c r="O964">
        <v>0.23313567431051299</v>
      </c>
      <c r="P964">
        <v>0.95787054952405204</v>
      </c>
      <c r="Q964">
        <v>1.2752651247864599</v>
      </c>
      <c r="R964">
        <v>3</v>
      </c>
      <c r="S964">
        <v>4</v>
      </c>
      <c r="T964">
        <v>1515.68661703425</v>
      </c>
      <c r="U964">
        <v>1632.62670198931</v>
      </c>
      <c r="V964">
        <v>99</v>
      </c>
      <c r="W964">
        <v>48</v>
      </c>
      <c r="X964">
        <v>73</v>
      </c>
    </row>
    <row r="965" spans="1:24" x14ac:dyDescent="0.25">
      <c r="A965">
        <v>2023</v>
      </c>
      <c r="B965" s="1">
        <v>44985</v>
      </c>
      <c r="C965">
        <v>0</v>
      </c>
      <c r="D965">
        <v>0</v>
      </c>
      <c r="E965" t="s">
        <v>24</v>
      </c>
      <c r="G965" t="s">
        <v>67</v>
      </c>
      <c r="H965" t="s">
        <v>50</v>
      </c>
      <c r="I965" t="s">
        <v>69</v>
      </c>
      <c r="J965" t="s">
        <v>52</v>
      </c>
      <c r="K965">
        <v>1418.89707473813</v>
      </c>
      <c r="L965">
        <v>1420.19710517013</v>
      </c>
      <c r="M965">
        <v>0.56962946960380501</v>
      </c>
      <c r="N965">
        <v>0.43037053039619499</v>
      </c>
      <c r="O965">
        <v>0.23560229252311901</v>
      </c>
      <c r="P965">
        <v>1.2406552228033401</v>
      </c>
      <c r="Q965">
        <v>0.99494706971977498</v>
      </c>
      <c r="R965">
        <v>4</v>
      </c>
      <c r="S965">
        <v>1</v>
      </c>
      <c r="T965">
        <v>1422.77973712019</v>
      </c>
      <c r="U965">
        <v>1416.31444278807</v>
      </c>
      <c r="V965">
        <v>0</v>
      </c>
      <c r="W965">
        <v>0</v>
      </c>
      <c r="X965">
        <v>0</v>
      </c>
    </row>
    <row r="966" spans="1:24" x14ac:dyDescent="0.25">
      <c r="A966">
        <v>2023</v>
      </c>
      <c r="B966" s="1">
        <v>44985</v>
      </c>
      <c r="C966">
        <v>0</v>
      </c>
      <c r="D966">
        <v>0</v>
      </c>
      <c r="E966" t="s">
        <v>24</v>
      </c>
      <c r="G966" t="s">
        <v>26</v>
      </c>
      <c r="H966" t="s">
        <v>45</v>
      </c>
      <c r="I966" t="s">
        <v>28</v>
      </c>
      <c r="J966" t="s">
        <v>47</v>
      </c>
      <c r="K966">
        <v>1420.6452607337301</v>
      </c>
      <c r="L966">
        <v>1429.42452628144</v>
      </c>
      <c r="M966">
        <v>0.55904462537181898</v>
      </c>
      <c r="N966">
        <v>0.44095537462818102</v>
      </c>
      <c r="O966">
        <v>0.23689080137310001</v>
      </c>
      <c r="P966">
        <v>1.2225475228090801</v>
      </c>
      <c r="Q966">
        <v>1.0143432785640201</v>
      </c>
      <c r="R966">
        <v>1</v>
      </c>
      <c r="S966">
        <v>3</v>
      </c>
      <c r="T966">
        <v>1416.30395668851</v>
      </c>
      <c r="U966">
        <v>1433.7658303266601</v>
      </c>
      <c r="V966">
        <v>0</v>
      </c>
      <c r="W966">
        <v>0</v>
      </c>
      <c r="X966">
        <v>0</v>
      </c>
    </row>
    <row r="967" spans="1:24" x14ac:dyDescent="0.25">
      <c r="A967">
        <v>2023</v>
      </c>
      <c r="B967" s="1">
        <v>44986</v>
      </c>
      <c r="C967">
        <v>0</v>
      </c>
      <c r="D967">
        <v>0</v>
      </c>
      <c r="E967" t="s">
        <v>24</v>
      </c>
      <c r="F967" t="s">
        <v>53</v>
      </c>
      <c r="G967" t="s">
        <v>70</v>
      </c>
      <c r="H967" t="s">
        <v>29</v>
      </c>
      <c r="I967" t="s">
        <v>72</v>
      </c>
      <c r="J967" t="s">
        <v>31</v>
      </c>
      <c r="K967">
        <v>1428.56805594764</v>
      </c>
      <c r="L967">
        <v>1561.43380261583</v>
      </c>
      <c r="M967">
        <v>0.382957571778273</v>
      </c>
      <c r="N967">
        <v>0.61704242822172695</v>
      </c>
      <c r="O967">
        <v>0.22977811409089599</v>
      </c>
      <c r="P967">
        <v>0.90769798902740095</v>
      </c>
      <c r="Q967">
        <v>1.3220801250634899</v>
      </c>
      <c r="R967">
        <v>2</v>
      </c>
      <c r="S967">
        <v>3</v>
      </c>
      <c r="T967">
        <v>1426.79067622871</v>
      </c>
      <c r="U967">
        <v>1563.21118233476</v>
      </c>
      <c r="V967">
        <v>30</v>
      </c>
      <c r="W967">
        <v>0</v>
      </c>
      <c r="X967">
        <v>15</v>
      </c>
    </row>
    <row r="968" spans="1:24" x14ac:dyDescent="0.25">
      <c r="A968">
        <v>2023</v>
      </c>
      <c r="B968" s="1">
        <v>44986</v>
      </c>
      <c r="C968">
        <v>0</v>
      </c>
      <c r="D968">
        <v>0</v>
      </c>
      <c r="E968" t="s">
        <v>24</v>
      </c>
      <c r="G968" t="s">
        <v>58</v>
      </c>
      <c r="H968" t="s">
        <v>46</v>
      </c>
      <c r="I968" t="s">
        <v>60</v>
      </c>
      <c r="J968" t="s">
        <v>48</v>
      </c>
      <c r="K968">
        <v>1543.3740725346099</v>
      </c>
      <c r="L968">
        <v>1570.7556480481901</v>
      </c>
      <c r="M968">
        <v>0.53250462257613995</v>
      </c>
      <c r="N968">
        <v>0.46749537742385999</v>
      </c>
      <c r="O968">
        <v>0.24011659818659301</v>
      </c>
      <c r="P968">
        <v>1.1772626448472501</v>
      </c>
      <c r="Q968">
        <v>1.06285395333934</v>
      </c>
      <c r="R968">
        <v>5</v>
      </c>
      <c r="S968">
        <v>2</v>
      </c>
      <c r="T968">
        <v>1547.6447367431199</v>
      </c>
      <c r="U968">
        <v>1566.4849838396799</v>
      </c>
      <c r="V968">
        <v>96</v>
      </c>
      <c r="W968">
        <v>13</v>
      </c>
      <c r="X968">
        <v>54</v>
      </c>
    </row>
    <row r="969" spans="1:24" x14ac:dyDescent="0.25">
      <c r="A969">
        <v>2023</v>
      </c>
      <c r="B969" s="1">
        <v>44986</v>
      </c>
      <c r="C969">
        <v>0</v>
      </c>
      <c r="D969">
        <v>0</v>
      </c>
      <c r="E969" t="s">
        <v>24</v>
      </c>
      <c r="G969" t="s">
        <v>80</v>
      </c>
      <c r="H969" t="s">
        <v>67</v>
      </c>
      <c r="I969" t="s">
        <v>81</v>
      </c>
      <c r="J969" t="s">
        <v>69</v>
      </c>
      <c r="K969">
        <v>1525.25527883882</v>
      </c>
      <c r="L969">
        <v>1422.77973712019</v>
      </c>
      <c r="M969">
        <v>0.70634947940322701</v>
      </c>
      <c r="N969">
        <v>0.29365052059677299</v>
      </c>
      <c r="O969">
        <v>0.21822711335108699</v>
      </c>
      <c r="P969">
        <v>1.4767814642503301</v>
      </c>
      <c r="Q969">
        <v>0.74144564910075506</v>
      </c>
      <c r="R969">
        <v>4</v>
      </c>
      <c r="S969">
        <v>2</v>
      </c>
      <c r="T969">
        <v>1527.33509823539</v>
      </c>
      <c r="U969">
        <v>1420.69991772362</v>
      </c>
      <c r="V969">
        <v>11</v>
      </c>
      <c r="W969">
        <v>3</v>
      </c>
      <c r="X969">
        <v>7</v>
      </c>
    </row>
    <row r="970" spans="1:24" x14ac:dyDescent="0.25">
      <c r="A970">
        <v>2023</v>
      </c>
      <c r="B970" s="1">
        <v>44986</v>
      </c>
      <c r="C970">
        <v>0</v>
      </c>
      <c r="D970">
        <v>0</v>
      </c>
      <c r="E970" t="s">
        <v>24</v>
      </c>
      <c r="G970" t="s">
        <v>49</v>
      </c>
      <c r="H970" t="s">
        <v>71</v>
      </c>
      <c r="I970" t="s">
        <v>51</v>
      </c>
      <c r="J970" t="s">
        <v>73</v>
      </c>
      <c r="K970">
        <v>1609.5105456496799</v>
      </c>
      <c r="L970">
        <v>1524.1979863501199</v>
      </c>
      <c r="M970">
        <v>0.68544767012759</v>
      </c>
      <c r="N970">
        <v>0.31455232987241</v>
      </c>
      <c r="O970">
        <v>0.22103574447096699</v>
      </c>
      <c r="P970">
        <v>1.4404226486636</v>
      </c>
      <c r="Q970">
        <v>0.78061309580736205</v>
      </c>
      <c r="R970">
        <v>5</v>
      </c>
      <c r="S970">
        <v>7</v>
      </c>
      <c r="T970">
        <v>1603.9260705430399</v>
      </c>
      <c r="U970">
        <v>1529.7824614567601</v>
      </c>
      <c r="V970">
        <v>99</v>
      </c>
      <c r="W970">
        <v>3</v>
      </c>
      <c r="X970">
        <v>51</v>
      </c>
    </row>
    <row r="971" spans="1:24" x14ac:dyDescent="0.25">
      <c r="A971">
        <v>2023</v>
      </c>
      <c r="B971" s="1">
        <v>44986</v>
      </c>
      <c r="C971">
        <v>0</v>
      </c>
      <c r="D971">
        <v>0</v>
      </c>
      <c r="E971" t="s">
        <v>24</v>
      </c>
      <c r="F971" t="s">
        <v>53</v>
      </c>
      <c r="G971" t="s">
        <v>54</v>
      </c>
      <c r="H971" t="s">
        <v>41</v>
      </c>
      <c r="I971" t="s">
        <v>56</v>
      </c>
      <c r="J971" t="s">
        <v>43</v>
      </c>
      <c r="K971">
        <v>1404.0604076117099</v>
      </c>
      <c r="L971">
        <v>1503.5301793327501</v>
      </c>
      <c r="M971">
        <v>0.42928451720253702</v>
      </c>
      <c r="N971">
        <v>0.57071548279746298</v>
      </c>
      <c r="O971">
        <v>0.23546994798882301</v>
      </c>
      <c r="P971">
        <v>0.99295537945580903</v>
      </c>
      <c r="Q971">
        <v>1.2425145685330099</v>
      </c>
      <c r="R971">
        <v>2</v>
      </c>
      <c r="S971">
        <v>3</v>
      </c>
      <c r="T971">
        <v>1402.0363229288</v>
      </c>
      <c r="U971">
        <v>1505.55426401566</v>
      </c>
      <c r="V971">
        <v>2</v>
      </c>
      <c r="W971">
        <v>8</v>
      </c>
      <c r="X971">
        <v>5</v>
      </c>
    </row>
    <row r="972" spans="1:24" x14ac:dyDescent="0.25">
      <c r="A972">
        <v>2023</v>
      </c>
      <c r="B972" s="1">
        <v>44986</v>
      </c>
      <c r="C972">
        <v>0</v>
      </c>
      <c r="D972">
        <v>0</v>
      </c>
      <c r="E972" t="s">
        <v>24</v>
      </c>
      <c r="G972" t="s">
        <v>34</v>
      </c>
      <c r="H972" t="s">
        <v>37</v>
      </c>
      <c r="I972" t="s">
        <v>36</v>
      </c>
      <c r="J972" t="s">
        <v>39</v>
      </c>
      <c r="K972">
        <v>1534.3892681544401</v>
      </c>
      <c r="L972">
        <v>1586.92316160271</v>
      </c>
      <c r="M972">
        <v>0.49635349885119101</v>
      </c>
      <c r="N972">
        <v>0.50364650114880904</v>
      </c>
      <c r="O972">
        <v>0.243633009585463</v>
      </c>
      <c r="P972">
        <v>1.11541191054446</v>
      </c>
      <c r="Q972">
        <v>1.12822109904101</v>
      </c>
      <c r="R972">
        <v>3</v>
      </c>
      <c r="S972">
        <v>2</v>
      </c>
      <c r="T972">
        <v>1536.82428617246</v>
      </c>
      <c r="U972">
        <v>1584.4881435846901</v>
      </c>
      <c r="V972">
        <v>97</v>
      </c>
      <c r="W972">
        <v>5</v>
      </c>
      <c r="X972">
        <v>51</v>
      </c>
    </row>
    <row r="973" spans="1:24" x14ac:dyDescent="0.25">
      <c r="A973">
        <v>2023</v>
      </c>
      <c r="B973" s="1">
        <v>44987</v>
      </c>
      <c r="C973">
        <v>0</v>
      </c>
      <c r="D973">
        <v>0</v>
      </c>
      <c r="E973" t="s">
        <v>24</v>
      </c>
      <c r="G973" t="s">
        <v>42</v>
      </c>
      <c r="H973" t="s">
        <v>62</v>
      </c>
      <c r="I973" t="s">
        <v>44</v>
      </c>
      <c r="J973" t="s">
        <v>64</v>
      </c>
      <c r="K973">
        <v>1632.62670198931</v>
      </c>
      <c r="L973">
        <v>1494.24170794412</v>
      </c>
      <c r="M973">
        <v>0.74733163003974701</v>
      </c>
      <c r="N973">
        <v>0.25266836996025299</v>
      </c>
      <c r="O973">
        <v>0.212434256398046</v>
      </c>
      <c r="P973">
        <v>1.54833867736731</v>
      </c>
      <c r="Q973">
        <v>0.66409557903073901</v>
      </c>
      <c r="R973">
        <v>7</v>
      </c>
      <c r="S973">
        <v>1</v>
      </c>
      <c r="T973">
        <v>1635.40739064032</v>
      </c>
      <c r="U973">
        <v>1491.46101929311</v>
      </c>
      <c r="V973">
        <v>97</v>
      </c>
      <c r="W973">
        <v>22</v>
      </c>
      <c r="X973">
        <v>59</v>
      </c>
    </row>
    <row r="974" spans="1:24" x14ac:dyDescent="0.25">
      <c r="A974">
        <v>2023</v>
      </c>
      <c r="B974" s="1">
        <v>44987</v>
      </c>
      <c r="C974">
        <v>0</v>
      </c>
      <c r="D974">
        <v>0</v>
      </c>
      <c r="E974" t="s">
        <v>24</v>
      </c>
      <c r="G974" t="s">
        <v>29</v>
      </c>
      <c r="H974" t="s">
        <v>63</v>
      </c>
      <c r="I974" t="s">
        <v>31</v>
      </c>
      <c r="J974" t="s">
        <v>65</v>
      </c>
      <c r="K974">
        <v>1563.21118233476</v>
      </c>
      <c r="L974">
        <v>1488.3464211713599</v>
      </c>
      <c r="M974">
        <v>0.67233816373456801</v>
      </c>
      <c r="N974">
        <v>0.32766183626543199</v>
      </c>
      <c r="O974">
        <v>0.22275810419722999</v>
      </c>
      <c r="P974">
        <v>1.4176656569334101</v>
      </c>
      <c r="Q974">
        <v>0.80509244726382301</v>
      </c>
      <c r="R974">
        <v>3</v>
      </c>
      <c r="S974">
        <v>5</v>
      </c>
      <c r="T974">
        <v>1557.7632404849201</v>
      </c>
      <c r="U974">
        <v>1493.7943630212001</v>
      </c>
      <c r="V974">
        <v>73</v>
      </c>
      <c r="W974">
        <v>9</v>
      </c>
      <c r="X974">
        <v>41</v>
      </c>
    </row>
    <row r="975" spans="1:24" x14ac:dyDescent="0.25">
      <c r="A975">
        <v>2023</v>
      </c>
      <c r="B975" s="1">
        <v>44987</v>
      </c>
      <c r="C975">
        <v>0</v>
      </c>
      <c r="D975">
        <v>0</v>
      </c>
      <c r="E975" t="s">
        <v>24</v>
      </c>
      <c r="G975" t="s">
        <v>75</v>
      </c>
      <c r="H975" t="s">
        <v>25</v>
      </c>
      <c r="I975" t="s">
        <v>77</v>
      </c>
      <c r="J975" t="s">
        <v>27</v>
      </c>
      <c r="K975">
        <v>1533.01255794237</v>
      </c>
      <c r="L975">
        <v>1503.95978892422</v>
      </c>
      <c r="M975">
        <v>0.61184264425085999</v>
      </c>
      <c r="N975">
        <v>0.38815735574914001</v>
      </c>
      <c r="O975">
        <v>0.23042306723634901</v>
      </c>
      <c r="P975">
        <v>1.3131256969837899</v>
      </c>
      <c r="Q975">
        <v>0.91729737025256197</v>
      </c>
      <c r="R975">
        <v>1</v>
      </c>
      <c r="S975">
        <v>2</v>
      </c>
      <c r="T975">
        <v>1529.9395914448701</v>
      </c>
      <c r="U975">
        <v>1507.0327554217199</v>
      </c>
      <c r="V975">
        <v>65</v>
      </c>
      <c r="W975">
        <v>98</v>
      </c>
      <c r="X975">
        <v>81</v>
      </c>
    </row>
    <row r="976" spans="1:24" x14ac:dyDescent="0.25">
      <c r="A976">
        <v>2023</v>
      </c>
      <c r="B976" s="1">
        <v>44987</v>
      </c>
      <c r="C976">
        <v>0</v>
      </c>
      <c r="D976">
        <v>0</v>
      </c>
      <c r="E976" t="s">
        <v>24</v>
      </c>
      <c r="F976" t="s">
        <v>53</v>
      </c>
      <c r="G976" t="s">
        <v>30</v>
      </c>
      <c r="H976" t="s">
        <v>66</v>
      </c>
      <c r="I976" t="s">
        <v>32</v>
      </c>
      <c r="J976" t="s">
        <v>68</v>
      </c>
      <c r="K976">
        <v>1574.64259166788</v>
      </c>
      <c r="L976">
        <v>1521.5002858466501</v>
      </c>
      <c r="M976">
        <v>0.64422163172902502</v>
      </c>
      <c r="N976">
        <v>0.35577836827097498</v>
      </c>
      <c r="O976">
        <v>0.22636970592841199</v>
      </c>
      <c r="P976">
        <v>1.36898070805924</v>
      </c>
      <c r="Q976">
        <v>0.857388997869171</v>
      </c>
      <c r="R976">
        <v>4</v>
      </c>
      <c r="S976">
        <v>5</v>
      </c>
      <c r="T976">
        <v>1571.3669666849</v>
      </c>
      <c r="U976">
        <v>1524.77591082963</v>
      </c>
      <c r="V976">
        <v>92</v>
      </c>
      <c r="W976">
        <v>29</v>
      </c>
      <c r="X976">
        <v>60</v>
      </c>
    </row>
    <row r="977" spans="1:24" x14ac:dyDescent="0.25">
      <c r="A977">
        <v>2023</v>
      </c>
      <c r="B977" s="1">
        <v>44987</v>
      </c>
      <c r="C977">
        <v>0</v>
      </c>
      <c r="D977">
        <v>0</v>
      </c>
      <c r="E977" t="s">
        <v>24</v>
      </c>
      <c r="F977" t="s">
        <v>53</v>
      </c>
      <c r="G977" t="s">
        <v>84</v>
      </c>
      <c r="H977" t="s">
        <v>55</v>
      </c>
      <c r="I977" t="s">
        <v>85</v>
      </c>
      <c r="J977" t="s">
        <v>57</v>
      </c>
      <c r="K977">
        <v>1466.30436644371</v>
      </c>
      <c r="L977">
        <v>1499.6541075627799</v>
      </c>
      <c r="M977">
        <v>0.52394332173987601</v>
      </c>
      <c r="N977">
        <v>0.47605667826012399</v>
      </c>
      <c r="O977">
        <v>0.241157871819945</v>
      </c>
      <c r="P977">
        <v>1.16269145887463</v>
      </c>
      <c r="Q977">
        <v>1.0784664129453101</v>
      </c>
      <c r="R977">
        <v>4</v>
      </c>
      <c r="S977">
        <v>5</v>
      </c>
      <c r="T977">
        <v>1463.7536316661401</v>
      </c>
      <c r="U977">
        <v>1502.2048423403501</v>
      </c>
      <c r="V977">
        <v>20</v>
      </c>
      <c r="W977">
        <v>28</v>
      </c>
      <c r="X977">
        <v>24</v>
      </c>
    </row>
    <row r="978" spans="1:24" x14ac:dyDescent="0.25">
      <c r="A978">
        <v>2023</v>
      </c>
      <c r="B978" s="1">
        <v>44987</v>
      </c>
      <c r="C978">
        <v>0</v>
      </c>
      <c r="D978">
        <v>0</v>
      </c>
      <c r="E978" t="s">
        <v>24</v>
      </c>
      <c r="G978" t="s">
        <v>50</v>
      </c>
      <c r="H978" t="s">
        <v>80</v>
      </c>
      <c r="I978" t="s">
        <v>52</v>
      </c>
      <c r="J978" t="s">
        <v>81</v>
      </c>
      <c r="K978">
        <v>1416.31444278807</v>
      </c>
      <c r="L978">
        <v>1527.33509823539</v>
      </c>
      <c r="M978">
        <v>0.41307614914165403</v>
      </c>
      <c r="N978">
        <v>0.58692385085834597</v>
      </c>
      <c r="O978">
        <v>0.23349029943543101</v>
      </c>
      <c r="P978">
        <v>0.96319332396601798</v>
      </c>
      <c r="Q978">
        <v>1.27029697546941</v>
      </c>
      <c r="R978">
        <v>2</v>
      </c>
      <c r="S978">
        <v>5</v>
      </c>
      <c r="T978">
        <v>1412.60955468418</v>
      </c>
      <c r="U978">
        <v>1531.0399863392799</v>
      </c>
      <c r="V978">
        <v>10</v>
      </c>
      <c r="W978">
        <v>4</v>
      </c>
      <c r="X978">
        <v>7</v>
      </c>
    </row>
    <row r="979" spans="1:24" x14ac:dyDescent="0.25">
      <c r="A979">
        <v>2023</v>
      </c>
      <c r="B979" s="1">
        <v>44987</v>
      </c>
      <c r="C979">
        <v>0</v>
      </c>
      <c r="D979">
        <v>0</v>
      </c>
      <c r="E979" t="s">
        <v>24</v>
      </c>
      <c r="G979" t="s">
        <v>82</v>
      </c>
      <c r="H979" t="s">
        <v>46</v>
      </c>
      <c r="I979" t="s">
        <v>83</v>
      </c>
      <c r="J979" t="s">
        <v>48</v>
      </c>
      <c r="K979">
        <v>1515.68661703425</v>
      </c>
      <c r="L979">
        <v>1566.4849838396799</v>
      </c>
      <c r="M979">
        <v>0.498851059831661</v>
      </c>
      <c r="N979">
        <v>0.501148940168339</v>
      </c>
      <c r="O979">
        <v>0.24393849946666701</v>
      </c>
      <c r="P979">
        <v>1.1199516401373</v>
      </c>
      <c r="Q979">
        <v>1.12398685932937</v>
      </c>
      <c r="R979">
        <v>1</v>
      </c>
      <c r="S979">
        <v>2</v>
      </c>
      <c r="T979">
        <v>1513.2787027920499</v>
      </c>
      <c r="U979">
        <v>1568.89289808188</v>
      </c>
      <c r="V979">
        <v>88</v>
      </c>
      <c r="W979">
        <v>50</v>
      </c>
      <c r="X979">
        <v>69</v>
      </c>
    </row>
    <row r="980" spans="1:24" x14ac:dyDescent="0.25">
      <c r="A980">
        <v>2023</v>
      </c>
      <c r="B980" s="1">
        <v>44987</v>
      </c>
      <c r="C980">
        <v>0</v>
      </c>
      <c r="D980">
        <v>0</v>
      </c>
      <c r="E980" t="s">
        <v>24</v>
      </c>
      <c r="G980" t="s">
        <v>59</v>
      </c>
      <c r="H980" t="s">
        <v>78</v>
      </c>
      <c r="I980" t="s">
        <v>61</v>
      </c>
      <c r="J980" t="s">
        <v>79</v>
      </c>
      <c r="K980">
        <v>1468.30167999894</v>
      </c>
      <c r="L980">
        <v>1538.82103856401</v>
      </c>
      <c r="M980">
        <v>0.47050455487697801</v>
      </c>
      <c r="N980">
        <v>0.52949544512302205</v>
      </c>
      <c r="O980">
        <v>0.24048247403831999</v>
      </c>
      <c r="P980">
        <v>1.0683434843891599</v>
      </c>
      <c r="Q980">
        <v>1.1721389896491601</v>
      </c>
      <c r="R980">
        <v>1</v>
      </c>
      <c r="S980">
        <v>2</v>
      </c>
      <c r="T980">
        <v>1466.05222341229</v>
      </c>
      <c r="U980">
        <v>1541.07049515066</v>
      </c>
      <c r="V980">
        <v>44</v>
      </c>
      <c r="W980">
        <v>10</v>
      </c>
      <c r="X980">
        <v>27</v>
      </c>
    </row>
    <row r="981" spans="1:24" x14ac:dyDescent="0.25">
      <c r="A981">
        <v>2023</v>
      </c>
      <c r="B981" s="1">
        <v>44987</v>
      </c>
      <c r="C981">
        <v>0</v>
      </c>
      <c r="D981">
        <v>0</v>
      </c>
      <c r="E981" t="s">
        <v>24</v>
      </c>
      <c r="G981" t="s">
        <v>33</v>
      </c>
      <c r="H981" t="s">
        <v>45</v>
      </c>
      <c r="I981" t="s">
        <v>35</v>
      </c>
      <c r="J981" t="s">
        <v>47</v>
      </c>
      <c r="K981">
        <v>1515.48826053831</v>
      </c>
      <c r="L981">
        <v>1433.7658303266601</v>
      </c>
      <c r="M981">
        <v>0.68097481216940303</v>
      </c>
      <c r="N981">
        <v>0.31902518783059702</v>
      </c>
      <c r="O981">
        <v>0.221626513312803</v>
      </c>
      <c r="P981">
        <v>1.4326540643766601</v>
      </c>
      <c r="Q981">
        <v>0.78897244893614005</v>
      </c>
      <c r="R981">
        <v>3</v>
      </c>
      <c r="S981">
        <v>2</v>
      </c>
      <c r="T981">
        <v>1516.9357604822101</v>
      </c>
      <c r="U981">
        <v>1432.31833038276</v>
      </c>
      <c r="V981">
        <v>12</v>
      </c>
      <c r="W981">
        <v>7</v>
      </c>
      <c r="X981">
        <v>9</v>
      </c>
    </row>
    <row r="982" spans="1:24" x14ac:dyDescent="0.25">
      <c r="A982">
        <v>2023</v>
      </c>
      <c r="B982" s="1">
        <v>44987</v>
      </c>
      <c r="C982">
        <v>0</v>
      </c>
      <c r="D982">
        <v>0</v>
      </c>
      <c r="E982" t="s">
        <v>24</v>
      </c>
      <c r="G982" t="s">
        <v>26</v>
      </c>
      <c r="H982" t="s">
        <v>88</v>
      </c>
      <c r="I982" t="s">
        <v>28</v>
      </c>
      <c r="J982" t="s">
        <v>89</v>
      </c>
      <c r="K982">
        <v>1416.30395668851</v>
      </c>
      <c r="L982">
        <v>1488.2551808298899</v>
      </c>
      <c r="M982">
        <v>0.46845161619831999</v>
      </c>
      <c r="N982">
        <v>0.53154838380167901</v>
      </c>
      <c r="O982">
        <v>0.24023285266834701</v>
      </c>
      <c r="P982">
        <v>1.0645986169685699</v>
      </c>
      <c r="Q982">
        <v>1.17563423569978</v>
      </c>
      <c r="R982">
        <v>3</v>
      </c>
      <c r="S982">
        <v>6</v>
      </c>
      <c r="T982">
        <v>1412.02317901377</v>
      </c>
      <c r="U982">
        <v>1492.5359585046299</v>
      </c>
      <c r="V982">
        <v>2</v>
      </c>
      <c r="W982">
        <v>0</v>
      </c>
      <c r="X982">
        <v>1</v>
      </c>
    </row>
    <row r="983" spans="1:24" x14ac:dyDescent="0.25">
      <c r="A983">
        <v>2023</v>
      </c>
      <c r="B983" s="1">
        <v>44988</v>
      </c>
      <c r="C983">
        <v>0</v>
      </c>
      <c r="D983">
        <v>0</v>
      </c>
      <c r="E983" t="s">
        <v>24</v>
      </c>
      <c r="G983" t="s">
        <v>38</v>
      </c>
      <c r="H983" t="s">
        <v>55</v>
      </c>
      <c r="I983" t="s">
        <v>40</v>
      </c>
      <c r="J983" t="s">
        <v>57</v>
      </c>
      <c r="K983">
        <v>1427.60541978892</v>
      </c>
      <c r="L983">
        <v>1502.2048423403501</v>
      </c>
      <c r="M983">
        <v>0.46465762307376501</v>
      </c>
      <c r="N983">
        <v>0.53534237692623499</v>
      </c>
      <c r="O983">
        <v>0.23977165144740401</v>
      </c>
      <c r="P983">
        <v>1.0576751719529101</v>
      </c>
      <c r="Q983">
        <v>1.1820964794944899</v>
      </c>
      <c r="R983">
        <v>2</v>
      </c>
      <c r="S983">
        <v>4</v>
      </c>
      <c r="T983">
        <v>1424.1115657544301</v>
      </c>
      <c r="U983">
        <v>1505.69869637484</v>
      </c>
      <c r="V983">
        <v>6</v>
      </c>
      <c r="W983">
        <v>9</v>
      </c>
      <c r="X983">
        <v>7</v>
      </c>
    </row>
    <row r="984" spans="1:24" x14ac:dyDescent="0.25">
      <c r="A984">
        <v>2023</v>
      </c>
      <c r="B984" s="1">
        <v>44988</v>
      </c>
      <c r="C984">
        <v>0</v>
      </c>
      <c r="D984">
        <v>0</v>
      </c>
      <c r="E984" t="s">
        <v>24</v>
      </c>
      <c r="G984" t="s">
        <v>58</v>
      </c>
      <c r="H984" t="s">
        <v>86</v>
      </c>
      <c r="I984" t="s">
        <v>60</v>
      </c>
      <c r="J984" t="s">
        <v>87</v>
      </c>
      <c r="K984">
        <v>1547.6447367431199</v>
      </c>
      <c r="L984">
        <v>1519.7255748561799</v>
      </c>
      <c r="M984">
        <v>0.61029175292133797</v>
      </c>
      <c r="N984">
        <v>0.38970824707866197</v>
      </c>
      <c r="O984">
        <v>0.23061505770549601</v>
      </c>
      <c r="P984">
        <v>1.3104560957310301</v>
      </c>
      <c r="Q984">
        <v>0.92015896197446601</v>
      </c>
      <c r="R984">
        <v>6</v>
      </c>
      <c r="S984">
        <v>3</v>
      </c>
      <c r="T984">
        <v>1551.11228033881</v>
      </c>
      <c r="U984">
        <v>1516.25803126049</v>
      </c>
      <c r="V984">
        <v>82</v>
      </c>
      <c r="W984">
        <v>65</v>
      </c>
      <c r="X984">
        <v>73</v>
      </c>
    </row>
    <row r="985" spans="1:24" x14ac:dyDescent="0.25">
      <c r="A985">
        <v>2023</v>
      </c>
      <c r="B985" s="1">
        <v>44988</v>
      </c>
      <c r="C985">
        <v>0</v>
      </c>
      <c r="D985">
        <v>0</v>
      </c>
      <c r="E985" t="s">
        <v>24</v>
      </c>
      <c r="G985" t="s">
        <v>67</v>
      </c>
      <c r="H985" t="s">
        <v>37</v>
      </c>
      <c r="I985" t="s">
        <v>69</v>
      </c>
      <c r="J985" t="s">
        <v>39</v>
      </c>
      <c r="K985">
        <v>1420.69991772362</v>
      </c>
      <c r="L985">
        <v>1584.4881435846901</v>
      </c>
      <c r="M985">
        <v>0.34185970673645</v>
      </c>
      <c r="N985">
        <v>0.65814029326354995</v>
      </c>
      <c r="O985">
        <v>0.22459454636737899</v>
      </c>
      <c r="P985">
        <v>0.83153413408452104</v>
      </c>
      <c r="Q985">
        <v>1.39306041228286</v>
      </c>
      <c r="R985">
        <v>1</v>
      </c>
      <c r="S985">
        <v>6</v>
      </c>
      <c r="T985">
        <v>1417.0448359571401</v>
      </c>
      <c r="U985">
        <v>1588.14322535117</v>
      </c>
      <c r="V985">
        <v>38</v>
      </c>
      <c r="W985">
        <v>0</v>
      </c>
      <c r="X985">
        <v>19</v>
      </c>
    </row>
    <row r="986" spans="1:24" x14ac:dyDescent="0.25">
      <c r="A986">
        <v>2023</v>
      </c>
      <c r="B986" s="1">
        <v>44988</v>
      </c>
      <c r="C986">
        <v>0</v>
      </c>
      <c r="D986">
        <v>0</v>
      </c>
      <c r="E986" t="s">
        <v>24</v>
      </c>
      <c r="F986" t="s">
        <v>90</v>
      </c>
      <c r="G986" t="s">
        <v>34</v>
      </c>
      <c r="H986" t="s">
        <v>71</v>
      </c>
      <c r="I986" t="s">
        <v>36</v>
      </c>
      <c r="J986" t="s">
        <v>73</v>
      </c>
      <c r="K986">
        <v>1536.82428617246</v>
      </c>
      <c r="L986">
        <v>1529.7824614567601</v>
      </c>
      <c r="M986">
        <v>0.58136007640310305</v>
      </c>
      <c r="N986">
        <v>0.418639923596897</v>
      </c>
      <c r="O986">
        <v>0.23417090231201401</v>
      </c>
      <c r="P986">
        <v>1.26075344145872</v>
      </c>
      <c r="Q986">
        <v>0.97341746085328995</v>
      </c>
      <c r="R986">
        <v>4</v>
      </c>
      <c r="S986">
        <v>3</v>
      </c>
      <c r="T986">
        <v>1538.79108782807</v>
      </c>
      <c r="U986">
        <v>1527.8156598011501</v>
      </c>
      <c r="V986">
        <v>82</v>
      </c>
      <c r="W986">
        <v>3</v>
      </c>
      <c r="X986">
        <v>42</v>
      </c>
    </row>
    <row r="987" spans="1:24" x14ac:dyDescent="0.25">
      <c r="A987">
        <v>2023</v>
      </c>
      <c r="B987" s="1">
        <v>44988</v>
      </c>
      <c r="C987">
        <v>0</v>
      </c>
      <c r="D987">
        <v>0</v>
      </c>
      <c r="E987" t="s">
        <v>24</v>
      </c>
      <c r="G987" t="s">
        <v>54</v>
      </c>
      <c r="H987" t="s">
        <v>45</v>
      </c>
      <c r="I987" t="s">
        <v>56</v>
      </c>
      <c r="J987" t="s">
        <v>47</v>
      </c>
      <c r="K987">
        <v>1402.0363229288</v>
      </c>
      <c r="L987">
        <v>1432.31833038276</v>
      </c>
      <c r="M987">
        <v>0.52834604561700405</v>
      </c>
      <c r="N987">
        <v>0.47165395438299601</v>
      </c>
      <c r="O987">
        <v>0.24062225588976399</v>
      </c>
      <c r="P987">
        <v>1.1701825297369699</v>
      </c>
      <c r="Q987">
        <v>1.07043972615279</v>
      </c>
      <c r="R987">
        <v>3</v>
      </c>
      <c r="S987">
        <v>2</v>
      </c>
      <c r="T987">
        <v>1404.2921478177</v>
      </c>
      <c r="U987">
        <v>1430.06250549386</v>
      </c>
      <c r="V987">
        <v>0</v>
      </c>
      <c r="W987">
        <v>0</v>
      </c>
      <c r="X987">
        <v>0</v>
      </c>
    </row>
    <row r="988" spans="1:24" x14ac:dyDescent="0.25">
      <c r="A988">
        <v>2023</v>
      </c>
      <c r="B988" s="1">
        <v>44989</v>
      </c>
      <c r="C988">
        <v>0</v>
      </c>
      <c r="D988">
        <v>0</v>
      </c>
      <c r="E988" t="s">
        <v>24</v>
      </c>
      <c r="G988" t="s">
        <v>62</v>
      </c>
      <c r="H988" t="s">
        <v>30</v>
      </c>
      <c r="I988" t="s">
        <v>64</v>
      </c>
      <c r="J988" t="s">
        <v>32</v>
      </c>
      <c r="K988">
        <v>1491.46101929311</v>
      </c>
      <c r="L988">
        <v>1571.3669666849</v>
      </c>
      <c r="M988">
        <v>0.457067859524591</v>
      </c>
      <c r="N988">
        <v>0.54293214047540905</v>
      </c>
      <c r="O988">
        <v>0.238849310812423</v>
      </c>
      <c r="P988">
        <v>1.04381468661965</v>
      </c>
      <c r="Q988">
        <v>1.1950346241927801</v>
      </c>
      <c r="R988">
        <v>5</v>
      </c>
      <c r="S988">
        <v>3</v>
      </c>
      <c r="T988">
        <v>1495.6535852643899</v>
      </c>
      <c r="U988">
        <v>1567.1744007136199</v>
      </c>
      <c r="V988">
        <v>79</v>
      </c>
      <c r="W988">
        <v>29</v>
      </c>
      <c r="X988">
        <v>54</v>
      </c>
    </row>
    <row r="989" spans="1:24" x14ac:dyDescent="0.25">
      <c r="A989">
        <v>2023</v>
      </c>
      <c r="B989" s="1">
        <v>44989</v>
      </c>
      <c r="C989">
        <v>0</v>
      </c>
      <c r="D989">
        <v>0</v>
      </c>
      <c r="E989" t="s">
        <v>24</v>
      </c>
      <c r="G989" t="s">
        <v>74</v>
      </c>
      <c r="H989" t="s">
        <v>84</v>
      </c>
      <c r="I989" t="s">
        <v>76</v>
      </c>
      <c r="J989" t="s">
        <v>85</v>
      </c>
      <c r="K989">
        <v>1507.1935254894499</v>
      </c>
      <c r="L989">
        <v>1463.7536316661401</v>
      </c>
      <c r="M989">
        <v>0.63131987433925896</v>
      </c>
      <c r="N989">
        <v>0.36868012566074099</v>
      </c>
      <c r="O989">
        <v>0.227996164712918</v>
      </c>
      <c r="P989">
        <v>1.3466974033350401</v>
      </c>
      <c r="Q989">
        <v>0.881298761377875</v>
      </c>
      <c r="R989">
        <v>4</v>
      </c>
      <c r="S989">
        <v>1</v>
      </c>
      <c r="T989">
        <v>1510.45021140634</v>
      </c>
      <c r="U989">
        <v>1460.49694574925</v>
      </c>
      <c r="V989">
        <v>22</v>
      </c>
      <c r="W989">
        <v>79</v>
      </c>
      <c r="X989">
        <v>50</v>
      </c>
    </row>
    <row r="990" spans="1:24" x14ac:dyDescent="0.25">
      <c r="A990">
        <v>2023</v>
      </c>
      <c r="B990" s="1">
        <v>44989</v>
      </c>
      <c r="C990">
        <v>0</v>
      </c>
      <c r="D990">
        <v>0</v>
      </c>
      <c r="E990" t="s">
        <v>24</v>
      </c>
      <c r="G990" t="s">
        <v>42</v>
      </c>
      <c r="H990" t="s">
        <v>29</v>
      </c>
      <c r="I990" t="s">
        <v>44</v>
      </c>
      <c r="J990" t="s">
        <v>31</v>
      </c>
      <c r="K990">
        <v>1635.40739064032</v>
      </c>
      <c r="L990">
        <v>1557.7632404849201</v>
      </c>
      <c r="M990">
        <v>0.67585306861849104</v>
      </c>
      <c r="N990">
        <v>0.32414693138150902</v>
      </c>
      <c r="O990">
        <v>0.22229897829293199</v>
      </c>
      <c r="P990">
        <v>1.42376366889988</v>
      </c>
      <c r="Q990">
        <v>0.79853530939305095</v>
      </c>
      <c r="R990">
        <v>4</v>
      </c>
      <c r="S990">
        <v>2</v>
      </c>
      <c r="T990">
        <v>1637.72938384798</v>
      </c>
      <c r="U990">
        <v>1555.4412472772599</v>
      </c>
      <c r="V990">
        <v>100</v>
      </c>
      <c r="W990">
        <v>4</v>
      </c>
      <c r="X990">
        <v>52</v>
      </c>
    </row>
    <row r="991" spans="1:24" x14ac:dyDescent="0.25">
      <c r="A991">
        <v>2023</v>
      </c>
      <c r="B991" s="1">
        <v>44989</v>
      </c>
      <c r="C991">
        <v>0</v>
      </c>
      <c r="D991">
        <v>0</v>
      </c>
      <c r="E991" t="s">
        <v>24</v>
      </c>
      <c r="G991" t="s">
        <v>80</v>
      </c>
      <c r="H991" t="s">
        <v>49</v>
      </c>
      <c r="I991" t="s">
        <v>81</v>
      </c>
      <c r="J991" t="s">
        <v>51</v>
      </c>
      <c r="K991">
        <v>1531.0399863392799</v>
      </c>
      <c r="L991">
        <v>1603.9260705430399</v>
      </c>
      <c r="M991">
        <v>0.46711183131629103</v>
      </c>
      <c r="N991">
        <v>0.53288816868370903</v>
      </c>
      <c r="O991">
        <v>0.24006997137487601</v>
      </c>
      <c r="P991">
        <v>1.06215411003449</v>
      </c>
      <c r="Q991">
        <v>1.1779158613403899</v>
      </c>
      <c r="R991">
        <v>7</v>
      </c>
      <c r="S991">
        <v>3</v>
      </c>
      <c r="T991">
        <v>1536.6392352627499</v>
      </c>
      <c r="U991">
        <v>1598.32682161957</v>
      </c>
      <c r="V991">
        <v>99</v>
      </c>
      <c r="W991">
        <v>5</v>
      </c>
      <c r="X991">
        <v>52</v>
      </c>
    </row>
    <row r="992" spans="1:24" x14ac:dyDescent="0.25">
      <c r="A992">
        <v>2023</v>
      </c>
      <c r="B992" s="1">
        <v>44989</v>
      </c>
      <c r="C992">
        <v>0</v>
      </c>
      <c r="D992">
        <v>0</v>
      </c>
      <c r="E992" t="s">
        <v>24</v>
      </c>
      <c r="G992" t="s">
        <v>26</v>
      </c>
      <c r="H992" t="s">
        <v>41</v>
      </c>
      <c r="I992" t="s">
        <v>28</v>
      </c>
      <c r="J992" t="s">
        <v>43</v>
      </c>
      <c r="K992">
        <v>1412.02317901377</v>
      </c>
      <c r="L992">
        <v>1505.55426401566</v>
      </c>
      <c r="M992">
        <v>0.437679499053652</v>
      </c>
      <c r="N992">
        <v>0.562320500946348</v>
      </c>
      <c r="O992">
        <v>0.23649226036985699</v>
      </c>
      <c r="P992">
        <v>1.0083434444284201</v>
      </c>
      <c r="Q992">
        <v>1.22814881594144</v>
      </c>
      <c r="R992">
        <v>3</v>
      </c>
      <c r="S992">
        <v>8</v>
      </c>
      <c r="T992">
        <v>1407.18657284612</v>
      </c>
      <c r="U992">
        <v>1510.39087018331</v>
      </c>
      <c r="V992">
        <v>4</v>
      </c>
      <c r="W992">
        <v>11</v>
      </c>
      <c r="X992">
        <v>7</v>
      </c>
    </row>
    <row r="993" spans="1:24" x14ac:dyDescent="0.25">
      <c r="A993">
        <v>2023</v>
      </c>
      <c r="B993" s="1">
        <v>44989</v>
      </c>
      <c r="C993">
        <v>0</v>
      </c>
      <c r="D993">
        <v>0</v>
      </c>
      <c r="E993" t="s">
        <v>24</v>
      </c>
      <c r="G993" t="s">
        <v>75</v>
      </c>
      <c r="H993" t="s">
        <v>66</v>
      </c>
      <c r="I993" t="s">
        <v>77</v>
      </c>
      <c r="J993" t="s">
        <v>68</v>
      </c>
      <c r="K993">
        <v>1529.9395914448701</v>
      </c>
      <c r="L993">
        <v>1524.77591082963</v>
      </c>
      <c r="M993">
        <v>0.57872648495366097</v>
      </c>
      <c r="N993">
        <v>0.42127351504633898</v>
      </c>
      <c r="O993">
        <v>0.23449264825094401</v>
      </c>
      <c r="P993">
        <v>1.25623851208852</v>
      </c>
      <c r="Q993">
        <v>0.97825413616242196</v>
      </c>
      <c r="R993">
        <v>4</v>
      </c>
      <c r="S993">
        <v>1</v>
      </c>
      <c r="T993">
        <v>1533.7285141575201</v>
      </c>
      <c r="U993">
        <v>1520.98698811698</v>
      </c>
      <c r="V993">
        <v>75</v>
      </c>
      <c r="W993">
        <v>99</v>
      </c>
      <c r="X993">
        <v>87</v>
      </c>
    </row>
    <row r="994" spans="1:24" x14ac:dyDescent="0.25">
      <c r="A994">
        <v>2023</v>
      </c>
      <c r="B994" s="1">
        <v>44989</v>
      </c>
      <c r="C994">
        <v>0</v>
      </c>
      <c r="D994">
        <v>0</v>
      </c>
      <c r="E994" t="s">
        <v>24</v>
      </c>
      <c r="G994" t="s">
        <v>86</v>
      </c>
      <c r="H994" t="s">
        <v>58</v>
      </c>
      <c r="I994" t="s">
        <v>87</v>
      </c>
      <c r="J994" t="s">
        <v>60</v>
      </c>
      <c r="K994">
        <v>1516.25803126049</v>
      </c>
      <c r="L994">
        <v>1551.11228033881</v>
      </c>
      <c r="M994">
        <v>0.52178269120421605</v>
      </c>
      <c r="N994">
        <v>0.478217308795784</v>
      </c>
      <c r="O994">
        <v>0.24142085090739299</v>
      </c>
      <c r="P994">
        <v>1.1590170120165499</v>
      </c>
      <c r="Q994">
        <v>1.0824038388908399</v>
      </c>
      <c r="R994">
        <v>7</v>
      </c>
      <c r="S994">
        <v>5</v>
      </c>
      <c r="T994">
        <v>1519.8703039392101</v>
      </c>
      <c r="U994">
        <v>1547.50000766009</v>
      </c>
      <c r="V994">
        <v>82</v>
      </c>
      <c r="W994">
        <v>86</v>
      </c>
      <c r="X994">
        <v>84</v>
      </c>
    </row>
    <row r="995" spans="1:24" x14ac:dyDescent="0.25">
      <c r="A995">
        <v>2023</v>
      </c>
      <c r="B995" s="1">
        <v>44989</v>
      </c>
      <c r="C995">
        <v>0</v>
      </c>
      <c r="D995">
        <v>0</v>
      </c>
      <c r="E995" t="s">
        <v>24</v>
      </c>
      <c r="G995" t="s">
        <v>63</v>
      </c>
      <c r="H995" t="s">
        <v>38</v>
      </c>
      <c r="I995" t="s">
        <v>65</v>
      </c>
      <c r="J995" t="s">
        <v>40</v>
      </c>
      <c r="K995">
        <v>1493.7943630212001</v>
      </c>
      <c r="L995">
        <v>1424.1115657544301</v>
      </c>
      <c r="M995">
        <v>0.66573321090562299</v>
      </c>
      <c r="N995">
        <v>0.33426678909437701</v>
      </c>
      <c r="O995">
        <v>0.223615915493837</v>
      </c>
      <c r="P995">
        <v>1.4062137958737699</v>
      </c>
      <c r="Q995">
        <v>0.81740211962006704</v>
      </c>
      <c r="R995">
        <v>5</v>
      </c>
      <c r="S995">
        <v>2</v>
      </c>
      <c r="T995">
        <v>1496.7113496801801</v>
      </c>
      <c r="U995">
        <v>1421.1945790954501</v>
      </c>
      <c r="V995">
        <v>4</v>
      </c>
      <c r="W995">
        <v>9</v>
      </c>
      <c r="X995">
        <v>6</v>
      </c>
    </row>
    <row r="996" spans="1:24" x14ac:dyDescent="0.25">
      <c r="A996">
        <v>2023</v>
      </c>
      <c r="B996" s="1">
        <v>44989</v>
      </c>
      <c r="C996">
        <v>0</v>
      </c>
      <c r="D996">
        <v>0</v>
      </c>
      <c r="E996" t="s">
        <v>24</v>
      </c>
      <c r="G996" t="s">
        <v>59</v>
      </c>
      <c r="H996" t="s">
        <v>46</v>
      </c>
      <c r="I996" t="s">
        <v>61</v>
      </c>
      <c r="J996" t="s">
        <v>48</v>
      </c>
      <c r="K996">
        <v>1466.05222341229</v>
      </c>
      <c r="L996">
        <v>1568.89289808188</v>
      </c>
      <c r="M996">
        <v>0.42453709683306201</v>
      </c>
      <c r="N996">
        <v>0.57546290316693804</v>
      </c>
      <c r="O996">
        <v>0.23489102774972201</v>
      </c>
      <c r="P996">
        <v>0.98424526642284504</v>
      </c>
      <c r="Q996">
        <v>1.25064576132688</v>
      </c>
      <c r="R996">
        <v>4</v>
      </c>
      <c r="S996">
        <v>1</v>
      </c>
      <c r="T996">
        <v>1471.50781785956</v>
      </c>
      <c r="U996">
        <v>1563.4373036346101</v>
      </c>
      <c r="V996">
        <v>61</v>
      </c>
      <c r="W996">
        <v>0</v>
      </c>
      <c r="X996">
        <v>30</v>
      </c>
    </row>
    <row r="997" spans="1:24" x14ac:dyDescent="0.25">
      <c r="A997">
        <v>2023</v>
      </c>
      <c r="B997" s="1">
        <v>44989</v>
      </c>
      <c r="C997">
        <v>0</v>
      </c>
      <c r="D997">
        <v>0</v>
      </c>
      <c r="E997" t="s">
        <v>24</v>
      </c>
      <c r="G997" t="s">
        <v>50</v>
      </c>
      <c r="H997" t="s">
        <v>25</v>
      </c>
      <c r="I997" t="s">
        <v>52</v>
      </c>
      <c r="J997" t="s">
        <v>27</v>
      </c>
      <c r="K997">
        <v>1412.60955468418</v>
      </c>
      <c r="L997">
        <v>1507.0327554217199</v>
      </c>
      <c r="M997">
        <v>0.43641599367686001</v>
      </c>
      <c r="N997">
        <v>0.56358400632313999</v>
      </c>
      <c r="O997">
        <v>0.236338492183578</v>
      </c>
      <c r="P997">
        <v>1.0060285816269099</v>
      </c>
      <c r="Q997">
        <v>1.2303099105566699</v>
      </c>
      <c r="R997">
        <v>1</v>
      </c>
      <c r="S997">
        <v>3</v>
      </c>
      <c r="T997">
        <v>1409.3591146271899</v>
      </c>
      <c r="U997">
        <v>1510.28319547871</v>
      </c>
      <c r="V997">
        <v>4</v>
      </c>
      <c r="W997">
        <v>28</v>
      </c>
      <c r="X997">
        <v>16</v>
      </c>
    </row>
    <row r="998" spans="1:24" x14ac:dyDescent="0.25">
      <c r="A998">
        <v>2023</v>
      </c>
      <c r="B998" s="1">
        <v>44989</v>
      </c>
      <c r="C998">
        <v>0</v>
      </c>
      <c r="D998">
        <v>0</v>
      </c>
      <c r="E998" t="s">
        <v>24</v>
      </c>
      <c r="G998" t="s">
        <v>82</v>
      </c>
      <c r="H998" t="s">
        <v>78</v>
      </c>
      <c r="I998" t="s">
        <v>83</v>
      </c>
      <c r="J998" t="s">
        <v>79</v>
      </c>
      <c r="K998">
        <v>1513.2787027920499</v>
      </c>
      <c r="L998">
        <v>1541.07049515066</v>
      </c>
      <c r="M998">
        <v>0.531916723165341</v>
      </c>
      <c r="N998">
        <v>0.468083276834659</v>
      </c>
      <c r="O998">
        <v>0.24018807073116399</v>
      </c>
      <c r="P998">
        <v>1.17626146553512</v>
      </c>
      <c r="Q998">
        <v>1.0639266051960401</v>
      </c>
      <c r="R998">
        <v>0</v>
      </c>
      <c r="S998">
        <v>3</v>
      </c>
      <c r="T998">
        <v>1508.31211927967</v>
      </c>
      <c r="U998">
        <v>1546.0370786630399</v>
      </c>
      <c r="V998">
        <v>75</v>
      </c>
      <c r="W998">
        <v>87</v>
      </c>
      <c r="X998">
        <v>81</v>
      </c>
    </row>
    <row r="999" spans="1:24" x14ac:dyDescent="0.25">
      <c r="A999">
        <v>2023</v>
      </c>
      <c r="B999" s="1">
        <v>44989</v>
      </c>
      <c r="C999">
        <v>0</v>
      </c>
      <c r="D999">
        <v>0</v>
      </c>
      <c r="E999" t="s">
        <v>24</v>
      </c>
      <c r="G999" t="s">
        <v>33</v>
      </c>
      <c r="H999" t="s">
        <v>88</v>
      </c>
      <c r="I999" t="s">
        <v>35</v>
      </c>
      <c r="J999" t="s">
        <v>89</v>
      </c>
      <c r="K999">
        <v>1516.9357604822101</v>
      </c>
      <c r="L999">
        <v>1492.5359585046299</v>
      </c>
      <c r="M999">
        <v>0.60546279893214205</v>
      </c>
      <c r="N999">
        <v>0.394537201067858</v>
      </c>
      <c r="O999">
        <v>0.23121181856749601</v>
      </c>
      <c r="P999">
        <v>1.3021472616157099</v>
      </c>
      <c r="Q999">
        <v>0.92906455695178303</v>
      </c>
      <c r="R999">
        <v>4</v>
      </c>
      <c r="S999">
        <v>2</v>
      </c>
      <c r="T999">
        <v>1519.8328215531301</v>
      </c>
      <c r="U999">
        <v>1489.6388974337101</v>
      </c>
      <c r="V999">
        <v>46</v>
      </c>
      <c r="W999">
        <v>9</v>
      </c>
      <c r="X999">
        <v>27</v>
      </c>
    </row>
    <row r="1000" spans="1:24" x14ac:dyDescent="0.25">
      <c r="A1000">
        <v>2023</v>
      </c>
      <c r="B1000" s="1">
        <v>44990</v>
      </c>
      <c r="C1000">
        <v>0</v>
      </c>
      <c r="D1000">
        <v>0</v>
      </c>
      <c r="E1000" t="s">
        <v>24</v>
      </c>
      <c r="G1000" t="s">
        <v>37</v>
      </c>
      <c r="H1000" t="s">
        <v>30</v>
      </c>
      <c r="I1000" t="s">
        <v>39</v>
      </c>
      <c r="J1000" t="s">
        <v>32</v>
      </c>
      <c r="K1000">
        <v>1588.14322535117</v>
      </c>
      <c r="L1000">
        <v>1567.1744007136199</v>
      </c>
      <c r="M1000">
        <v>0.60073520279822201</v>
      </c>
      <c r="N1000">
        <v>0.39926479720177799</v>
      </c>
      <c r="O1000">
        <v>0.23179463149149601</v>
      </c>
      <c r="P1000">
        <v>1.29401784213136</v>
      </c>
      <c r="Q1000">
        <v>0.93777678936013897</v>
      </c>
      <c r="R1000">
        <v>6</v>
      </c>
      <c r="S1000">
        <v>0</v>
      </c>
      <c r="T1000">
        <v>1592.7805020143201</v>
      </c>
      <c r="U1000">
        <v>1562.5371240504701</v>
      </c>
      <c r="V1000">
        <v>100</v>
      </c>
      <c r="W1000">
        <v>3</v>
      </c>
      <c r="X1000">
        <v>51</v>
      </c>
    </row>
    <row r="1001" spans="1:24" x14ac:dyDescent="0.25">
      <c r="A1001">
        <v>2023</v>
      </c>
      <c r="B1001" s="1">
        <v>44990</v>
      </c>
      <c r="C1001">
        <v>0</v>
      </c>
      <c r="D1001">
        <v>0</v>
      </c>
      <c r="E1001" t="s">
        <v>24</v>
      </c>
      <c r="G1001" t="s">
        <v>70</v>
      </c>
      <c r="H1001" t="s">
        <v>84</v>
      </c>
      <c r="I1001" t="s">
        <v>72</v>
      </c>
      <c r="J1001" t="s">
        <v>85</v>
      </c>
      <c r="K1001">
        <v>1426.79067622871</v>
      </c>
      <c r="L1001">
        <v>1460.49694574925</v>
      </c>
      <c r="M1001">
        <v>0.52343138772148501</v>
      </c>
      <c r="N1001">
        <v>0.47656861227851499</v>
      </c>
      <c r="O1001">
        <v>0.241220173202289</v>
      </c>
      <c r="P1001">
        <v>1.16182073863957</v>
      </c>
      <c r="Q1001">
        <v>1.07939943456272</v>
      </c>
      <c r="R1001">
        <v>3</v>
      </c>
      <c r="S1001">
        <v>1</v>
      </c>
      <c r="T1001">
        <v>1430.3884953107899</v>
      </c>
      <c r="U1001">
        <v>1456.8991266671701</v>
      </c>
      <c r="V1001">
        <v>1</v>
      </c>
      <c r="W1001">
        <v>2</v>
      </c>
      <c r="X1001">
        <v>1</v>
      </c>
    </row>
    <row r="1002" spans="1:24" x14ac:dyDescent="0.25">
      <c r="A1002">
        <v>2023</v>
      </c>
      <c r="B1002" s="1">
        <v>44990</v>
      </c>
      <c r="C1002">
        <v>0</v>
      </c>
      <c r="D1002">
        <v>0</v>
      </c>
      <c r="E1002" t="s">
        <v>24</v>
      </c>
      <c r="G1002" t="s">
        <v>34</v>
      </c>
      <c r="H1002" t="s">
        <v>45</v>
      </c>
      <c r="I1002" t="s">
        <v>36</v>
      </c>
      <c r="J1002" t="s">
        <v>47</v>
      </c>
      <c r="K1002">
        <v>1538.79108782807</v>
      </c>
      <c r="L1002">
        <v>1430.06250549386</v>
      </c>
      <c r="M1002">
        <v>0.71375979920073596</v>
      </c>
      <c r="N1002">
        <v>0.28624020079926399</v>
      </c>
      <c r="O1002">
        <v>0.21721025212999701</v>
      </c>
      <c r="P1002">
        <v>1.4896939045868201</v>
      </c>
      <c r="Q1002">
        <v>0.72751634754317596</v>
      </c>
      <c r="R1002">
        <v>4</v>
      </c>
      <c r="S1002">
        <v>3</v>
      </c>
      <c r="T1002">
        <v>1540.07395400728</v>
      </c>
      <c r="U1002">
        <v>1428.77963931466</v>
      </c>
      <c r="V1002">
        <v>20</v>
      </c>
      <c r="W1002">
        <v>1</v>
      </c>
      <c r="X1002">
        <v>10</v>
      </c>
    </row>
    <row r="1003" spans="1:24" x14ac:dyDescent="0.25">
      <c r="A1003">
        <v>2023</v>
      </c>
      <c r="B1003" s="1">
        <v>44990</v>
      </c>
      <c r="C1003">
        <v>0</v>
      </c>
      <c r="D1003">
        <v>0</v>
      </c>
      <c r="E1003" t="s">
        <v>24</v>
      </c>
      <c r="F1003" t="s">
        <v>53</v>
      </c>
      <c r="G1003" t="s">
        <v>67</v>
      </c>
      <c r="H1003" t="s">
        <v>71</v>
      </c>
      <c r="I1003" t="s">
        <v>69</v>
      </c>
      <c r="J1003" t="s">
        <v>73</v>
      </c>
      <c r="K1003">
        <v>1417.0448359571401</v>
      </c>
      <c r="L1003">
        <v>1527.8156598011501</v>
      </c>
      <c r="M1003">
        <v>0.413424862970035</v>
      </c>
      <c r="N1003">
        <v>0.586575137029965</v>
      </c>
      <c r="O1003">
        <v>0.23353299412805201</v>
      </c>
      <c r="P1003">
        <v>0.96383437397174898</v>
      </c>
      <c r="Q1003">
        <v>1.2696986201563001</v>
      </c>
      <c r="R1003">
        <v>4</v>
      </c>
      <c r="S1003">
        <v>5</v>
      </c>
      <c r="T1003">
        <v>1415.10596641749</v>
      </c>
      <c r="U1003">
        <v>1529.7545293408</v>
      </c>
      <c r="V1003">
        <v>10</v>
      </c>
      <c r="W1003">
        <v>0</v>
      </c>
      <c r="X1003">
        <v>5</v>
      </c>
    </row>
    <row r="1004" spans="1:24" x14ac:dyDescent="0.25">
      <c r="A1004">
        <v>2023</v>
      </c>
      <c r="B1004" s="1">
        <v>44990</v>
      </c>
      <c r="C1004">
        <v>0</v>
      </c>
      <c r="D1004">
        <v>0</v>
      </c>
      <c r="E1004" t="s">
        <v>24</v>
      </c>
      <c r="F1004" t="s">
        <v>53</v>
      </c>
      <c r="G1004" t="s">
        <v>49</v>
      </c>
      <c r="H1004" t="s">
        <v>55</v>
      </c>
      <c r="I1004" t="s">
        <v>51</v>
      </c>
      <c r="J1004" t="s">
        <v>57</v>
      </c>
      <c r="K1004">
        <v>1598.32682161957</v>
      </c>
      <c r="L1004">
        <v>1505.69869637484</v>
      </c>
      <c r="M1004">
        <v>0.694455676785665</v>
      </c>
      <c r="N1004">
        <v>0.305544323214335</v>
      </c>
      <c r="O1004">
        <v>0.21983543508565001</v>
      </c>
      <c r="P1004">
        <v>1.4560808228030999</v>
      </c>
      <c r="Q1004">
        <v>0.76375461228254704</v>
      </c>
      <c r="R1004">
        <v>2</v>
      </c>
      <c r="S1004">
        <v>3</v>
      </c>
      <c r="T1004">
        <v>1594.7226767678401</v>
      </c>
      <c r="U1004">
        <v>1509.3028412265701</v>
      </c>
      <c r="V1004">
        <v>94</v>
      </c>
      <c r="W1004">
        <v>9</v>
      </c>
      <c r="X1004">
        <v>51</v>
      </c>
    </row>
    <row r="1005" spans="1:24" x14ac:dyDescent="0.25">
      <c r="A1005">
        <v>2023</v>
      </c>
      <c r="B1005" s="1">
        <v>44991</v>
      </c>
      <c r="C1005">
        <v>0</v>
      </c>
      <c r="D1005">
        <v>0</v>
      </c>
      <c r="E1005" t="s">
        <v>24</v>
      </c>
      <c r="F1005" t="s">
        <v>53</v>
      </c>
      <c r="G1005" t="s">
        <v>86</v>
      </c>
      <c r="H1005" t="s">
        <v>26</v>
      </c>
      <c r="I1005" t="s">
        <v>87</v>
      </c>
      <c r="J1005" t="s">
        <v>28</v>
      </c>
      <c r="K1005">
        <v>1519.8703039392101</v>
      </c>
      <c r="L1005">
        <v>1407.18657284612</v>
      </c>
      <c r="M1005">
        <v>0.718388659351201</v>
      </c>
      <c r="N1005">
        <v>0.281611340648799</v>
      </c>
      <c r="O1005">
        <v>0.21656884080800801</v>
      </c>
      <c r="P1005">
        <v>1.4977655603051001</v>
      </c>
      <c r="Q1005">
        <v>0.71880328050290598</v>
      </c>
      <c r="R1005">
        <v>2</v>
      </c>
      <c r="S1005">
        <v>3</v>
      </c>
      <c r="T1005">
        <v>1516.1023302341</v>
      </c>
      <c r="U1005">
        <v>1410.9545465512299</v>
      </c>
      <c r="V1005">
        <v>5</v>
      </c>
      <c r="W1005">
        <v>19</v>
      </c>
      <c r="X1005">
        <v>12</v>
      </c>
    </row>
    <row r="1006" spans="1:24" x14ac:dyDescent="0.25">
      <c r="A1006">
        <v>2023</v>
      </c>
      <c r="B1006" s="1">
        <v>44991</v>
      </c>
      <c r="C1006">
        <v>0</v>
      </c>
      <c r="D1006">
        <v>0</v>
      </c>
      <c r="E1006" t="s">
        <v>24</v>
      </c>
      <c r="G1006" t="s">
        <v>62</v>
      </c>
      <c r="H1006" t="s">
        <v>58</v>
      </c>
      <c r="I1006" t="s">
        <v>64</v>
      </c>
      <c r="J1006" t="s">
        <v>60</v>
      </c>
      <c r="K1006">
        <v>1495.6535852643899</v>
      </c>
      <c r="L1006">
        <v>1547.50000766009</v>
      </c>
      <c r="M1006">
        <v>0.49734280958846599</v>
      </c>
      <c r="N1006">
        <v>0.50265719041153401</v>
      </c>
      <c r="O1006">
        <v>0.24375398819715799</v>
      </c>
      <c r="P1006">
        <v>1.1172103140357199</v>
      </c>
      <c r="Q1006">
        <v>1.1265436741614401</v>
      </c>
      <c r="R1006">
        <v>2</v>
      </c>
      <c r="S1006">
        <v>3</v>
      </c>
      <c r="T1006">
        <v>1493.2541774373301</v>
      </c>
      <c r="U1006">
        <v>1549.89941548715</v>
      </c>
      <c r="V1006">
        <v>68</v>
      </c>
      <c r="W1006">
        <v>70</v>
      </c>
      <c r="X1006">
        <v>69</v>
      </c>
    </row>
    <row r="1007" spans="1:24" x14ac:dyDescent="0.25">
      <c r="A1007">
        <v>2023</v>
      </c>
      <c r="B1007" s="1">
        <v>44991</v>
      </c>
      <c r="C1007">
        <v>0</v>
      </c>
      <c r="D1007">
        <v>0</v>
      </c>
      <c r="E1007" t="s">
        <v>24</v>
      </c>
      <c r="G1007" t="s">
        <v>80</v>
      </c>
      <c r="H1007" t="s">
        <v>82</v>
      </c>
      <c r="I1007" t="s">
        <v>81</v>
      </c>
      <c r="J1007" t="s">
        <v>83</v>
      </c>
      <c r="K1007">
        <v>1536.6392352627499</v>
      </c>
      <c r="L1007">
        <v>1508.31211927967</v>
      </c>
      <c r="M1007">
        <v>0.61085013493854701</v>
      </c>
      <c r="N1007">
        <v>0.38914986506145299</v>
      </c>
      <c r="O1007">
        <v>0.230545952704415</v>
      </c>
      <c r="P1007">
        <v>1.3114171962624801</v>
      </c>
      <c r="Q1007">
        <v>0.91912875644193504</v>
      </c>
      <c r="R1007">
        <v>4</v>
      </c>
      <c r="S1007">
        <v>5</v>
      </c>
      <c r="T1007">
        <v>1533.57238275959</v>
      </c>
      <c r="U1007">
        <v>1511.3789717828299</v>
      </c>
      <c r="V1007">
        <v>70</v>
      </c>
      <c r="W1007">
        <v>22</v>
      </c>
      <c r="X1007">
        <v>46</v>
      </c>
    </row>
    <row r="1008" spans="1:24" x14ac:dyDescent="0.25">
      <c r="A1008">
        <v>2023</v>
      </c>
      <c r="B1008" s="1">
        <v>44991</v>
      </c>
      <c r="C1008">
        <v>0</v>
      </c>
      <c r="D1008">
        <v>0</v>
      </c>
      <c r="E1008" t="s">
        <v>24</v>
      </c>
      <c r="G1008" t="s">
        <v>50</v>
      </c>
      <c r="H1008" t="s">
        <v>63</v>
      </c>
      <c r="I1008" t="s">
        <v>52</v>
      </c>
      <c r="J1008" t="s">
        <v>65</v>
      </c>
      <c r="K1008">
        <v>1409.3591146271899</v>
      </c>
      <c r="L1008">
        <v>1496.7113496801801</v>
      </c>
      <c r="M1008">
        <v>0.44645195760690698</v>
      </c>
      <c r="N1008">
        <v>0.55354804239309296</v>
      </c>
      <c r="O1008">
        <v>0.23755916314525299</v>
      </c>
      <c r="P1008">
        <v>1.02440432492541</v>
      </c>
      <c r="Q1008">
        <v>1.21315483821984</v>
      </c>
      <c r="R1008">
        <v>5</v>
      </c>
      <c r="S1008">
        <v>0</v>
      </c>
      <c r="T1008">
        <v>1415.7219615965801</v>
      </c>
      <c r="U1008">
        <v>1490.3485027107899</v>
      </c>
      <c r="V1008">
        <v>2</v>
      </c>
      <c r="W1008">
        <v>12</v>
      </c>
      <c r="X1008">
        <v>7</v>
      </c>
    </row>
    <row r="1009" spans="1:24" x14ac:dyDescent="0.25">
      <c r="A1009">
        <v>2023</v>
      </c>
      <c r="B1009" s="1">
        <v>44991</v>
      </c>
      <c r="C1009">
        <v>0</v>
      </c>
      <c r="D1009">
        <v>0</v>
      </c>
      <c r="E1009" t="s">
        <v>24</v>
      </c>
      <c r="G1009" t="s">
        <v>33</v>
      </c>
      <c r="H1009" t="s">
        <v>41</v>
      </c>
      <c r="I1009" t="s">
        <v>35</v>
      </c>
      <c r="J1009" t="s">
        <v>43</v>
      </c>
      <c r="K1009">
        <v>1519.8328215531301</v>
      </c>
      <c r="L1009">
        <v>1510.39087018331</v>
      </c>
      <c r="M1009">
        <v>0.58471885124343903</v>
      </c>
      <c r="N1009">
        <v>0.41528114875656102</v>
      </c>
      <c r="O1009">
        <v>0.23376018152076899</v>
      </c>
      <c r="P1009">
        <v>1.2665138992023599</v>
      </c>
      <c r="Q1009">
        <v>0.96724628231840404</v>
      </c>
      <c r="R1009">
        <v>4</v>
      </c>
      <c r="S1009">
        <v>2</v>
      </c>
      <c r="T1009">
        <v>1522.9038269652599</v>
      </c>
      <c r="U1009">
        <v>1507.3198647711799</v>
      </c>
      <c r="V1009">
        <v>60</v>
      </c>
      <c r="W1009">
        <v>28</v>
      </c>
      <c r="X1009">
        <v>44</v>
      </c>
    </row>
    <row r="1010" spans="1:24" x14ac:dyDescent="0.25">
      <c r="A1010">
        <v>2023</v>
      </c>
      <c r="B1010" s="1">
        <v>44991</v>
      </c>
      <c r="C1010">
        <v>0</v>
      </c>
      <c r="D1010">
        <v>0</v>
      </c>
      <c r="E1010" t="s">
        <v>24</v>
      </c>
      <c r="F1010" t="s">
        <v>90</v>
      </c>
      <c r="G1010" t="s">
        <v>59</v>
      </c>
      <c r="H1010" t="s">
        <v>25</v>
      </c>
      <c r="I1010" t="s">
        <v>61</v>
      </c>
      <c r="J1010" t="s">
        <v>27</v>
      </c>
      <c r="K1010">
        <v>1471.50781785956</v>
      </c>
      <c r="L1010">
        <v>1510.28319547871</v>
      </c>
      <c r="M1010">
        <v>0.51614791238920898</v>
      </c>
      <c r="N1010">
        <v>0.48385208761079102</v>
      </c>
      <c r="O1010">
        <v>0.24210715928527299</v>
      </c>
      <c r="P1010">
        <v>1.1494398792241201</v>
      </c>
      <c r="Q1010">
        <v>1.0926672800611601</v>
      </c>
      <c r="R1010">
        <v>4</v>
      </c>
      <c r="S1010">
        <v>3</v>
      </c>
      <c r="T1010">
        <v>1473.83151956453</v>
      </c>
      <c r="U1010">
        <v>1507.95949377374</v>
      </c>
      <c r="V1010">
        <v>28</v>
      </c>
      <c r="W1010">
        <v>37</v>
      </c>
      <c r="X1010">
        <v>32</v>
      </c>
    </row>
    <row r="1011" spans="1:24" x14ac:dyDescent="0.25">
      <c r="A1011">
        <v>2023</v>
      </c>
      <c r="B1011" s="1">
        <v>44992</v>
      </c>
      <c r="C1011">
        <v>0</v>
      </c>
      <c r="D1011">
        <v>0</v>
      </c>
      <c r="E1011" t="s">
        <v>24</v>
      </c>
      <c r="G1011" t="s">
        <v>30</v>
      </c>
      <c r="H1011" t="s">
        <v>70</v>
      </c>
      <c r="I1011" t="s">
        <v>32</v>
      </c>
      <c r="J1011" t="s">
        <v>72</v>
      </c>
      <c r="K1011">
        <v>1562.5371240504701</v>
      </c>
      <c r="L1011">
        <v>1430.3884953107899</v>
      </c>
      <c r="M1011">
        <v>0.74049286350964105</v>
      </c>
      <c r="N1011">
        <v>0.259507136490359</v>
      </c>
      <c r="O1011">
        <v>0.213432182361812</v>
      </c>
      <c r="P1011">
        <v>1.5363729014988801</v>
      </c>
      <c r="Q1011">
        <v>0.67705928086292799</v>
      </c>
      <c r="R1011">
        <v>5</v>
      </c>
      <c r="S1011">
        <v>2</v>
      </c>
      <c r="T1011">
        <v>1564.7383450911</v>
      </c>
      <c r="U1011">
        <v>1428.1872742701601</v>
      </c>
      <c r="V1011">
        <v>32</v>
      </c>
      <c r="W1011">
        <v>0</v>
      </c>
      <c r="X1011">
        <v>16</v>
      </c>
    </row>
    <row r="1012" spans="1:24" x14ac:dyDescent="0.25">
      <c r="A1012">
        <v>2023</v>
      </c>
      <c r="B1012" s="1">
        <v>44992</v>
      </c>
      <c r="C1012">
        <v>0</v>
      </c>
      <c r="D1012">
        <v>0</v>
      </c>
      <c r="E1012" t="s">
        <v>24</v>
      </c>
      <c r="G1012" t="s">
        <v>75</v>
      </c>
      <c r="H1012" t="s">
        <v>34</v>
      </c>
      <c r="I1012" t="s">
        <v>77</v>
      </c>
      <c r="J1012" t="s">
        <v>36</v>
      </c>
      <c r="K1012">
        <v>1533.7285141575201</v>
      </c>
      <c r="L1012">
        <v>1540.07395400728</v>
      </c>
      <c r="M1012">
        <v>0.56249542765328397</v>
      </c>
      <c r="N1012">
        <v>0.43750457234671603</v>
      </c>
      <c r="O1012">
        <v>0.236470973644791</v>
      </c>
      <c r="P1012">
        <v>1.22844798750344</v>
      </c>
      <c r="Q1012">
        <v>1.0080229861413501</v>
      </c>
      <c r="R1012">
        <v>2</v>
      </c>
      <c r="S1012">
        <v>1</v>
      </c>
      <c r="T1012">
        <v>1535.79708618668</v>
      </c>
      <c r="U1012">
        <v>1538.0053819781201</v>
      </c>
      <c r="V1012">
        <v>85</v>
      </c>
      <c r="W1012">
        <v>52</v>
      </c>
      <c r="X1012">
        <v>68</v>
      </c>
    </row>
    <row r="1013" spans="1:24" x14ac:dyDescent="0.25">
      <c r="A1013">
        <v>2023</v>
      </c>
      <c r="B1013" s="1">
        <v>44992</v>
      </c>
      <c r="C1013">
        <v>0</v>
      </c>
      <c r="D1013">
        <v>0</v>
      </c>
      <c r="E1013" t="s">
        <v>24</v>
      </c>
      <c r="F1013" t="s">
        <v>90</v>
      </c>
      <c r="G1013" t="s">
        <v>45</v>
      </c>
      <c r="H1013" t="s">
        <v>37</v>
      </c>
      <c r="I1013" t="s">
        <v>47</v>
      </c>
      <c r="J1013" t="s">
        <v>39</v>
      </c>
      <c r="K1013">
        <v>1428.77963931466</v>
      </c>
      <c r="L1013">
        <v>1592.7805020143201</v>
      </c>
      <c r="M1013">
        <v>0.34158436218439298</v>
      </c>
      <c r="N1013">
        <v>0.65841563781560697</v>
      </c>
      <c r="O1013">
        <v>0.22455919105403899</v>
      </c>
      <c r="P1013">
        <v>0.83102200737398702</v>
      </c>
      <c r="Q1013">
        <v>1.3935371836800501</v>
      </c>
      <c r="R1013">
        <v>3</v>
      </c>
      <c r="S1013">
        <v>4</v>
      </c>
      <c r="T1013">
        <v>1427.21709036982</v>
      </c>
      <c r="U1013">
        <v>1594.3430509591601</v>
      </c>
      <c r="V1013">
        <v>49</v>
      </c>
      <c r="W1013">
        <v>1</v>
      </c>
      <c r="X1013">
        <v>25</v>
      </c>
    </row>
    <row r="1014" spans="1:24" x14ac:dyDescent="0.25">
      <c r="A1014">
        <v>2023</v>
      </c>
      <c r="B1014" s="1">
        <v>44992</v>
      </c>
      <c r="C1014">
        <v>0</v>
      </c>
      <c r="D1014">
        <v>0</v>
      </c>
      <c r="E1014" t="s">
        <v>24</v>
      </c>
      <c r="G1014" t="s">
        <v>71</v>
      </c>
      <c r="H1014" t="s">
        <v>46</v>
      </c>
      <c r="I1014" t="s">
        <v>73</v>
      </c>
      <c r="J1014" t="s">
        <v>48</v>
      </c>
      <c r="K1014">
        <v>1529.7545293408</v>
      </c>
      <c r="L1014">
        <v>1563.4373036346101</v>
      </c>
      <c r="M1014">
        <v>0.52346512570781401</v>
      </c>
      <c r="N1014">
        <v>0.47653487429218599</v>
      </c>
      <c r="O1014">
        <v>0.241216067202427</v>
      </c>
      <c r="P1014">
        <v>1.1618781196771899</v>
      </c>
      <c r="Q1014">
        <v>1.07933794752524</v>
      </c>
      <c r="R1014">
        <v>3</v>
      </c>
      <c r="S1014">
        <v>4</v>
      </c>
      <c r="T1014">
        <v>1527.2065399082901</v>
      </c>
      <c r="U1014">
        <v>1565.98529306712</v>
      </c>
      <c r="V1014">
        <v>92</v>
      </c>
      <c r="W1014">
        <v>0</v>
      </c>
      <c r="X1014">
        <v>46</v>
      </c>
    </row>
    <row r="1015" spans="1:24" x14ac:dyDescent="0.25">
      <c r="A1015">
        <v>2023</v>
      </c>
      <c r="B1015" s="1">
        <v>44992</v>
      </c>
      <c r="C1015">
        <v>0</v>
      </c>
      <c r="D1015">
        <v>0</v>
      </c>
      <c r="E1015" t="s">
        <v>24</v>
      </c>
      <c r="F1015" t="s">
        <v>53</v>
      </c>
      <c r="G1015" t="s">
        <v>66</v>
      </c>
      <c r="H1015" t="s">
        <v>38</v>
      </c>
      <c r="I1015" t="s">
        <v>68</v>
      </c>
      <c r="J1015" t="s">
        <v>40</v>
      </c>
      <c r="K1015">
        <v>1520.98698811698</v>
      </c>
      <c r="L1015">
        <v>1421.1945790954501</v>
      </c>
      <c r="M1015">
        <v>0.70313562675894303</v>
      </c>
      <c r="N1015">
        <v>0.29686437324105702</v>
      </c>
      <c r="O1015">
        <v>0.21866449166907001</v>
      </c>
      <c r="P1015">
        <v>1.4711849507873</v>
      </c>
      <c r="Q1015">
        <v>0.74747954088177104</v>
      </c>
      <c r="R1015">
        <v>5</v>
      </c>
      <c r="S1015">
        <v>4</v>
      </c>
      <c r="T1015">
        <v>1522.32287430935</v>
      </c>
      <c r="U1015">
        <v>1419.8586929030801</v>
      </c>
      <c r="V1015">
        <v>10</v>
      </c>
      <c r="W1015">
        <v>21</v>
      </c>
      <c r="X1015">
        <v>15</v>
      </c>
    </row>
    <row r="1016" spans="1:24" x14ac:dyDescent="0.25">
      <c r="A1016">
        <v>2023</v>
      </c>
      <c r="B1016" s="1">
        <v>44992</v>
      </c>
      <c r="C1016">
        <v>0</v>
      </c>
      <c r="D1016">
        <v>0</v>
      </c>
      <c r="E1016" t="s">
        <v>24</v>
      </c>
      <c r="G1016" t="s">
        <v>74</v>
      </c>
      <c r="H1016" t="s">
        <v>62</v>
      </c>
      <c r="I1016" t="s">
        <v>76</v>
      </c>
      <c r="J1016" t="s">
        <v>64</v>
      </c>
      <c r="K1016">
        <v>1510.45021140634</v>
      </c>
      <c r="L1016">
        <v>1493.2541774373301</v>
      </c>
      <c r="M1016">
        <v>0.59551488941608699</v>
      </c>
      <c r="N1016">
        <v>0.40448511058391301</v>
      </c>
      <c r="O1016">
        <v>0.232436690812411</v>
      </c>
      <c r="P1016">
        <v>1.28504695941919</v>
      </c>
      <c r="Q1016">
        <v>0.94738973139322102</v>
      </c>
      <c r="R1016">
        <v>3</v>
      </c>
      <c r="S1016">
        <v>2</v>
      </c>
      <c r="T1016">
        <v>1512.3413987243</v>
      </c>
      <c r="U1016">
        <v>1491.3629901193699</v>
      </c>
      <c r="V1016">
        <v>43</v>
      </c>
      <c r="W1016">
        <v>100</v>
      </c>
      <c r="X1016">
        <v>71</v>
      </c>
    </row>
    <row r="1017" spans="1:24" x14ac:dyDescent="0.25">
      <c r="A1017">
        <v>2023</v>
      </c>
      <c r="B1017" s="1">
        <v>44992</v>
      </c>
      <c r="C1017">
        <v>0</v>
      </c>
      <c r="D1017">
        <v>0</v>
      </c>
      <c r="E1017" t="s">
        <v>24</v>
      </c>
      <c r="F1017" t="s">
        <v>90</v>
      </c>
      <c r="G1017" t="s">
        <v>78</v>
      </c>
      <c r="H1017" t="s">
        <v>82</v>
      </c>
      <c r="I1017" t="s">
        <v>79</v>
      </c>
      <c r="J1017" t="s">
        <v>83</v>
      </c>
      <c r="K1017">
        <v>1546.0370786630399</v>
      </c>
      <c r="L1017">
        <v>1511.3789717828299</v>
      </c>
      <c r="M1017">
        <v>0.619477538832228</v>
      </c>
      <c r="N1017">
        <v>0.380522461167772</v>
      </c>
      <c r="O1017">
        <v>0.22947538000352799</v>
      </c>
      <c r="P1017">
        <v>1.3262756140408101</v>
      </c>
      <c r="Q1017">
        <v>0.90319976596272</v>
      </c>
      <c r="R1017">
        <v>0</v>
      </c>
      <c r="S1017">
        <v>1</v>
      </c>
      <c r="T1017">
        <v>1542.9168923191401</v>
      </c>
      <c r="U1017">
        <v>1514.49915812673</v>
      </c>
      <c r="V1017">
        <v>77</v>
      </c>
      <c r="W1017">
        <v>48</v>
      </c>
      <c r="X1017">
        <v>62</v>
      </c>
    </row>
    <row r="1018" spans="1:24" x14ac:dyDescent="0.25">
      <c r="A1018">
        <v>2023</v>
      </c>
      <c r="B1018" s="1">
        <v>44992</v>
      </c>
      <c r="C1018">
        <v>0</v>
      </c>
      <c r="D1018">
        <v>0</v>
      </c>
      <c r="E1018" t="s">
        <v>24</v>
      </c>
      <c r="G1018" t="s">
        <v>49</v>
      </c>
      <c r="H1018" t="s">
        <v>26</v>
      </c>
      <c r="I1018" t="s">
        <v>51</v>
      </c>
      <c r="J1018" t="s">
        <v>28</v>
      </c>
      <c r="K1018">
        <v>1594.7226767678401</v>
      </c>
      <c r="L1018">
        <v>1410.9545465512299</v>
      </c>
      <c r="M1018">
        <v>0.79342205871496696</v>
      </c>
      <c r="N1018">
        <v>0.20657794128503301</v>
      </c>
      <c r="O1018">
        <v>0.205274916561488</v>
      </c>
      <c r="P1018">
        <v>1.6292493870906599</v>
      </c>
      <c r="Q1018">
        <v>0.57602552947082397</v>
      </c>
      <c r="R1018">
        <v>6</v>
      </c>
      <c r="S1018">
        <v>0</v>
      </c>
      <c r="T1018">
        <v>1596.9509487949899</v>
      </c>
      <c r="U1018">
        <v>1408.7262745240801</v>
      </c>
      <c r="V1018">
        <v>36</v>
      </c>
      <c r="W1018">
        <v>1</v>
      </c>
      <c r="X1018">
        <v>18</v>
      </c>
    </row>
    <row r="1019" spans="1:24" x14ac:dyDescent="0.25">
      <c r="A1019">
        <v>2023</v>
      </c>
      <c r="B1019" s="1">
        <v>44992</v>
      </c>
      <c r="C1019">
        <v>0</v>
      </c>
      <c r="D1019">
        <v>0</v>
      </c>
      <c r="E1019" t="s">
        <v>24</v>
      </c>
      <c r="G1019" t="s">
        <v>67</v>
      </c>
      <c r="H1019" t="s">
        <v>88</v>
      </c>
      <c r="I1019" t="s">
        <v>69</v>
      </c>
      <c r="J1019" t="s">
        <v>89</v>
      </c>
      <c r="K1019">
        <v>1415.10596641749</v>
      </c>
      <c r="L1019">
        <v>1489.6388974337101</v>
      </c>
      <c r="M1019">
        <v>0.46475283527740102</v>
      </c>
      <c r="N1019">
        <v>0.53524716472259903</v>
      </c>
      <c r="O1019">
        <v>0.23978322396474699</v>
      </c>
      <c r="P1019">
        <v>1.05784896132998</v>
      </c>
      <c r="Q1019">
        <v>1.18193426263477</v>
      </c>
      <c r="R1019">
        <v>6</v>
      </c>
      <c r="S1019">
        <v>2</v>
      </c>
      <c r="T1019">
        <v>1420.7345749020201</v>
      </c>
      <c r="U1019">
        <v>1484.01028894918</v>
      </c>
      <c r="V1019">
        <v>2</v>
      </c>
      <c r="W1019">
        <v>0</v>
      </c>
      <c r="X1019">
        <v>1</v>
      </c>
    </row>
    <row r="1020" spans="1:24" x14ac:dyDescent="0.25">
      <c r="A1020">
        <v>2023</v>
      </c>
      <c r="B1020" s="1">
        <v>44992</v>
      </c>
      <c r="C1020">
        <v>0</v>
      </c>
      <c r="D1020">
        <v>0</v>
      </c>
      <c r="E1020" t="s">
        <v>24</v>
      </c>
      <c r="G1020" t="s">
        <v>55</v>
      </c>
      <c r="H1020" t="s">
        <v>54</v>
      </c>
      <c r="I1020" t="s">
        <v>57</v>
      </c>
      <c r="J1020" t="s">
        <v>56</v>
      </c>
      <c r="K1020">
        <v>1509.3028412265701</v>
      </c>
      <c r="L1020">
        <v>1404.2921478177</v>
      </c>
      <c r="M1020">
        <v>0.70936732151826498</v>
      </c>
      <c r="N1020">
        <v>0.29063267848173502</v>
      </c>
      <c r="O1020">
        <v>0.21781443721854099</v>
      </c>
      <c r="P1020">
        <v>1.4820386363373499</v>
      </c>
      <c r="Q1020">
        <v>0.73577580088119399</v>
      </c>
      <c r="R1020">
        <v>5</v>
      </c>
      <c r="S1020">
        <v>2</v>
      </c>
      <c r="T1020">
        <v>1511.7984195418101</v>
      </c>
      <c r="U1020">
        <v>1401.79656950246</v>
      </c>
      <c r="V1020">
        <v>3</v>
      </c>
      <c r="W1020">
        <v>3</v>
      </c>
      <c r="X1020">
        <v>3</v>
      </c>
    </row>
    <row r="1021" spans="1:24" x14ac:dyDescent="0.25">
      <c r="A1021">
        <v>2023</v>
      </c>
      <c r="B1021" s="1">
        <v>44993</v>
      </c>
      <c r="C1021">
        <v>0</v>
      </c>
      <c r="D1021">
        <v>0</v>
      </c>
      <c r="E1021" t="s">
        <v>24</v>
      </c>
      <c r="G1021" t="s">
        <v>86</v>
      </c>
      <c r="H1021" t="s">
        <v>78</v>
      </c>
      <c r="I1021" t="s">
        <v>87</v>
      </c>
      <c r="J1021" t="s">
        <v>79</v>
      </c>
      <c r="K1021">
        <v>1516.1023302341</v>
      </c>
      <c r="L1021">
        <v>1542.9168923191401</v>
      </c>
      <c r="M1021">
        <v>0.53331708500233799</v>
      </c>
      <c r="N1021">
        <v>0.46668291499766201</v>
      </c>
      <c r="O1021">
        <v>0.24001783074942601</v>
      </c>
      <c r="P1021">
        <v>1.17864639091023</v>
      </c>
      <c r="Q1021">
        <v>1.06137143983919</v>
      </c>
      <c r="R1021">
        <v>2</v>
      </c>
      <c r="S1021">
        <v>4</v>
      </c>
      <c r="T1021">
        <v>1511.99766801347</v>
      </c>
      <c r="U1021">
        <v>1547.02155453977</v>
      </c>
      <c r="V1021">
        <v>78</v>
      </c>
      <c r="W1021">
        <v>75</v>
      </c>
      <c r="X1021">
        <v>76</v>
      </c>
    </row>
    <row r="1022" spans="1:24" x14ac:dyDescent="0.25">
      <c r="A1022">
        <v>2023</v>
      </c>
      <c r="B1022" s="1">
        <v>44993</v>
      </c>
      <c r="C1022">
        <v>0</v>
      </c>
      <c r="D1022">
        <v>0</v>
      </c>
      <c r="E1022" t="s">
        <v>24</v>
      </c>
      <c r="G1022" t="s">
        <v>84</v>
      </c>
      <c r="H1022" t="s">
        <v>50</v>
      </c>
      <c r="I1022" t="s">
        <v>85</v>
      </c>
      <c r="J1022" t="s">
        <v>52</v>
      </c>
      <c r="K1022">
        <v>1456.8991266671701</v>
      </c>
      <c r="L1022">
        <v>1415.7219615965801</v>
      </c>
      <c r="M1022">
        <v>0.62828301470010395</v>
      </c>
      <c r="N1022">
        <v>0.371716985299896</v>
      </c>
      <c r="O1022">
        <v>0.228376658022794</v>
      </c>
      <c r="P1022">
        <v>1.3414575122333099</v>
      </c>
      <c r="Q1022">
        <v>0.88691914578948805</v>
      </c>
      <c r="R1022">
        <v>4</v>
      </c>
      <c r="S1022">
        <v>3</v>
      </c>
      <c r="T1022">
        <v>1458.6176399066101</v>
      </c>
      <c r="U1022">
        <v>1414.0034483571401</v>
      </c>
      <c r="V1022">
        <v>0</v>
      </c>
      <c r="W1022">
        <v>0</v>
      </c>
      <c r="X1022">
        <v>0</v>
      </c>
    </row>
    <row r="1023" spans="1:24" x14ac:dyDescent="0.25">
      <c r="A1023">
        <v>2023</v>
      </c>
      <c r="B1023" s="1">
        <v>44993</v>
      </c>
      <c r="C1023">
        <v>0</v>
      </c>
      <c r="D1023">
        <v>0</v>
      </c>
      <c r="E1023" t="s">
        <v>24</v>
      </c>
      <c r="F1023" t="s">
        <v>53</v>
      </c>
      <c r="G1023" t="s">
        <v>59</v>
      </c>
      <c r="H1023" t="s">
        <v>54</v>
      </c>
      <c r="I1023" t="s">
        <v>61</v>
      </c>
      <c r="J1023" t="s">
        <v>56</v>
      </c>
      <c r="K1023">
        <v>1473.83151956453</v>
      </c>
      <c r="L1023">
        <v>1401.79656950246</v>
      </c>
      <c r="M1023">
        <v>0.66873952655042401</v>
      </c>
      <c r="N1023">
        <v>0.33126047344957599</v>
      </c>
      <c r="O1023">
        <v>0.223226253899003</v>
      </c>
      <c r="P1023">
        <v>1.4114250876538099</v>
      </c>
      <c r="Q1023">
        <v>0.81180116624519605</v>
      </c>
      <c r="R1023">
        <v>3</v>
      </c>
      <c r="S1023">
        <v>2</v>
      </c>
      <c r="T1023">
        <v>1475.3412377562199</v>
      </c>
      <c r="U1023">
        <v>1400.2868513107701</v>
      </c>
      <c r="V1023">
        <v>0</v>
      </c>
      <c r="W1023">
        <v>0</v>
      </c>
      <c r="X1023">
        <v>0</v>
      </c>
    </row>
    <row r="1024" spans="1:24" x14ac:dyDescent="0.25">
      <c r="A1024">
        <v>2023</v>
      </c>
      <c r="B1024" s="1">
        <v>44994</v>
      </c>
      <c r="C1024">
        <v>0</v>
      </c>
      <c r="D1024">
        <v>0</v>
      </c>
      <c r="E1024" t="s">
        <v>24</v>
      </c>
      <c r="F1024" t="s">
        <v>90</v>
      </c>
      <c r="G1024" t="s">
        <v>41</v>
      </c>
      <c r="H1024" t="s">
        <v>71</v>
      </c>
      <c r="I1024" t="s">
        <v>43</v>
      </c>
      <c r="J1024" t="s">
        <v>73</v>
      </c>
      <c r="K1024">
        <v>1507.3198647711799</v>
      </c>
      <c r="L1024">
        <v>1527.2065399082901</v>
      </c>
      <c r="M1024">
        <v>0.54322836512718398</v>
      </c>
      <c r="N1024">
        <v>0.45677163487281602</v>
      </c>
      <c r="O1024">
        <v>0.23881331548203599</v>
      </c>
      <c r="P1024">
        <v>1.1955398787964899</v>
      </c>
      <c r="Q1024">
        <v>1.0432734366855401</v>
      </c>
      <c r="R1024">
        <v>2</v>
      </c>
      <c r="S1024">
        <v>3</v>
      </c>
      <c r="T1024">
        <v>1504.6576167442399</v>
      </c>
      <c r="U1024">
        <v>1529.8687879352301</v>
      </c>
      <c r="V1024">
        <v>63</v>
      </c>
      <c r="W1024">
        <v>10</v>
      </c>
      <c r="X1024">
        <v>36</v>
      </c>
    </row>
    <row r="1025" spans="1:24" x14ac:dyDescent="0.25">
      <c r="A1025">
        <v>2023</v>
      </c>
      <c r="B1025" s="1">
        <v>44994</v>
      </c>
      <c r="C1025">
        <v>0</v>
      </c>
      <c r="D1025">
        <v>0</v>
      </c>
      <c r="E1025" t="s">
        <v>24</v>
      </c>
      <c r="G1025" t="s">
        <v>37</v>
      </c>
      <c r="H1025" t="s">
        <v>70</v>
      </c>
      <c r="I1025" t="s">
        <v>39</v>
      </c>
      <c r="J1025" t="s">
        <v>72</v>
      </c>
      <c r="K1025">
        <v>1594.3430509591601</v>
      </c>
      <c r="L1025">
        <v>1428.1872742701601</v>
      </c>
      <c r="M1025">
        <v>0.77631033215332301</v>
      </c>
      <c r="N1025">
        <v>0.22368966784667699</v>
      </c>
      <c r="O1025">
        <v>0.20803187435036699</v>
      </c>
      <c r="P1025">
        <v>1.5991552451816</v>
      </c>
      <c r="Q1025">
        <v>0.60887662916876595</v>
      </c>
      <c r="R1025">
        <v>1</v>
      </c>
      <c r="S1025">
        <v>0</v>
      </c>
      <c r="T1025">
        <v>1595.3201739762001</v>
      </c>
      <c r="U1025">
        <v>1427.2101512531201</v>
      </c>
      <c r="V1025">
        <v>49</v>
      </c>
      <c r="W1025">
        <v>0</v>
      </c>
      <c r="X1025">
        <v>24</v>
      </c>
    </row>
    <row r="1026" spans="1:24" x14ac:dyDescent="0.25">
      <c r="A1026">
        <v>2023</v>
      </c>
      <c r="B1026" s="1">
        <v>44994</v>
      </c>
      <c r="C1026">
        <v>0</v>
      </c>
      <c r="D1026">
        <v>0</v>
      </c>
      <c r="E1026" t="s">
        <v>24</v>
      </c>
      <c r="F1026" t="s">
        <v>90</v>
      </c>
      <c r="G1026" t="s">
        <v>45</v>
      </c>
      <c r="H1026" t="s">
        <v>29</v>
      </c>
      <c r="I1026" t="s">
        <v>47</v>
      </c>
      <c r="J1026" t="s">
        <v>31</v>
      </c>
      <c r="K1026">
        <v>1427.21709036982</v>
      </c>
      <c r="L1026">
        <v>1555.4412472772599</v>
      </c>
      <c r="M1026">
        <v>0.38929076162841098</v>
      </c>
      <c r="N1026">
        <v>0.61070923837158897</v>
      </c>
      <c r="O1026">
        <v>0.23056339199200901</v>
      </c>
      <c r="P1026">
        <v>0.91938871677663103</v>
      </c>
      <c r="Q1026">
        <v>1.3111746752153799</v>
      </c>
      <c r="R1026">
        <v>3</v>
      </c>
      <c r="S1026">
        <v>4</v>
      </c>
      <c r="T1026">
        <v>1425.4063765836399</v>
      </c>
      <c r="U1026">
        <v>1557.2519610634399</v>
      </c>
      <c r="V1026">
        <v>26</v>
      </c>
      <c r="W1026">
        <v>1</v>
      </c>
      <c r="X1026">
        <v>13</v>
      </c>
    </row>
    <row r="1027" spans="1:24" x14ac:dyDescent="0.25">
      <c r="A1027">
        <v>2023</v>
      </c>
      <c r="B1027" s="1">
        <v>44994</v>
      </c>
      <c r="C1027">
        <v>0</v>
      </c>
      <c r="D1027">
        <v>0</v>
      </c>
      <c r="E1027" t="s">
        <v>24</v>
      </c>
      <c r="G1027" t="s">
        <v>62</v>
      </c>
      <c r="H1027" t="s">
        <v>80</v>
      </c>
      <c r="I1027" t="s">
        <v>64</v>
      </c>
      <c r="J1027" t="s">
        <v>81</v>
      </c>
      <c r="K1027">
        <v>1491.3629901193699</v>
      </c>
      <c r="L1027">
        <v>1533.57238275959</v>
      </c>
      <c r="M1027">
        <v>0.51120970655398201</v>
      </c>
      <c r="N1027">
        <v>0.48879029344601799</v>
      </c>
      <c r="O1027">
        <v>0.242709298668638</v>
      </c>
      <c r="P1027">
        <v>1.14105336242629</v>
      </c>
      <c r="Q1027">
        <v>1.1016559362423499</v>
      </c>
      <c r="R1027">
        <v>4</v>
      </c>
      <c r="S1027">
        <v>10</v>
      </c>
      <c r="T1027">
        <v>1485.19654183596</v>
      </c>
      <c r="U1027">
        <v>1539.7388310429999</v>
      </c>
      <c r="V1027">
        <v>56</v>
      </c>
      <c r="W1027">
        <v>19</v>
      </c>
      <c r="X1027">
        <v>37</v>
      </c>
    </row>
    <row r="1028" spans="1:24" x14ac:dyDescent="0.25">
      <c r="A1028">
        <v>2023</v>
      </c>
      <c r="B1028" s="1">
        <v>44994</v>
      </c>
      <c r="C1028">
        <v>0</v>
      </c>
      <c r="D1028">
        <v>0</v>
      </c>
      <c r="E1028" t="s">
        <v>24</v>
      </c>
      <c r="F1028" t="s">
        <v>53</v>
      </c>
      <c r="G1028" t="s">
        <v>66</v>
      </c>
      <c r="H1028" t="s">
        <v>74</v>
      </c>
      <c r="I1028" t="s">
        <v>68</v>
      </c>
      <c r="J1028" t="s">
        <v>76</v>
      </c>
      <c r="K1028">
        <v>1522.32287430935</v>
      </c>
      <c r="L1028">
        <v>1512.3413987243</v>
      </c>
      <c r="M1028">
        <v>0.58547279916498896</v>
      </c>
      <c r="N1028">
        <v>0.41452720083501099</v>
      </c>
      <c r="O1028">
        <v>0.23366792458291999</v>
      </c>
      <c r="P1028">
        <v>1.2678073090322599</v>
      </c>
      <c r="Q1028">
        <v>0.96586061555065805</v>
      </c>
      <c r="R1028">
        <v>3</v>
      </c>
      <c r="S1028">
        <v>4</v>
      </c>
      <c r="T1028">
        <v>1519.41053023479</v>
      </c>
      <c r="U1028">
        <v>1515.25374279886</v>
      </c>
      <c r="V1028">
        <v>63</v>
      </c>
      <c r="W1028">
        <v>100</v>
      </c>
      <c r="X1028">
        <v>81</v>
      </c>
    </row>
    <row r="1029" spans="1:24" x14ac:dyDescent="0.25">
      <c r="A1029">
        <v>2023</v>
      </c>
      <c r="B1029" s="1">
        <v>44994</v>
      </c>
      <c r="C1029">
        <v>0</v>
      </c>
      <c r="D1029">
        <v>0</v>
      </c>
      <c r="E1029" t="s">
        <v>24</v>
      </c>
      <c r="F1029" t="s">
        <v>53</v>
      </c>
      <c r="G1029" t="s">
        <v>30</v>
      </c>
      <c r="H1029" t="s">
        <v>34</v>
      </c>
      <c r="I1029" t="s">
        <v>32</v>
      </c>
      <c r="J1029" t="s">
        <v>36</v>
      </c>
      <c r="K1029">
        <v>1564.7383450911</v>
      </c>
      <c r="L1029">
        <v>1538.0053819781201</v>
      </c>
      <c r="M1029">
        <v>0.608666519403811</v>
      </c>
      <c r="N1029">
        <v>0.391333480596189</v>
      </c>
      <c r="O1029">
        <v>0.23081607512866101</v>
      </c>
      <c r="P1029">
        <v>1.3076590968652699</v>
      </c>
      <c r="Q1029">
        <v>0.92315697826338905</v>
      </c>
      <c r="R1029">
        <v>3</v>
      </c>
      <c r="S1029">
        <v>4</v>
      </c>
      <c r="T1029">
        <v>1561.6849244898301</v>
      </c>
      <c r="U1029">
        <v>1541.05880257939</v>
      </c>
      <c r="V1029">
        <v>94</v>
      </c>
      <c r="W1029">
        <v>2</v>
      </c>
      <c r="X1029">
        <v>48</v>
      </c>
    </row>
    <row r="1030" spans="1:24" x14ac:dyDescent="0.25">
      <c r="A1030">
        <v>2023</v>
      </c>
      <c r="B1030" s="1">
        <v>44994</v>
      </c>
      <c r="C1030">
        <v>0</v>
      </c>
      <c r="D1030">
        <v>0</v>
      </c>
      <c r="E1030" t="s">
        <v>24</v>
      </c>
      <c r="G1030" t="s">
        <v>42</v>
      </c>
      <c r="H1030" t="s">
        <v>58</v>
      </c>
      <c r="I1030" t="s">
        <v>44</v>
      </c>
      <c r="J1030" t="s">
        <v>60</v>
      </c>
      <c r="K1030">
        <v>1637.72938384798</v>
      </c>
      <c r="L1030">
        <v>1549.89941548715</v>
      </c>
      <c r="M1030">
        <v>0.68856371401656202</v>
      </c>
      <c r="N1030">
        <v>0.31143628598343798</v>
      </c>
      <c r="O1030">
        <v>0.22062216885510799</v>
      </c>
      <c r="P1030">
        <v>1.44583717690697</v>
      </c>
      <c r="Q1030">
        <v>0.77478499194813699</v>
      </c>
      <c r="R1030">
        <v>2</v>
      </c>
      <c r="S1030">
        <v>3</v>
      </c>
      <c r="T1030">
        <v>1634.1647846571</v>
      </c>
      <c r="U1030">
        <v>1553.46401467803</v>
      </c>
      <c r="V1030">
        <v>100</v>
      </c>
      <c r="W1030">
        <v>8</v>
      </c>
      <c r="X1030">
        <v>54</v>
      </c>
    </row>
    <row r="1031" spans="1:24" x14ac:dyDescent="0.25">
      <c r="A1031">
        <v>2023</v>
      </c>
      <c r="B1031" s="1">
        <v>44994</v>
      </c>
      <c r="C1031">
        <v>0</v>
      </c>
      <c r="D1031">
        <v>0</v>
      </c>
      <c r="E1031" t="s">
        <v>24</v>
      </c>
      <c r="G1031" t="s">
        <v>88</v>
      </c>
      <c r="H1031" t="s">
        <v>26</v>
      </c>
      <c r="I1031" t="s">
        <v>89</v>
      </c>
      <c r="J1031" t="s">
        <v>28</v>
      </c>
      <c r="K1031">
        <v>1484.01028894918</v>
      </c>
      <c r="L1031">
        <v>1408.7262745240801</v>
      </c>
      <c r="M1031">
        <v>0.67286961685987201</v>
      </c>
      <c r="N1031">
        <v>0.32713038314012799</v>
      </c>
      <c r="O1031">
        <v>0.222688804653626</v>
      </c>
      <c r="P1031">
        <v>1.4185875077071</v>
      </c>
      <c r="Q1031">
        <v>0.80410129694652299</v>
      </c>
      <c r="R1031">
        <v>4</v>
      </c>
      <c r="S1031">
        <v>2</v>
      </c>
      <c r="T1031">
        <v>1486.3561963064701</v>
      </c>
      <c r="U1031">
        <v>1406.3803671667899</v>
      </c>
      <c r="V1031">
        <v>1</v>
      </c>
      <c r="W1031">
        <v>0</v>
      </c>
      <c r="X1031">
        <v>0</v>
      </c>
    </row>
    <row r="1032" spans="1:24" x14ac:dyDescent="0.25">
      <c r="A1032">
        <v>2023</v>
      </c>
      <c r="B1032" s="1">
        <v>44994</v>
      </c>
      <c r="C1032">
        <v>0</v>
      </c>
      <c r="D1032">
        <v>0</v>
      </c>
      <c r="E1032" t="s">
        <v>24</v>
      </c>
      <c r="G1032" t="s">
        <v>67</v>
      </c>
      <c r="H1032" t="s">
        <v>25</v>
      </c>
      <c r="I1032" t="s">
        <v>69</v>
      </c>
      <c r="J1032" t="s">
        <v>27</v>
      </c>
      <c r="K1032">
        <v>1420.7345749020201</v>
      </c>
      <c r="L1032">
        <v>1507.95949377374</v>
      </c>
      <c r="M1032">
        <v>0.44663308593435203</v>
      </c>
      <c r="N1032">
        <v>0.55336691406564797</v>
      </c>
      <c r="O1032">
        <v>0.23758118164908601</v>
      </c>
      <c r="P1032">
        <v>1.02473573719793</v>
      </c>
      <c r="Q1032">
        <v>1.21284544445116</v>
      </c>
      <c r="R1032">
        <v>4</v>
      </c>
      <c r="S1032">
        <v>1</v>
      </c>
      <c r="T1032">
        <v>1425.93999040019</v>
      </c>
      <c r="U1032">
        <v>1502.75407827557</v>
      </c>
      <c r="V1032">
        <v>6</v>
      </c>
      <c r="W1032">
        <v>28</v>
      </c>
      <c r="X1032">
        <v>17</v>
      </c>
    </row>
    <row r="1033" spans="1:24" x14ac:dyDescent="0.25">
      <c r="A1033">
        <v>2023</v>
      </c>
      <c r="B1033" s="1">
        <v>44994</v>
      </c>
      <c r="C1033">
        <v>0</v>
      </c>
      <c r="D1033">
        <v>0</v>
      </c>
      <c r="E1033" t="s">
        <v>24</v>
      </c>
      <c r="G1033" t="s">
        <v>49</v>
      </c>
      <c r="H1033" t="s">
        <v>33</v>
      </c>
      <c r="I1033" t="s">
        <v>51</v>
      </c>
      <c r="J1033" t="s">
        <v>35</v>
      </c>
      <c r="K1033">
        <v>1596.9509487949899</v>
      </c>
      <c r="L1033">
        <v>1522.9038269652599</v>
      </c>
      <c r="M1033">
        <v>0.67130043769599101</v>
      </c>
      <c r="N1033">
        <v>0.32869956230400899</v>
      </c>
      <c r="O1033">
        <v>0.22289329834341101</v>
      </c>
      <c r="P1033">
        <v>1.41586580499796</v>
      </c>
      <c r="Q1033">
        <v>0.80702749334545199</v>
      </c>
      <c r="R1033">
        <v>2</v>
      </c>
      <c r="S1033">
        <v>5</v>
      </c>
      <c r="T1033">
        <v>1590.35148376295</v>
      </c>
      <c r="U1033">
        <v>1529.5032919973</v>
      </c>
      <c r="V1033">
        <v>97</v>
      </c>
      <c r="W1033">
        <v>6</v>
      </c>
      <c r="X1033">
        <v>51</v>
      </c>
    </row>
    <row r="1034" spans="1:24" x14ac:dyDescent="0.25">
      <c r="A1034">
        <v>2023</v>
      </c>
      <c r="B1034" s="1">
        <v>44994</v>
      </c>
      <c r="C1034">
        <v>0</v>
      </c>
      <c r="D1034">
        <v>0</v>
      </c>
      <c r="E1034" t="s">
        <v>24</v>
      </c>
      <c r="G1034" t="s">
        <v>55</v>
      </c>
      <c r="H1034" t="s">
        <v>63</v>
      </c>
      <c r="I1034" t="s">
        <v>57</v>
      </c>
      <c r="J1034" t="s">
        <v>65</v>
      </c>
      <c r="K1034">
        <v>1511.7984195418101</v>
      </c>
      <c r="L1034">
        <v>1490.3485027107899</v>
      </c>
      <c r="M1034">
        <v>0.601399261836295</v>
      </c>
      <c r="N1034">
        <v>0.398600738163705</v>
      </c>
      <c r="O1034">
        <v>0.231712847571661</v>
      </c>
      <c r="P1034">
        <v>1.29515943575667</v>
      </c>
      <c r="Q1034">
        <v>0.93655341181499197</v>
      </c>
      <c r="R1034">
        <v>4</v>
      </c>
      <c r="S1034">
        <v>5</v>
      </c>
      <c r="T1034">
        <v>1508.78951145324</v>
      </c>
      <c r="U1034">
        <v>1493.35741079936</v>
      </c>
      <c r="V1034">
        <v>42</v>
      </c>
      <c r="W1034">
        <v>15</v>
      </c>
      <c r="X1034">
        <v>28</v>
      </c>
    </row>
    <row r="1035" spans="1:24" x14ac:dyDescent="0.25">
      <c r="A1035">
        <v>2023</v>
      </c>
      <c r="B1035" s="1">
        <v>44995</v>
      </c>
      <c r="C1035">
        <v>0</v>
      </c>
      <c r="D1035">
        <v>0</v>
      </c>
      <c r="E1035" t="s">
        <v>24</v>
      </c>
      <c r="F1035" t="s">
        <v>53</v>
      </c>
      <c r="G1035" t="s">
        <v>75</v>
      </c>
      <c r="H1035" t="s">
        <v>50</v>
      </c>
      <c r="I1035" t="s">
        <v>77</v>
      </c>
      <c r="J1035" t="s">
        <v>52</v>
      </c>
      <c r="K1035">
        <v>1535.79708618668</v>
      </c>
      <c r="L1035">
        <v>1414.0034483571401</v>
      </c>
      <c r="M1035">
        <v>0.72887527536795904</v>
      </c>
      <c r="N1035">
        <v>0.27112472463204101</v>
      </c>
      <c r="O1035">
        <v>0.21509669419681299</v>
      </c>
      <c r="P1035">
        <v>1.5160685827192899</v>
      </c>
      <c r="Q1035">
        <v>0.69902811147752097</v>
      </c>
      <c r="R1035">
        <v>4</v>
      </c>
      <c r="S1035">
        <v>3</v>
      </c>
      <c r="T1035">
        <v>1537.00506268298</v>
      </c>
      <c r="U1035">
        <v>1412.7954718608401</v>
      </c>
      <c r="V1035">
        <v>12</v>
      </c>
      <c r="W1035">
        <v>23</v>
      </c>
      <c r="X1035">
        <v>17</v>
      </c>
    </row>
    <row r="1036" spans="1:24" x14ac:dyDescent="0.25">
      <c r="A1036">
        <v>2023</v>
      </c>
      <c r="B1036" s="1">
        <v>44995</v>
      </c>
      <c r="C1036">
        <v>0</v>
      </c>
      <c r="D1036">
        <v>0</v>
      </c>
      <c r="E1036" t="s">
        <v>24</v>
      </c>
      <c r="G1036" t="s">
        <v>82</v>
      </c>
      <c r="H1036" t="s">
        <v>54</v>
      </c>
      <c r="I1036" t="s">
        <v>83</v>
      </c>
      <c r="J1036" t="s">
        <v>56</v>
      </c>
      <c r="K1036">
        <v>1514.49915812673</v>
      </c>
      <c r="L1036">
        <v>1400.2868513107701</v>
      </c>
      <c r="M1036">
        <v>0.72016536592061797</v>
      </c>
      <c r="N1036">
        <v>0.27983463407938203</v>
      </c>
      <c r="O1036">
        <v>0.216321317278517</v>
      </c>
      <c r="P1036">
        <v>1.5008649285054401</v>
      </c>
      <c r="Q1036">
        <v>0.71545638877307804</v>
      </c>
      <c r="R1036">
        <v>1</v>
      </c>
      <c r="S1036">
        <v>3</v>
      </c>
      <c r="T1036">
        <v>1508.5419142752901</v>
      </c>
      <c r="U1036">
        <v>1406.24409516221</v>
      </c>
      <c r="V1036">
        <v>3</v>
      </c>
      <c r="W1036">
        <v>22</v>
      </c>
      <c r="X1036">
        <v>12</v>
      </c>
    </row>
    <row r="1037" spans="1:24" x14ac:dyDescent="0.25">
      <c r="A1037">
        <v>2023</v>
      </c>
      <c r="B1037" s="1">
        <v>44996</v>
      </c>
      <c r="C1037">
        <v>0</v>
      </c>
      <c r="D1037">
        <v>0</v>
      </c>
      <c r="E1037" t="s">
        <v>24</v>
      </c>
      <c r="G1037" t="s">
        <v>42</v>
      </c>
      <c r="H1037" t="s">
        <v>84</v>
      </c>
      <c r="I1037" t="s">
        <v>44</v>
      </c>
      <c r="J1037" t="s">
        <v>85</v>
      </c>
      <c r="K1037">
        <v>1634.1647846571</v>
      </c>
      <c r="L1037">
        <v>1458.6176399066101</v>
      </c>
      <c r="M1037">
        <v>0.78555778865749404</v>
      </c>
      <c r="N1037">
        <v>0.21444221134250599</v>
      </c>
      <c r="O1037">
        <v>0.20655840726560701</v>
      </c>
      <c r="P1037">
        <v>1.6154104189404099</v>
      </c>
      <c r="Q1037">
        <v>0.59114798832519599</v>
      </c>
      <c r="R1037">
        <v>3</v>
      </c>
      <c r="S1037">
        <v>2</v>
      </c>
      <c r="T1037">
        <v>1635.0976469063701</v>
      </c>
      <c r="U1037">
        <v>1457.68477765734</v>
      </c>
      <c r="V1037">
        <v>88</v>
      </c>
      <c r="W1037">
        <v>3</v>
      </c>
      <c r="X1037">
        <v>45</v>
      </c>
    </row>
    <row r="1038" spans="1:24" x14ac:dyDescent="0.25">
      <c r="A1038">
        <v>2023</v>
      </c>
      <c r="B1038" s="1">
        <v>44996</v>
      </c>
      <c r="C1038">
        <v>0</v>
      </c>
      <c r="D1038">
        <v>0</v>
      </c>
      <c r="E1038" t="s">
        <v>24</v>
      </c>
      <c r="G1038" t="s">
        <v>66</v>
      </c>
      <c r="H1038" t="s">
        <v>70</v>
      </c>
      <c r="I1038" t="s">
        <v>68</v>
      </c>
      <c r="J1038" t="s">
        <v>72</v>
      </c>
      <c r="K1038">
        <v>1519.41053023479</v>
      </c>
      <c r="L1038">
        <v>1427.2101512531201</v>
      </c>
      <c r="M1038">
        <v>0.69393295759153695</v>
      </c>
      <c r="N1038">
        <v>0.306067042408463</v>
      </c>
      <c r="O1038">
        <v>0.21990548897343801</v>
      </c>
      <c r="P1038">
        <v>1.4551717378025599</v>
      </c>
      <c r="Q1038">
        <v>0.76473375117087605</v>
      </c>
      <c r="R1038">
        <v>5</v>
      </c>
      <c r="S1038">
        <v>1</v>
      </c>
      <c r="T1038">
        <v>1522.3843056759799</v>
      </c>
      <c r="U1038">
        <v>1424.23637581193</v>
      </c>
      <c r="V1038">
        <v>11</v>
      </c>
      <c r="W1038">
        <v>26</v>
      </c>
      <c r="X1038">
        <v>18</v>
      </c>
    </row>
    <row r="1039" spans="1:24" x14ac:dyDescent="0.25">
      <c r="A1039">
        <v>2023</v>
      </c>
      <c r="B1039" s="1">
        <v>44996</v>
      </c>
      <c r="C1039">
        <v>0</v>
      </c>
      <c r="D1039">
        <v>0</v>
      </c>
      <c r="E1039" t="s">
        <v>24</v>
      </c>
      <c r="F1039" t="s">
        <v>53</v>
      </c>
      <c r="G1039" t="s">
        <v>62</v>
      </c>
      <c r="H1039" t="s">
        <v>29</v>
      </c>
      <c r="I1039" t="s">
        <v>64</v>
      </c>
      <c r="J1039" t="s">
        <v>31</v>
      </c>
      <c r="K1039">
        <v>1485.19654183596</v>
      </c>
      <c r="L1039">
        <v>1557.2519610634399</v>
      </c>
      <c r="M1039">
        <v>0.46830226722275797</v>
      </c>
      <c r="N1039">
        <v>0.53169773277724197</v>
      </c>
      <c r="O1039">
        <v>0.240214694947569</v>
      </c>
      <c r="P1039">
        <v>1.0643261431289199</v>
      </c>
      <c r="Q1039">
        <v>1.1758885518186499</v>
      </c>
      <c r="R1039">
        <v>1</v>
      </c>
      <c r="S1039">
        <v>2</v>
      </c>
      <c r="T1039">
        <v>1482.9592740330299</v>
      </c>
      <c r="U1039">
        <v>1559.48922886637</v>
      </c>
      <c r="V1039">
        <v>67</v>
      </c>
      <c r="W1039">
        <v>9</v>
      </c>
      <c r="X1039">
        <v>38</v>
      </c>
    </row>
    <row r="1040" spans="1:24" x14ac:dyDescent="0.25">
      <c r="A1040">
        <v>2023</v>
      </c>
      <c r="B1040" s="1">
        <v>44996</v>
      </c>
      <c r="C1040">
        <v>0</v>
      </c>
      <c r="D1040">
        <v>0</v>
      </c>
      <c r="E1040" t="s">
        <v>24</v>
      </c>
      <c r="F1040" t="s">
        <v>53</v>
      </c>
      <c r="G1040" t="s">
        <v>49</v>
      </c>
      <c r="H1040" t="s">
        <v>67</v>
      </c>
      <c r="I1040" t="s">
        <v>51</v>
      </c>
      <c r="J1040" t="s">
        <v>69</v>
      </c>
      <c r="K1040">
        <v>1590.35148376295</v>
      </c>
      <c r="L1040">
        <v>1425.93999040019</v>
      </c>
      <c r="M1040">
        <v>0.774561867157744</v>
      </c>
      <c r="N1040">
        <v>0.225438132842256</v>
      </c>
      <c r="O1040">
        <v>0.20830639698220399</v>
      </c>
      <c r="P1040">
        <v>1.59608393951025</v>
      </c>
      <c r="Q1040">
        <v>0.61222245747195003</v>
      </c>
      <c r="R1040">
        <v>3</v>
      </c>
      <c r="S1040">
        <v>2</v>
      </c>
      <c r="T1040">
        <v>1591.3370030031899</v>
      </c>
      <c r="U1040">
        <v>1424.9544711599499</v>
      </c>
      <c r="V1040">
        <v>45</v>
      </c>
      <c r="W1040">
        <v>1</v>
      </c>
      <c r="X1040">
        <v>23</v>
      </c>
    </row>
    <row r="1041" spans="1:24" x14ac:dyDescent="0.25">
      <c r="A1041">
        <v>2023</v>
      </c>
      <c r="B1041" s="1">
        <v>44996</v>
      </c>
      <c r="C1041">
        <v>0</v>
      </c>
      <c r="D1041">
        <v>0</v>
      </c>
      <c r="E1041" t="s">
        <v>24</v>
      </c>
      <c r="G1041" t="s">
        <v>38</v>
      </c>
      <c r="H1041" t="s">
        <v>88</v>
      </c>
      <c r="I1041" t="s">
        <v>40</v>
      </c>
      <c r="J1041" t="s">
        <v>89</v>
      </c>
      <c r="K1041">
        <v>1419.8586929030801</v>
      </c>
      <c r="L1041">
        <v>1486.3561963064701</v>
      </c>
      <c r="M1041">
        <v>0.476276011561936</v>
      </c>
      <c r="N1041">
        <v>0.523723988438064</v>
      </c>
      <c r="O1041">
        <v>0.24118456365753799</v>
      </c>
      <c r="P1041">
        <v>1.0788661647522899</v>
      </c>
      <c r="Q1041">
        <v>1.1623183989052499</v>
      </c>
      <c r="R1041">
        <v>2</v>
      </c>
      <c r="S1041">
        <v>5</v>
      </c>
      <c r="T1041">
        <v>1415.4949286332601</v>
      </c>
      <c r="U1041">
        <v>1490.7199605762901</v>
      </c>
      <c r="V1041">
        <v>2</v>
      </c>
      <c r="W1041">
        <v>0</v>
      </c>
      <c r="X1041">
        <v>1</v>
      </c>
    </row>
    <row r="1042" spans="1:24" x14ac:dyDescent="0.25">
      <c r="A1042">
        <v>2023</v>
      </c>
      <c r="B1042" s="1">
        <v>44996</v>
      </c>
      <c r="C1042">
        <v>0</v>
      </c>
      <c r="D1042">
        <v>0</v>
      </c>
      <c r="E1042" t="s">
        <v>24</v>
      </c>
      <c r="G1042" t="s">
        <v>37</v>
      </c>
      <c r="H1042" t="s">
        <v>34</v>
      </c>
      <c r="I1042" t="s">
        <v>39</v>
      </c>
      <c r="J1042" t="s">
        <v>36</v>
      </c>
      <c r="K1042">
        <v>1595.3201739762001</v>
      </c>
      <c r="L1042">
        <v>1541.05880257939</v>
      </c>
      <c r="M1042">
        <v>0.64569673110512005</v>
      </c>
      <c r="N1042">
        <v>0.35430326889488001</v>
      </c>
      <c r="O1042">
        <v>0.22618264084853901</v>
      </c>
      <c r="P1042">
        <v>1.37153071123015</v>
      </c>
      <c r="Q1042">
        <v>0.85465192961838499</v>
      </c>
      <c r="R1042">
        <v>0</v>
      </c>
      <c r="S1042">
        <v>4</v>
      </c>
      <c r="T1042">
        <v>1588.2518582718201</v>
      </c>
      <c r="U1042">
        <v>1548.12711828377</v>
      </c>
      <c r="V1042">
        <v>99</v>
      </c>
      <c r="W1042">
        <v>3</v>
      </c>
      <c r="X1042">
        <v>51</v>
      </c>
    </row>
    <row r="1043" spans="1:24" x14ac:dyDescent="0.25">
      <c r="A1043">
        <v>2023</v>
      </c>
      <c r="B1043" s="1">
        <v>44996</v>
      </c>
      <c r="C1043">
        <v>0</v>
      </c>
      <c r="D1043">
        <v>0</v>
      </c>
      <c r="E1043" t="s">
        <v>24</v>
      </c>
      <c r="G1043" t="s">
        <v>45</v>
      </c>
      <c r="H1043" t="s">
        <v>71</v>
      </c>
      <c r="I1043" t="s">
        <v>47</v>
      </c>
      <c r="J1043" t="s">
        <v>73</v>
      </c>
      <c r="K1043">
        <v>1425.4063765836399</v>
      </c>
      <c r="L1043">
        <v>1529.8687879352301</v>
      </c>
      <c r="M1043">
        <v>0.42225801447683797</v>
      </c>
      <c r="N1043">
        <v>0.57774198552316203</v>
      </c>
      <c r="O1043">
        <v>0.23461286168675899</v>
      </c>
      <c r="P1043">
        <v>0.98006172949385495</v>
      </c>
      <c r="Q1043">
        <v>1.2545511321928999</v>
      </c>
      <c r="R1043">
        <v>1</v>
      </c>
      <c r="S1043">
        <v>3</v>
      </c>
      <c r="T1043">
        <v>1422.2763885905599</v>
      </c>
      <c r="U1043">
        <v>1532.9987759283099</v>
      </c>
      <c r="V1043">
        <v>14</v>
      </c>
      <c r="W1043">
        <v>0</v>
      </c>
      <c r="X1043">
        <v>7</v>
      </c>
    </row>
    <row r="1044" spans="1:24" x14ac:dyDescent="0.25">
      <c r="A1044">
        <v>2023</v>
      </c>
      <c r="B1044" s="1">
        <v>44996</v>
      </c>
      <c r="C1044">
        <v>0</v>
      </c>
      <c r="D1044">
        <v>0</v>
      </c>
      <c r="E1044" t="s">
        <v>24</v>
      </c>
      <c r="G1044" t="s">
        <v>46</v>
      </c>
      <c r="H1044" t="s">
        <v>58</v>
      </c>
      <c r="I1044" t="s">
        <v>48</v>
      </c>
      <c r="J1044" t="s">
        <v>60</v>
      </c>
      <c r="K1044">
        <v>1565.98529306712</v>
      </c>
      <c r="L1044">
        <v>1553.46401467803</v>
      </c>
      <c r="M1044">
        <v>0.58901656775649003</v>
      </c>
      <c r="N1044">
        <v>0.41098343224351003</v>
      </c>
      <c r="O1044">
        <v>0.23323396638247301</v>
      </c>
      <c r="P1044">
        <v>1.27388843153262</v>
      </c>
      <c r="Q1044">
        <v>0.95934553484985696</v>
      </c>
      <c r="R1044">
        <v>7</v>
      </c>
      <c r="S1044">
        <v>4</v>
      </c>
      <c r="T1044">
        <v>1569.6687931291599</v>
      </c>
      <c r="U1044">
        <v>1549.7805146159899</v>
      </c>
      <c r="V1044">
        <v>97</v>
      </c>
      <c r="W1044">
        <v>3</v>
      </c>
      <c r="X1044">
        <v>50</v>
      </c>
    </row>
    <row r="1045" spans="1:24" x14ac:dyDescent="0.25">
      <c r="A1045">
        <v>2023</v>
      </c>
      <c r="B1045" s="1">
        <v>44996</v>
      </c>
      <c r="C1045">
        <v>0</v>
      </c>
      <c r="D1045">
        <v>0</v>
      </c>
      <c r="E1045" t="s">
        <v>24</v>
      </c>
      <c r="F1045" t="s">
        <v>53</v>
      </c>
      <c r="G1045" t="s">
        <v>75</v>
      </c>
      <c r="H1045" t="s">
        <v>86</v>
      </c>
      <c r="I1045" t="s">
        <v>77</v>
      </c>
      <c r="J1045" t="s">
        <v>87</v>
      </c>
      <c r="K1045">
        <v>1537.00506268298</v>
      </c>
      <c r="L1045">
        <v>1511.99766801347</v>
      </c>
      <c r="M1045">
        <v>0.60629798463902396</v>
      </c>
      <c r="N1045">
        <v>0.39370201536097599</v>
      </c>
      <c r="O1045">
        <v>0.23110871493829199</v>
      </c>
      <c r="P1045">
        <v>1.3035839361167401</v>
      </c>
      <c r="Q1045">
        <v>0.92752477882155304</v>
      </c>
      <c r="R1045">
        <v>4</v>
      </c>
      <c r="S1045">
        <v>5</v>
      </c>
      <c r="T1045">
        <v>1533.9661814306301</v>
      </c>
      <c r="U1045">
        <v>1515.03654926582</v>
      </c>
      <c r="V1045">
        <v>72</v>
      </c>
      <c r="W1045">
        <v>100</v>
      </c>
      <c r="X1045">
        <v>86</v>
      </c>
    </row>
    <row r="1046" spans="1:24" x14ac:dyDescent="0.25">
      <c r="A1046">
        <v>2023</v>
      </c>
      <c r="B1046" s="1">
        <v>44996</v>
      </c>
      <c r="C1046">
        <v>0</v>
      </c>
      <c r="D1046">
        <v>0</v>
      </c>
      <c r="E1046" t="s">
        <v>24</v>
      </c>
      <c r="G1046" t="s">
        <v>30</v>
      </c>
      <c r="H1046" t="s">
        <v>50</v>
      </c>
      <c r="I1046" t="s">
        <v>32</v>
      </c>
      <c r="J1046" t="s">
        <v>52</v>
      </c>
      <c r="K1046">
        <v>1561.6849244898301</v>
      </c>
      <c r="L1046">
        <v>1412.7954718608401</v>
      </c>
      <c r="M1046">
        <v>0.75857809769578899</v>
      </c>
      <c r="N1046">
        <v>0.24142190230421101</v>
      </c>
      <c r="O1046">
        <v>0.21076107495740201</v>
      </c>
      <c r="P1046">
        <v>1.5680385350394701</v>
      </c>
      <c r="Q1046">
        <v>0.64272253991792805</v>
      </c>
      <c r="R1046">
        <v>3</v>
      </c>
      <c r="S1046">
        <v>1</v>
      </c>
      <c r="T1046">
        <v>1563.35953766376</v>
      </c>
      <c r="U1046">
        <v>1411.12085868691</v>
      </c>
      <c r="V1046">
        <v>20</v>
      </c>
      <c r="W1046">
        <v>0</v>
      </c>
      <c r="X1046">
        <v>10</v>
      </c>
    </row>
    <row r="1047" spans="1:24" x14ac:dyDescent="0.25">
      <c r="A1047">
        <v>2023</v>
      </c>
      <c r="B1047" s="1">
        <v>44996</v>
      </c>
      <c r="C1047">
        <v>0</v>
      </c>
      <c r="D1047">
        <v>0</v>
      </c>
      <c r="E1047" t="s">
        <v>24</v>
      </c>
      <c r="G1047" t="s">
        <v>74</v>
      </c>
      <c r="H1047" t="s">
        <v>41</v>
      </c>
      <c r="I1047" t="s">
        <v>76</v>
      </c>
      <c r="J1047" t="s">
        <v>43</v>
      </c>
      <c r="K1047">
        <v>1515.25374279886</v>
      </c>
      <c r="L1047">
        <v>1504.6576167442399</v>
      </c>
      <c r="M1047">
        <v>0.58633124302516404</v>
      </c>
      <c r="N1047">
        <v>0.41366875697483602</v>
      </c>
      <c r="O1047">
        <v>0.23356285213634501</v>
      </c>
      <c r="P1047">
        <v>1.2692801407690699</v>
      </c>
      <c r="Q1047">
        <v>0.96428271136727794</v>
      </c>
      <c r="R1047">
        <v>1</v>
      </c>
      <c r="S1047">
        <v>5</v>
      </c>
      <c r="T1047">
        <v>1508.9761675206801</v>
      </c>
      <c r="U1047">
        <v>1510.9351920224201</v>
      </c>
      <c r="V1047">
        <v>54</v>
      </c>
      <c r="W1047">
        <v>97</v>
      </c>
      <c r="X1047">
        <v>75</v>
      </c>
    </row>
    <row r="1048" spans="1:24" x14ac:dyDescent="0.25">
      <c r="A1048">
        <v>2023</v>
      </c>
      <c r="B1048" s="1">
        <v>44996</v>
      </c>
      <c r="C1048">
        <v>0</v>
      </c>
      <c r="D1048">
        <v>0</v>
      </c>
      <c r="E1048" t="s">
        <v>24</v>
      </c>
      <c r="G1048" t="s">
        <v>59</v>
      </c>
      <c r="H1048" t="s">
        <v>63</v>
      </c>
      <c r="I1048" t="s">
        <v>61</v>
      </c>
      <c r="J1048" t="s">
        <v>65</v>
      </c>
      <c r="K1048">
        <v>1475.3412377562199</v>
      </c>
      <c r="L1048">
        <v>1493.35741079936</v>
      </c>
      <c r="M1048">
        <v>0.54589884413221401</v>
      </c>
      <c r="N1048">
        <v>0.45410115586778599</v>
      </c>
      <c r="O1048">
        <v>0.238488813258423</v>
      </c>
      <c r="P1048">
        <v>1.2000957340266101</v>
      </c>
      <c r="Q1048">
        <v>1.0383930792318099</v>
      </c>
      <c r="R1048">
        <v>5</v>
      </c>
      <c r="S1048">
        <v>2</v>
      </c>
      <c r="T1048">
        <v>1479.4708827085799</v>
      </c>
      <c r="U1048">
        <v>1489.227765847</v>
      </c>
      <c r="V1048">
        <v>21</v>
      </c>
      <c r="W1048">
        <v>11</v>
      </c>
      <c r="X1048">
        <v>16</v>
      </c>
    </row>
    <row r="1049" spans="1:24" x14ac:dyDescent="0.25">
      <c r="A1049">
        <v>2023</v>
      </c>
      <c r="B1049" s="1">
        <v>44996</v>
      </c>
      <c r="C1049">
        <v>0</v>
      </c>
      <c r="D1049">
        <v>0</v>
      </c>
      <c r="E1049" t="s">
        <v>24</v>
      </c>
      <c r="F1049" t="s">
        <v>53</v>
      </c>
      <c r="G1049" t="s">
        <v>55</v>
      </c>
      <c r="H1049" t="s">
        <v>80</v>
      </c>
      <c r="I1049" t="s">
        <v>57</v>
      </c>
      <c r="J1049" t="s">
        <v>81</v>
      </c>
      <c r="K1049">
        <v>1508.78951145324</v>
      </c>
      <c r="L1049">
        <v>1539.7388310429999</v>
      </c>
      <c r="M1049">
        <v>0.52738868971435704</v>
      </c>
      <c r="N1049">
        <v>0.47261131028564302</v>
      </c>
      <c r="O1049">
        <v>0.24073869713895199</v>
      </c>
      <c r="P1049">
        <v>1.16855321052001</v>
      </c>
      <c r="Q1049">
        <v>1.07218548661894</v>
      </c>
      <c r="R1049">
        <v>3</v>
      </c>
      <c r="S1049">
        <v>4</v>
      </c>
      <c r="T1049">
        <v>1506.2189688578801</v>
      </c>
      <c r="U1049">
        <v>1542.3093736383601</v>
      </c>
      <c r="V1049">
        <v>72</v>
      </c>
      <c r="W1049">
        <v>5</v>
      </c>
      <c r="X1049">
        <v>38</v>
      </c>
    </row>
    <row r="1050" spans="1:24" x14ac:dyDescent="0.25">
      <c r="A1050">
        <v>2023</v>
      </c>
      <c r="B1050" s="1">
        <v>44996</v>
      </c>
      <c r="C1050">
        <v>0</v>
      </c>
      <c r="D1050">
        <v>0</v>
      </c>
      <c r="E1050" t="s">
        <v>24</v>
      </c>
      <c r="G1050" t="s">
        <v>26</v>
      </c>
      <c r="H1050" t="s">
        <v>78</v>
      </c>
      <c r="I1050" t="s">
        <v>28</v>
      </c>
      <c r="J1050" t="s">
        <v>79</v>
      </c>
      <c r="K1050">
        <v>1406.3803671667899</v>
      </c>
      <c r="L1050">
        <v>1547.02155453977</v>
      </c>
      <c r="M1050">
        <v>0.37243783002178499</v>
      </c>
      <c r="N1050">
        <v>0.62756216997821501</v>
      </c>
      <c r="O1050">
        <v>0.22846685179739901</v>
      </c>
      <c r="P1050">
        <v>0.88825281332563599</v>
      </c>
      <c r="Q1050">
        <v>1.34021403847176</v>
      </c>
      <c r="R1050">
        <v>2</v>
      </c>
      <c r="S1050">
        <v>5</v>
      </c>
      <c r="T1050">
        <v>1403.0861868404199</v>
      </c>
      <c r="U1050">
        <v>1550.31573486614</v>
      </c>
      <c r="V1050">
        <v>12</v>
      </c>
      <c r="W1050">
        <v>2</v>
      </c>
      <c r="X1050">
        <v>7</v>
      </c>
    </row>
    <row r="1051" spans="1:24" x14ac:dyDescent="0.25">
      <c r="A1051">
        <v>2023</v>
      </c>
      <c r="B1051" s="1">
        <v>44996</v>
      </c>
      <c r="C1051">
        <v>0</v>
      </c>
      <c r="D1051">
        <v>0</v>
      </c>
      <c r="E1051" t="s">
        <v>24</v>
      </c>
      <c r="F1051" t="s">
        <v>90</v>
      </c>
      <c r="G1051" t="s">
        <v>33</v>
      </c>
      <c r="H1051" t="s">
        <v>25</v>
      </c>
      <c r="I1051" t="s">
        <v>35</v>
      </c>
      <c r="J1051" t="s">
        <v>27</v>
      </c>
      <c r="K1051">
        <v>1529.5032919973</v>
      </c>
      <c r="L1051">
        <v>1502.75407827557</v>
      </c>
      <c r="M1051">
        <v>0.60868880105317802</v>
      </c>
      <c r="N1051">
        <v>0.39131119894682198</v>
      </c>
      <c r="O1051">
        <v>0.23081332041487801</v>
      </c>
      <c r="P1051">
        <v>1.3076974392508001</v>
      </c>
      <c r="Q1051">
        <v>0.92311588116407906</v>
      </c>
      <c r="R1051">
        <v>1</v>
      </c>
      <c r="S1051">
        <v>2</v>
      </c>
      <c r="T1051">
        <v>1526.4497344712699</v>
      </c>
      <c r="U1051">
        <v>1505.8076358016001</v>
      </c>
      <c r="V1051">
        <v>62</v>
      </c>
      <c r="W1051">
        <v>28</v>
      </c>
      <c r="X1051">
        <v>45</v>
      </c>
    </row>
    <row r="1052" spans="1:24" x14ac:dyDescent="0.25">
      <c r="A1052">
        <v>2023</v>
      </c>
      <c r="B1052" s="1">
        <v>44997</v>
      </c>
      <c r="C1052">
        <v>0</v>
      </c>
      <c r="D1052">
        <v>0</v>
      </c>
      <c r="E1052" t="s">
        <v>24</v>
      </c>
      <c r="G1052" t="s">
        <v>84</v>
      </c>
      <c r="H1052" t="s">
        <v>42</v>
      </c>
      <c r="I1052" t="s">
        <v>85</v>
      </c>
      <c r="J1052" t="s">
        <v>44</v>
      </c>
      <c r="K1052">
        <v>1457.68477765734</v>
      </c>
      <c r="L1052">
        <v>1635.0976469063701</v>
      </c>
      <c r="M1052">
        <v>0.324438668244661</v>
      </c>
      <c r="N1052">
        <v>0.67556133175533895</v>
      </c>
      <c r="O1052">
        <v>0.222337157680602</v>
      </c>
      <c r="P1052">
        <v>0.79907972283072704</v>
      </c>
      <c r="Q1052">
        <v>1.4232574348498701</v>
      </c>
      <c r="R1052">
        <v>5</v>
      </c>
      <c r="S1052">
        <v>3</v>
      </c>
      <c r="T1052">
        <v>1463.1660918339801</v>
      </c>
      <c r="U1052">
        <v>1629.6163327297299</v>
      </c>
      <c r="V1052">
        <v>88</v>
      </c>
      <c r="W1052">
        <v>5</v>
      </c>
      <c r="X1052">
        <v>46</v>
      </c>
    </row>
    <row r="1053" spans="1:24" x14ac:dyDescent="0.25">
      <c r="A1053">
        <v>2023</v>
      </c>
      <c r="B1053" s="1">
        <v>44997</v>
      </c>
      <c r="C1053">
        <v>0</v>
      </c>
      <c r="D1053">
        <v>0</v>
      </c>
      <c r="E1053" t="s">
        <v>24</v>
      </c>
      <c r="F1053" t="s">
        <v>53</v>
      </c>
      <c r="G1053" t="s">
        <v>66</v>
      </c>
      <c r="H1053" t="s">
        <v>29</v>
      </c>
      <c r="I1053" t="s">
        <v>68</v>
      </c>
      <c r="J1053" t="s">
        <v>31</v>
      </c>
      <c r="K1053">
        <v>1522.3843056759799</v>
      </c>
      <c r="L1053">
        <v>1559.48922886637</v>
      </c>
      <c r="M1053">
        <v>0.51854899082527794</v>
      </c>
      <c r="N1053">
        <v>0.481451009174722</v>
      </c>
      <c r="O1053">
        <v>0.24181462027532399</v>
      </c>
      <c r="P1053">
        <v>1.1535198746153099</v>
      </c>
      <c r="Q1053">
        <v>1.0882947456600101</v>
      </c>
      <c r="R1053">
        <v>3</v>
      </c>
      <c r="S1053">
        <v>2</v>
      </c>
      <c r="T1053">
        <v>1524.69460388331</v>
      </c>
      <c r="U1053">
        <v>1557.1789306590399</v>
      </c>
      <c r="V1053">
        <v>88</v>
      </c>
      <c r="W1053">
        <v>32</v>
      </c>
      <c r="X1053">
        <v>60</v>
      </c>
    </row>
    <row r="1054" spans="1:24" x14ac:dyDescent="0.25">
      <c r="A1054">
        <v>2023</v>
      </c>
      <c r="B1054" s="1">
        <v>44997</v>
      </c>
      <c r="C1054">
        <v>0</v>
      </c>
      <c r="D1054">
        <v>0</v>
      </c>
      <c r="E1054" t="s">
        <v>24</v>
      </c>
      <c r="G1054" t="s">
        <v>88</v>
      </c>
      <c r="H1054" t="s">
        <v>34</v>
      </c>
      <c r="I1054" t="s">
        <v>89</v>
      </c>
      <c r="J1054" t="s">
        <v>36</v>
      </c>
      <c r="K1054">
        <v>1490.7199605762901</v>
      </c>
      <c r="L1054">
        <v>1548.12711828377</v>
      </c>
      <c r="M1054">
        <v>0.489341857912371</v>
      </c>
      <c r="N1054">
        <v>0.51065814208762905</v>
      </c>
      <c r="O1054">
        <v>0.24277659799315199</v>
      </c>
      <c r="P1054">
        <v>1.10265956229828</v>
      </c>
      <c r="Q1054">
        <v>1.14011703569487</v>
      </c>
      <c r="R1054">
        <v>3</v>
      </c>
      <c r="S1054">
        <v>5</v>
      </c>
      <c r="T1054">
        <v>1487.0097542338499</v>
      </c>
      <c r="U1054">
        <v>1551.8373246262099</v>
      </c>
      <c r="V1054">
        <v>65</v>
      </c>
      <c r="W1054">
        <v>1</v>
      </c>
      <c r="X1054">
        <v>33</v>
      </c>
    </row>
    <row r="1055" spans="1:24" x14ac:dyDescent="0.25">
      <c r="A1055">
        <v>2023</v>
      </c>
      <c r="B1055" s="1">
        <v>44997</v>
      </c>
      <c r="C1055">
        <v>0</v>
      </c>
      <c r="D1055">
        <v>0</v>
      </c>
      <c r="E1055" t="s">
        <v>24</v>
      </c>
      <c r="G1055" t="s">
        <v>30</v>
      </c>
      <c r="H1055" t="s">
        <v>86</v>
      </c>
      <c r="I1055" t="s">
        <v>32</v>
      </c>
      <c r="J1055" t="s">
        <v>87</v>
      </c>
      <c r="K1055">
        <v>1563.35953766376</v>
      </c>
      <c r="L1055">
        <v>1515.03654926582</v>
      </c>
      <c r="M1055">
        <v>0.637837979530119</v>
      </c>
      <c r="N1055">
        <v>0.362162020469881</v>
      </c>
      <c r="O1055">
        <v>0.227176562083684</v>
      </c>
      <c r="P1055">
        <v>1.3579506817878699</v>
      </c>
      <c r="Q1055">
        <v>0.86922588029581904</v>
      </c>
      <c r="R1055">
        <v>2</v>
      </c>
      <c r="S1055">
        <v>3</v>
      </c>
      <c r="T1055">
        <v>1560.1243795738999</v>
      </c>
      <c r="U1055">
        <v>1518.2717073556801</v>
      </c>
      <c r="V1055">
        <v>87</v>
      </c>
      <c r="W1055">
        <v>31</v>
      </c>
      <c r="X1055">
        <v>59</v>
      </c>
    </row>
    <row r="1056" spans="1:24" x14ac:dyDescent="0.25">
      <c r="A1056">
        <v>2023</v>
      </c>
      <c r="B1056" s="1">
        <v>44997</v>
      </c>
      <c r="C1056">
        <v>0</v>
      </c>
      <c r="D1056">
        <v>0</v>
      </c>
      <c r="E1056" t="s">
        <v>24</v>
      </c>
      <c r="G1056" t="s">
        <v>71</v>
      </c>
      <c r="H1056" t="s">
        <v>37</v>
      </c>
      <c r="I1056" t="s">
        <v>73</v>
      </c>
      <c r="J1056" t="s">
        <v>39</v>
      </c>
      <c r="K1056">
        <v>1532.9987759283099</v>
      </c>
      <c r="L1056">
        <v>1588.2518582718201</v>
      </c>
      <c r="M1056">
        <v>0.49244078282306503</v>
      </c>
      <c r="N1056">
        <v>0.50755921717693497</v>
      </c>
      <c r="O1056">
        <v>0.24315489579445199</v>
      </c>
      <c r="P1056">
        <v>1.1082970742083</v>
      </c>
      <c r="Q1056">
        <v>1.13485782158615</v>
      </c>
      <c r="R1056">
        <v>3</v>
      </c>
      <c r="S1056">
        <v>0</v>
      </c>
      <c r="T1056">
        <v>1537.69863261926</v>
      </c>
      <c r="U1056">
        <v>1583.55200158087</v>
      </c>
      <c r="V1056">
        <v>97</v>
      </c>
      <c r="W1056">
        <v>3</v>
      </c>
      <c r="X1056">
        <v>50</v>
      </c>
    </row>
    <row r="1057" spans="1:24" x14ac:dyDescent="0.25">
      <c r="A1057">
        <v>2023</v>
      </c>
      <c r="B1057" s="1">
        <v>44997</v>
      </c>
      <c r="C1057">
        <v>0</v>
      </c>
      <c r="D1057">
        <v>0</v>
      </c>
      <c r="E1057" t="s">
        <v>24</v>
      </c>
      <c r="G1057" t="s">
        <v>82</v>
      </c>
      <c r="H1057" t="s">
        <v>63</v>
      </c>
      <c r="I1057" t="s">
        <v>83</v>
      </c>
      <c r="J1057" t="s">
        <v>65</v>
      </c>
      <c r="K1057">
        <v>1508.5419142752901</v>
      </c>
      <c r="L1057">
        <v>1489.227765847</v>
      </c>
      <c r="M1057">
        <v>0.59844841194458898</v>
      </c>
      <c r="N1057">
        <v>0.40155158805541102</v>
      </c>
      <c r="O1057">
        <v>0.23207607427534999</v>
      </c>
      <c r="P1057">
        <v>1.29008734006411</v>
      </c>
      <c r="Q1057">
        <v>0.94198873421123996</v>
      </c>
      <c r="R1057">
        <v>5</v>
      </c>
      <c r="S1057">
        <v>1</v>
      </c>
      <c r="T1057">
        <v>1512.5776048681701</v>
      </c>
      <c r="U1057">
        <v>1485.19207525412</v>
      </c>
      <c r="V1057">
        <v>38</v>
      </c>
      <c r="W1057">
        <v>61</v>
      </c>
      <c r="X1057">
        <v>49</v>
      </c>
    </row>
    <row r="1058" spans="1:24" x14ac:dyDescent="0.25">
      <c r="A1058">
        <v>2023</v>
      </c>
      <c r="B1058" s="1">
        <v>44997</v>
      </c>
      <c r="C1058">
        <v>0</v>
      </c>
      <c r="D1058">
        <v>0</v>
      </c>
      <c r="E1058" t="s">
        <v>24</v>
      </c>
      <c r="F1058" t="s">
        <v>53</v>
      </c>
      <c r="G1058" t="s">
        <v>54</v>
      </c>
      <c r="H1058" t="s">
        <v>25</v>
      </c>
      <c r="I1058" t="s">
        <v>56</v>
      </c>
      <c r="J1058" t="s">
        <v>27</v>
      </c>
      <c r="K1058">
        <v>1406.24409516221</v>
      </c>
      <c r="L1058">
        <v>1505.8076358016001</v>
      </c>
      <c r="M1058">
        <v>0.42915227718564602</v>
      </c>
      <c r="N1058">
        <v>0.57084772281435403</v>
      </c>
      <c r="O1058">
        <v>0.23545383073371801</v>
      </c>
      <c r="P1058">
        <v>0.99271283747355099</v>
      </c>
      <c r="Q1058">
        <v>1.2427409932601701</v>
      </c>
      <c r="R1058">
        <v>4</v>
      </c>
      <c r="S1058">
        <v>5</v>
      </c>
      <c r="T1058">
        <v>1404.2207243636001</v>
      </c>
      <c r="U1058">
        <v>1507.83100660021</v>
      </c>
      <c r="V1058">
        <v>3</v>
      </c>
      <c r="W1058">
        <v>23</v>
      </c>
      <c r="X1058">
        <v>13</v>
      </c>
    </row>
    <row r="1059" spans="1:24" x14ac:dyDescent="0.25">
      <c r="A1059">
        <v>2023</v>
      </c>
      <c r="B1059" s="1">
        <v>44997</v>
      </c>
      <c r="C1059">
        <v>0</v>
      </c>
      <c r="D1059">
        <v>0</v>
      </c>
      <c r="E1059" t="s">
        <v>24</v>
      </c>
      <c r="F1059" t="s">
        <v>53</v>
      </c>
      <c r="G1059" t="s">
        <v>67</v>
      </c>
      <c r="H1059" t="s">
        <v>78</v>
      </c>
      <c r="I1059" t="s">
        <v>69</v>
      </c>
      <c r="J1059" t="s">
        <v>79</v>
      </c>
      <c r="K1059">
        <v>1424.9544711599499</v>
      </c>
      <c r="L1059">
        <v>1550.31573486614</v>
      </c>
      <c r="M1059">
        <v>0.39321587929197299</v>
      </c>
      <c r="N1059">
        <v>0.60678412070802701</v>
      </c>
      <c r="O1059">
        <v>0.231048681007988</v>
      </c>
      <c r="P1059">
        <v>0.92662842933012701</v>
      </c>
      <c r="Q1059">
        <v>1.30442025167786</v>
      </c>
      <c r="R1059">
        <v>5</v>
      </c>
      <c r="S1059">
        <v>4</v>
      </c>
      <c r="T1059">
        <v>1427.9963340444599</v>
      </c>
      <c r="U1059">
        <v>1547.27387198163</v>
      </c>
      <c r="V1059">
        <v>22</v>
      </c>
      <c r="W1059">
        <v>2</v>
      </c>
      <c r="X1059">
        <v>12</v>
      </c>
    </row>
    <row r="1060" spans="1:24" x14ac:dyDescent="0.25">
      <c r="A1060">
        <v>2023</v>
      </c>
      <c r="B1060" s="1">
        <v>44998</v>
      </c>
      <c r="C1060">
        <v>0</v>
      </c>
      <c r="D1060">
        <v>0</v>
      </c>
      <c r="E1060" t="s">
        <v>24</v>
      </c>
      <c r="G1060" t="s">
        <v>45</v>
      </c>
      <c r="H1060" t="s">
        <v>49</v>
      </c>
      <c r="I1060" t="s">
        <v>47</v>
      </c>
      <c r="J1060" t="s">
        <v>51</v>
      </c>
      <c r="K1060">
        <v>1422.2763885905599</v>
      </c>
      <c r="L1060">
        <v>1591.3370030031899</v>
      </c>
      <c r="M1060">
        <v>0.335064277892624</v>
      </c>
      <c r="N1060">
        <v>0.66493572210737595</v>
      </c>
      <c r="O1060">
        <v>0.22371906830855701</v>
      </c>
      <c r="P1060">
        <v>0.81888735602018803</v>
      </c>
      <c r="Q1060">
        <v>1.40483171228837</v>
      </c>
      <c r="R1060">
        <v>4</v>
      </c>
      <c r="S1060">
        <v>8</v>
      </c>
      <c r="T1060">
        <v>1418.9861431755501</v>
      </c>
      <c r="U1060">
        <v>1594.6272484182</v>
      </c>
      <c r="V1060">
        <v>43</v>
      </c>
      <c r="W1060">
        <v>1</v>
      </c>
      <c r="X1060">
        <v>22</v>
      </c>
    </row>
    <row r="1061" spans="1:24" x14ac:dyDescent="0.25">
      <c r="A1061">
        <v>2023</v>
      </c>
      <c r="B1061" s="1">
        <v>44998</v>
      </c>
      <c r="C1061">
        <v>0</v>
      </c>
      <c r="D1061">
        <v>0</v>
      </c>
      <c r="E1061" t="s">
        <v>24</v>
      </c>
      <c r="G1061" t="s">
        <v>46</v>
      </c>
      <c r="H1061" t="s">
        <v>62</v>
      </c>
      <c r="I1061" t="s">
        <v>48</v>
      </c>
      <c r="J1061" t="s">
        <v>64</v>
      </c>
      <c r="K1061">
        <v>1569.6687931291599</v>
      </c>
      <c r="L1061">
        <v>1482.9592740330299</v>
      </c>
      <c r="M1061">
        <v>0.68717891023242506</v>
      </c>
      <c r="N1061">
        <v>0.312821089767575</v>
      </c>
      <c r="O1061">
        <v>0.22080617468547101</v>
      </c>
      <c r="P1061">
        <v>1.44343064865737</v>
      </c>
      <c r="Q1061">
        <v>0.777375526028104</v>
      </c>
      <c r="R1061">
        <v>3</v>
      </c>
      <c r="S1061">
        <v>4</v>
      </c>
      <c r="T1061">
        <v>1566.1134461562699</v>
      </c>
      <c r="U1061">
        <v>1486.5146210059199</v>
      </c>
      <c r="V1061">
        <v>73</v>
      </c>
      <c r="W1061">
        <v>7</v>
      </c>
      <c r="X1061">
        <v>40</v>
      </c>
    </row>
    <row r="1062" spans="1:24" x14ac:dyDescent="0.25">
      <c r="A1062">
        <v>2023</v>
      </c>
      <c r="B1062" s="1">
        <v>44998</v>
      </c>
      <c r="C1062">
        <v>0</v>
      </c>
      <c r="D1062">
        <v>0</v>
      </c>
      <c r="E1062" t="s">
        <v>24</v>
      </c>
      <c r="G1062" t="s">
        <v>55</v>
      </c>
      <c r="H1062" t="s">
        <v>80</v>
      </c>
      <c r="I1062" t="s">
        <v>57</v>
      </c>
      <c r="J1062" t="s">
        <v>81</v>
      </c>
      <c r="K1062">
        <v>1506.2189688578801</v>
      </c>
      <c r="L1062">
        <v>1542.3093736383601</v>
      </c>
      <c r="M1062">
        <v>0.52000682876062598</v>
      </c>
      <c r="N1062">
        <v>0.47999317123937402</v>
      </c>
      <c r="O1062">
        <v>0.24163706986990499</v>
      </c>
      <c r="P1062">
        <v>1.1559978009770999</v>
      </c>
      <c r="Q1062">
        <v>1.08563926889281</v>
      </c>
      <c r="R1062">
        <v>2</v>
      </c>
      <c r="S1062">
        <v>5</v>
      </c>
      <c r="T1062">
        <v>1501.3833791069701</v>
      </c>
      <c r="U1062">
        <v>1547.1449633892701</v>
      </c>
      <c r="V1062">
        <v>72</v>
      </c>
      <c r="W1062">
        <v>8</v>
      </c>
      <c r="X1062">
        <v>40</v>
      </c>
    </row>
    <row r="1063" spans="1:24" x14ac:dyDescent="0.25">
      <c r="A1063">
        <v>2023</v>
      </c>
      <c r="B1063" s="1">
        <v>44999</v>
      </c>
      <c r="C1063">
        <v>0</v>
      </c>
      <c r="D1063">
        <v>0</v>
      </c>
      <c r="E1063" t="s">
        <v>24</v>
      </c>
      <c r="G1063" t="s">
        <v>70</v>
      </c>
      <c r="H1063" t="s">
        <v>34</v>
      </c>
      <c r="I1063" t="s">
        <v>72</v>
      </c>
      <c r="J1063" t="s">
        <v>36</v>
      </c>
      <c r="K1063">
        <v>1424.23637581193</v>
      </c>
      <c r="L1063">
        <v>1551.8373246262099</v>
      </c>
      <c r="M1063">
        <v>0.39014399812672101</v>
      </c>
      <c r="N1063">
        <v>0.60985600187327904</v>
      </c>
      <c r="O1063">
        <v>0.230668971179146</v>
      </c>
      <c r="P1063">
        <v>0.92096285277297896</v>
      </c>
      <c r="Q1063">
        <v>1.30970611840617</v>
      </c>
      <c r="R1063">
        <v>3</v>
      </c>
      <c r="S1063">
        <v>5</v>
      </c>
      <c r="T1063">
        <v>1421.3758840704299</v>
      </c>
      <c r="U1063">
        <v>1554.6978163677099</v>
      </c>
      <c r="V1063">
        <v>22</v>
      </c>
      <c r="W1063">
        <v>0</v>
      </c>
      <c r="X1063">
        <v>11</v>
      </c>
    </row>
    <row r="1064" spans="1:24" x14ac:dyDescent="0.25">
      <c r="A1064">
        <v>2023</v>
      </c>
      <c r="B1064" s="1">
        <v>44999</v>
      </c>
      <c r="C1064">
        <v>0</v>
      </c>
      <c r="D1064">
        <v>0</v>
      </c>
      <c r="E1064" t="s">
        <v>24</v>
      </c>
      <c r="G1064" t="s">
        <v>37</v>
      </c>
      <c r="H1064" t="s">
        <v>86</v>
      </c>
      <c r="I1064" t="s">
        <v>39</v>
      </c>
      <c r="J1064" t="s">
        <v>87</v>
      </c>
      <c r="K1064">
        <v>1583.55200158087</v>
      </c>
      <c r="L1064">
        <v>1518.2717073556801</v>
      </c>
      <c r="M1064">
        <v>0.66007012151286704</v>
      </c>
      <c r="N1064">
        <v>0.33992987848713302</v>
      </c>
      <c r="O1064">
        <v>0.224346542327823</v>
      </c>
      <c r="P1064">
        <v>1.39640233589824</v>
      </c>
      <c r="Q1064">
        <v>0.827944206429584</v>
      </c>
      <c r="R1064">
        <v>5</v>
      </c>
      <c r="S1064">
        <v>3</v>
      </c>
      <c r="T1064">
        <v>1586.00095857665</v>
      </c>
      <c r="U1064">
        <v>1515.8227503599001</v>
      </c>
      <c r="V1064">
        <v>94</v>
      </c>
      <c r="W1064">
        <v>29</v>
      </c>
      <c r="X1064">
        <v>61</v>
      </c>
    </row>
    <row r="1065" spans="1:24" x14ac:dyDescent="0.25">
      <c r="A1065">
        <v>2023</v>
      </c>
      <c r="B1065" s="1">
        <v>44999</v>
      </c>
      <c r="C1065">
        <v>0</v>
      </c>
      <c r="D1065">
        <v>0</v>
      </c>
      <c r="E1065" t="s">
        <v>24</v>
      </c>
      <c r="G1065" t="s">
        <v>66</v>
      </c>
      <c r="H1065" t="s">
        <v>45</v>
      </c>
      <c r="I1065" t="s">
        <v>68</v>
      </c>
      <c r="J1065" t="s">
        <v>47</v>
      </c>
      <c r="K1065">
        <v>1524.69460388331</v>
      </c>
      <c r="L1065">
        <v>1418.9861431755501</v>
      </c>
      <c r="M1065">
        <v>0.710194722968574</v>
      </c>
      <c r="N1065">
        <v>0.289805277031426</v>
      </c>
      <c r="O1065">
        <v>0.21770095238502701</v>
      </c>
      <c r="P1065">
        <v>1.4834803307530999</v>
      </c>
      <c r="Q1065">
        <v>0.73422062163193103</v>
      </c>
      <c r="R1065">
        <v>4</v>
      </c>
      <c r="S1065">
        <v>6</v>
      </c>
      <c r="T1065">
        <v>1518.8462106652501</v>
      </c>
      <c r="U1065">
        <v>1424.8345363936101</v>
      </c>
      <c r="V1065">
        <v>10</v>
      </c>
      <c r="W1065">
        <v>15</v>
      </c>
      <c r="X1065">
        <v>12</v>
      </c>
    </row>
    <row r="1066" spans="1:24" x14ac:dyDescent="0.25">
      <c r="A1066">
        <v>2023</v>
      </c>
      <c r="B1066" s="1">
        <v>44999</v>
      </c>
      <c r="C1066">
        <v>0</v>
      </c>
      <c r="D1066">
        <v>0</v>
      </c>
      <c r="E1066" t="s">
        <v>24</v>
      </c>
      <c r="G1066" t="s">
        <v>71</v>
      </c>
      <c r="H1066" t="s">
        <v>30</v>
      </c>
      <c r="I1066" t="s">
        <v>73</v>
      </c>
      <c r="J1066" t="s">
        <v>32</v>
      </c>
      <c r="K1066">
        <v>1537.69863261926</v>
      </c>
      <c r="L1066">
        <v>1560.1243795738999</v>
      </c>
      <c r="M1066">
        <v>0.53959943172350699</v>
      </c>
      <c r="N1066">
        <v>0.46040056827649301</v>
      </c>
      <c r="O1066">
        <v>0.239254288466518</v>
      </c>
      <c r="P1066">
        <v>1.1893516738195899</v>
      </c>
      <c r="Q1066">
        <v>1.0499026146469299</v>
      </c>
      <c r="R1066">
        <v>1</v>
      </c>
      <c r="S1066">
        <v>4</v>
      </c>
      <c r="T1066">
        <v>1532.6469465161799</v>
      </c>
      <c r="U1066">
        <v>1565.17606567698</v>
      </c>
      <c r="V1066">
        <v>93</v>
      </c>
      <c r="W1066">
        <v>1</v>
      </c>
      <c r="X1066">
        <v>47</v>
      </c>
    </row>
    <row r="1067" spans="1:24" x14ac:dyDescent="0.25">
      <c r="A1067">
        <v>2023</v>
      </c>
      <c r="B1067" s="1">
        <v>44999</v>
      </c>
      <c r="C1067">
        <v>0</v>
      </c>
      <c r="D1067">
        <v>0</v>
      </c>
      <c r="E1067" t="s">
        <v>24</v>
      </c>
      <c r="G1067" t="s">
        <v>29</v>
      </c>
      <c r="H1067" t="s">
        <v>41</v>
      </c>
      <c r="I1067" t="s">
        <v>31</v>
      </c>
      <c r="J1067" t="s">
        <v>43</v>
      </c>
      <c r="K1067">
        <v>1557.1789306590399</v>
      </c>
      <c r="L1067">
        <v>1510.9351920224201</v>
      </c>
      <c r="M1067">
        <v>0.63506856775249199</v>
      </c>
      <c r="N1067">
        <v>0.36493143224750801</v>
      </c>
      <c r="O1067">
        <v>0.227525299082071</v>
      </c>
      <c r="P1067">
        <v>1.3531682687715501</v>
      </c>
      <c r="Q1067">
        <v>0.87435703031052503</v>
      </c>
      <c r="R1067">
        <v>5</v>
      </c>
      <c r="S1067">
        <v>3</v>
      </c>
      <c r="T1067">
        <v>1559.8313254954401</v>
      </c>
      <c r="U1067">
        <v>1508.2827971860199</v>
      </c>
      <c r="V1067">
        <v>82</v>
      </c>
      <c r="W1067">
        <v>15</v>
      </c>
      <c r="X1067">
        <v>48</v>
      </c>
    </row>
    <row r="1068" spans="1:24" x14ac:dyDescent="0.25">
      <c r="A1068">
        <v>2023</v>
      </c>
      <c r="B1068" s="1">
        <v>44999</v>
      </c>
      <c r="C1068">
        <v>0</v>
      </c>
      <c r="D1068">
        <v>0</v>
      </c>
      <c r="E1068" t="s">
        <v>24</v>
      </c>
      <c r="G1068" t="s">
        <v>25</v>
      </c>
      <c r="H1068" t="s">
        <v>84</v>
      </c>
      <c r="I1068" t="s">
        <v>27</v>
      </c>
      <c r="J1068" t="s">
        <v>85</v>
      </c>
      <c r="K1068">
        <v>1507.83100660021</v>
      </c>
      <c r="L1068">
        <v>1463.1660918339801</v>
      </c>
      <c r="M1068">
        <v>0.63295968842698203</v>
      </c>
      <c r="N1068">
        <v>0.36704031157301797</v>
      </c>
      <c r="O1068">
        <v>0.22779035554104399</v>
      </c>
      <c r="P1068">
        <v>1.3495276199250801</v>
      </c>
      <c r="Q1068">
        <v>0.87826273561596602</v>
      </c>
      <c r="R1068">
        <v>2</v>
      </c>
      <c r="S1068">
        <v>1</v>
      </c>
      <c r="T1068">
        <v>1509.52513918981</v>
      </c>
      <c r="U1068">
        <v>1461.4719592443801</v>
      </c>
      <c r="V1068">
        <v>22</v>
      </c>
      <c r="W1068">
        <v>44</v>
      </c>
      <c r="X1068">
        <v>33</v>
      </c>
    </row>
    <row r="1069" spans="1:24" x14ac:dyDescent="0.25">
      <c r="A1069">
        <v>2023</v>
      </c>
      <c r="B1069" s="1">
        <v>44999</v>
      </c>
      <c r="C1069">
        <v>0</v>
      </c>
      <c r="D1069">
        <v>0</v>
      </c>
      <c r="E1069" t="s">
        <v>24</v>
      </c>
      <c r="G1069" t="s">
        <v>50</v>
      </c>
      <c r="H1069" t="s">
        <v>42</v>
      </c>
      <c r="I1069" t="s">
        <v>52</v>
      </c>
      <c r="J1069" t="s">
        <v>44</v>
      </c>
      <c r="K1069">
        <v>1411.12085868691</v>
      </c>
      <c r="L1069">
        <v>1629.6163327297299</v>
      </c>
      <c r="M1069">
        <v>0.274892876857874</v>
      </c>
      <c r="N1069">
        <v>0.725107123142126</v>
      </c>
      <c r="O1069">
        <v>0.21562883183964299</v>
      </c>
      <c r="P1069">
        <v>0.70613975563748799</v>
      </c>
      <c r="Q1069">
        <v>1.50948907620215</v>
      </c>
      <c r="R1069">
        <v>6</v>
      </c>
      <c r="S1069">
        <v>3</v>
      </c>
      <c r="T1069">
        <v>1418.4176909498699</v>
      </c>
      <c r="U1069">
        <v>1622.31950046677</v>
      </c>
      <c r="V1069">
        <v>57</v>
      </c>
      <c r="W1069">
        <v>2</v>
      </c>
      <c r="X1069">
        <v>29</v>
      </c>
    </row>
    <row r="1070" spans="1:24" x14ac:dyDescent="0.25">
      <c r="A1070">
        <v>2023</v>
      </c>
      <c r="B1070" s="1">
        <v>44999</v>
      </c>
      <c r="C1070">
        <v>0</v>
      </c>
      <c r="D1070">
        <v>0</v>
      </c>
      <c r="E1070" t="s">
        <v>24</v>
      </c>
      <c r="G1070" t="s">
        <v>58</v>
      </c>
      <c r="H1070" t="s">
        <v>63</v>
      </c>
      <c r="I1070" t="s">
        <v>60</v>
      </c>
      <c r="J1070" t="s">
        <v>65</v>
      </c>
      <c r="K1070">
        <v>1549.7805146159899</v>
      </c>
      <c r="L1070">
        <v>1485.19207525412</v>
      </c>
      <c r="M1070">
        <v>0.65917593835372001</v>
      </c>
      <c r="N1070">
        <v>0.34082406164627999</v>
      </c>
      <c r="O1070">
        <v>0.22446151472716999</v>
      </c>
      <c r="P1070">
        <v>1.3948537618400301</v>
      </c>
      <c r="Q1070">
        <v>0.82960775288713995</v>
      </c>
      <c r="R1070">
        <v>6</v>
      </c>
      <c r="S1070">
        <v>3</v>
      </c>
      <c r="T1070">
        <v>1552.7617232606499</v>
      </c>
      <c r="U1070">
        <v>1482.21086660946</v>
      </c>
      <c r="V1070">
        <v>63</v>
      </c>
      <c r="W1070">
        <v>13</v>
      </c>
      <c r="X1070">
        <v>38</v>
      </c>
    </row>
    <row r="1071" spans="1:24" x14ac:dyDescent="0.25">
      <c r="A1071">
        <v>2023</v>
      </c>
      <c r="B1071" s="1">
        <v>44999</v>
      </c>
      <c r="C1071">
        <v>0</v>
      </c>
      <c r="D1071">
        <v>0</v>
      </c>
      <c r="E1071" t="s">
        <v>24</v>
      </c>
      <c r="G1071" t="s">
        <v>59</v>
      </c>
      <c r="H1071" t="s">
        <v>80</v>
      </c>
      <c r="I1071" t="s">
        <v>61</v>
      </c>
      <c r="J1071" t="s">
        <v>81</v>
      </c>
      <c r="K1071">
        <v>1479.4708827085799</v>
      </c>
      <c r="L1071">
        <v>1547.1449633892701</v>
      </c>
      <c r="M1071">
        <v>0.474586870607619</v>
      </c>
      <c r="N1071">
        <v>0.52541312939238105</v>
      </c>
      <c r="O1071">
        <v>0.240979025606881</v>
      </c>
      <c r="P1071">
        <v>1.0757872851772801</v>
      </c>
      <c r="Q1071">
        <v>1.1651917404295999</v>
      </c>
      <c r="R1071">
        <v>5</v>
      </c>
      <c r="S1071">
        <v>2</v>
      </c>
      <c r="T1071">
        <v>1484.36579623435</v>
      </c>
      <c r="U1071">
        <v>1542.2500498635</v>
      </c>
      <c r="V1071">
        <v>57</v>
      </c>
      <c r="W1071">
        <v>0</v>
      </c>
      <c r="X1071">
        <v>28</v>
      </c>
    </row>
    <row r="1072" spans="1:24" x14ac:dyDescent="0.25">
      <c r="A1072">
        <v>2023</v>
      </c>
      <c r="B1072" s="1">
        <v>44999</v>
      </c>
      <c r="C1072">
        <v>0</v>
      </c>
      <c r="D1072">
        <v>0</v>
      </c>
      <c r="E1072" t="s">
        <v>24</v>
      </c>
      <c r="F1072" t="s">
        <v>53</v>
      </c>
      <c r="G1072" t="s">
        <v>67</v>
      </c>
      <c r="H1072" t="s">
        <v>82</v>
      </c>
      <c r="I1072" t="s">
        <v>69</v>
      </c>
      <c r="J1072" t="s">
        <v>83</v>
      </c>
      <c r="K1072">
        <v>1427.9963340444599</v>
      </c>
      <c r="L1072">
        <v>1512.5776048681701</v>
      </c>
      <c r="M1072">
        <v>0.45039724422563598</v>
      </c>
      <c r="N1072">
        <v>0.54960275577436402</v>
      </c>
      <c r="O1072">
        <v>0.23803870074693401</v>
      </c>
      <c r="P1072">
        <v>1.0316212143627399</v>
      </c>
      <c r="Q1072">
        <v>1.2064174863842001</v>
      </c>
      <c r="R1072">
        <v>4</v>
      </c>
      <c r="S1072">
        <v>3</v>
      </c>
      <c r="T1072">
        <v>1430.69579276475</v>
      </c>
      <c r="U1072">
        <v>1509.87814614788</v>
      </c>
      <c r="V1072">
        <v>9</v>
      </c>
      <c r="W1072">
        <v>16</v>
      </c>
      <c r="X1072">
        <v>12</v>
      </c>
    </row>
    <row r="1073" spans="1:24" x14ac:dyDescent="0.25">
      <c r="A1073">
        <v>2023</v>
      </c>
      <c r="B1073" s="1">
        <v>44999</v>
      </c>
      <c r="C1073">
        <v>0</v>
      </c>
      <c r="D1073">
        <v>0</v>
      </c>
      <c r="E1073" t="s">
        <v>24</v>
      </c>
      <c r="F1073" t="s">
        <v>53</v>
      </c>
      <c r="G1073" t="s">
        <v>26</v>
      </c>
      <c r="H1073" t="s">
        <v>38</v>
      </c>
      <c r="I1073" t="s">
        <v>28</v>
      </c>
      <c r="J1073" t="s">
        <v>40</v>
      </c>
      <c r="K1073">
        <v>1403.0861868404199</v>
      </c>
      <c r="L1073">
        <v>1415.4949286332601</v>
      </c>
      <c r="M1073">
        <v>0.55388805393203799</v>
      </c>
      <c r="N1073">
        <v>0.44611194606796201</v>
      </c>
      <c r="O1073">
        <v>0.23751782944299801</v>
      </c>
      <c r="P1073">
        <v>1.21373564898273</v>
      </c>
      <c r="Q1073">
        <v>1.02378218046027</v>
      </c>
      <c r="R1073">
        <v>5</v>
      </c>
      <c r="S1073">
        <v>6</v>
      </c>
      <c r="T1073">
        <v>1400.3616111180399</v>
      </c>
      <c r="U1073">
        <v>1418.2195043556401</v>
      </c>
      <c r="V1073">
        <v>0</v>
      </c>
      <c r="W1073">
        <v>0</v>
      </c>
      <c r="X1073">
        <v>0</v>
      </c>
    </row>
    <row r="1074" spans="1:24" x14ac:dyDescent="0.25">
      <c r="A1074">
        <v>2023</v>
      </c>
      <c r="B1074" s="1">
        <v>44999</v>
      </c>
      <c r="C1074">
        <v>0</v>
      </c>
      <c r="D1074">
        <v>0</v>
      </c>
      <c r="E1074" t="s">
        <v>24</v>
      </c>
      <c r="G1074" t="s">
        <v>33</v>
      </c>
      <c r="H1074" t="s">
        <v>74</v>
      </c>
      <c r="I1074" t="s">
        <v>35</v>
      </c>
      <c r="J1074" t="s">
        <v>76</v>
      </c>
      <c r="K1074">
        <v>1526.4497344712699</v>
      </c>
      <c r="L1074">
        <v>1508.9761675206801</v>
      </c>
      <c r="M1074">
        <v>0.59589965755624197</v>
      </c>
      <c r="N1074">
        <v>0.40410034244375798</v>
      </c>
      <c r="O1074">
        <v>0.23238941760074</v>
      </c>
      <c r="P1074">
        <v>1.28570795834525</v>
      </c>
      <c r="Q1074">
        <v>0.94668145925549096</v>
      </c>
      <c r="R1074">
        <v>5</v>
      </c>
      <c r="S1074">
        <v>2</v>
      </c>
      <c r="T1074">
        <v>1530.0630732310699</v>
      </c>
      <c r="U1074">
        <v>1505.3628287608799</v>
      </c>
      <c r="V1074">
        <v>64</v>
      </c>
      <c r="W1074">
        <v>65</v>
      </c>
      <c r="X1074">
        <v>64</v>
      </c>
    </row>
    <row r="1075" spans="1:24" x14ac:dyDescent="0.25">
      <c r="A1075">
        <v>2023</v>
      </c>
      <c r="B1075" s="1">
        <v>45000</v>
      </c>
      <c r="C1075">
        <v>0</v>
      </c>
      <c r="D1075">
        <v>0</v>
      </c>
      <c r="E1075" t="s">
        <v>24</v>
      </c>
      <c r="F1075" t="s">
        <v>90</v>
      </c>
      <c r="G1075" t="s">
        <v>46</v>
      </c>
      <c r="H1075" t="s">
        <v>49</v>
      </c>
      <c r="I1075" t="s">
        <v>48</v>
      </c>
      <c r="J1075" t="s">
        <v>51</v>
      </c>
      <c r="K1075">
        <v>1566.1134461562699</v>
      </c>
      <c r="L1075">
        <v>1594.6272484182</v>
      </c>
      <c r="M1075">
        <v>0.53088176543945698</v>
      </c>
      <c r="N1075">
        <v>0.46911823456054302</v>
      </c>
      <c r="O1075">
        <v>0.24031390266810501</v>
      </c>
      <c r="P1075">
        <v>1.17449916463893</v>
      </c>
      <c r="Q1075">
        <v>1.06581473802918</v>
      </c>
      <c r="R1075">
        <v>1</v>
      </c>
      <c r="S1075">
        <v>2</v>
      </c>
      <c r="T1075">
        <v>1563.52277123678</v>
      </c>
      <c r="U1075">
        <v>1597.2179233376901</v>
      </c>
      <c r="V1075">
        <v>100</v>
      </c>
      <c r="W1075">
        <v>4</v>
      </c>
      <c r="X1075">
        <v>52</v>
      </c>
    </row>
    <row r="1076" spans="1:24" x14ac:dyDescent="0.25">
      <c r="A1076">
        <v>2023</v>
      </c>
      <c r="B1076" s="1">
        <v>45000</v>
      </c>
      <c r="C1076">
        <v>0</v>
      </c>
      <c r="D1076">
        <v>0</v>
      </c>
      <c r="E1076" t="s">
        <v>24</v>
      </c>
      <c r="F1076" t="s">
        <v>90</v>
      </c>
      <c r="G1076" t="s">
        <v>41</v>
      </c>
      <c r="H1076" t="s">
        <v>62</v>
      </c>
      <c r="I1076" t="s">
        <v>43</v>
      </c>
      <c r="J1076" t="s">
        <v>64</v>
      </c>
      <c r="K1076">
        <v>1508.2827971860199</v>
      </c>
      <c r="L1076">
        <v>1486.5146210059199</v>
      </c>
      <c r="M1076">
        <v>0.60183835539352404</v>
      </c>
      <c r="N1076">
        <v>0.39816164460647602</v>
      </c>
      <c r="O1076">
        <v>0.23165875571882899</v>
      </c>
      <c r="P1076">
        <v>1.29591434195155</v>
      </c>
      <c r="Q1076">
        <v>0.93574441376728201</v>
      </c>
      <c r="R1076">
        <v>5</v>
      </c>
      <c r="S1076">
        <v>4</v>
      </c>
      <c r="T1076">
        <v>1510.1404073107601</v>
      </c>
      <c r="U1076">
        <v>1484.65701088118</v>
      </c>
      <c r="V1076">
        <v>37</v>
      </c>
      <c r="W1076">
        <v>62</v>
      </c>
      <c r="X1076">
        <v>49</v>
      </c>
    </row>
    <row r="1077" spans="1:24" x14ac:dyDescent="0.25">
      <c r="A1077">
        <v>2023</v>
      </c>
      <c r="B1077" s="1">
        <v>45000</v>
      </c>
      <c r="C1077">
        <v>0</v>
      </c>
      <c r="D1077">
        <v>0</v>
      </c>
      <c r="E1077" t="s">
        <v>24</v>
      </c>
      <c r="G1077" t="s">
        <v>88</v>
      </c>
      <c r="H1077" t="s">
        <v>78</v>
      </c>
      <c r="I1077" t="s">
        <v>89</v>
      </c>
      <c r="J1077" t="s">
        <v>79</v>
      </c>
      <c r="K1077">
        <v>1487.0097542338499</v>
      </c>
      <c r="L1077">
        <v>1547.27387198163</v>
      </c>
      <c r="M1077">
        <v>0.48523304292720798</v>
      </c>
      <c r="N1077">
        <v>0.51476695707279196</v>
      </c>
      <c r="O1077">
        <v>0.24227547707056801</v>
      </c>
      <c r="P1077">
        <v>1.09518149595939</v>
      </c>
      <c r="Q1077">
        <v>1.14709398111118</v>
      </c>
      <c r="R1077">
        <v>5</v>
      </c>
      <c r="S1077">
        <v>8</v>
      </c>
      <c r="T1077">
        <v>1482.55047233749</v>
      </c>
      <c r="U1077">
        <v>1551.7331538779899</v>
      </c>
      <c r="V1077">
        <v>62</v>
      </c>
      <c r="W1077">
        <v>2</v>
      </c>
      <c r="X1077">
        <v>32</v>
      </c>
    </row>
    <row r="1078" spans="1:24" x14ac:dyDescent="0.25">
      <c r="A1078">
        <v>2023</v>
      </c>
      <c r="B1078" s="1">
        <v>45000</v>
      </c>
      <c r="C1078">
        <v>0</v>
      </c>
      <c r="D1078">
        <v>0</v>
      </c>
      <c r="E1078" t="s">
        <v>24</v>
      </c>
      <c r="G1078" t="s">
        <v>54</v>
      </c>
      <c r="H1078" t="s">
        <v>74</v>
      </c>
      <c r="I1078" t="s">
        <v>56</v>
      </c>
      <c r="J1078" t="s">
        <v>76</v>
      </c>
      <c r="K1078">
        <v>1404.2207243636001</v>
      </c>
      <c r="L1078">
        <v>1505.3628287608799</v>
      </c>
      <c r="M1078">
        <v>0.42692759985864798</v>
      </c>
      <c r="N1078">
        <v>0.57307240014135197</v>
      </c>
      <c r="O1078">
        <v>0.23518261754646799</v>
      </c>
      <c r="P1078">
        <v>0.98863186682617599</v>
      </c>
      <c r="Q1078">
        <v>1.24655075072029</v>
      </c>
      <c r="R1078">
        <v>3</v>
      </c>
      <c r="S1078">
        <v>6</v>
      </c>
      <c r="T1078">
        <v>1400.3735996513001</v>
      </c>
      <c r="U1078">
        <v>1509.2099534731799</v>
      </c>
      <c r="V1078">
        <v>2</v>
      </c>
      <c r="W1078">
        <v>51</v>
      </c>
      <c r="X1078">
        <v>26</v>
      </c>
    </row>
    <row r="1079" spans="1:24" x14ac:dyDescent="0.25">
      <c r="A1079">
        <v>2023</v>
      </c>
      <c r="B1079" s="1">
        <v>45001</v>
      </c>
      <c r="C1079">
        <v>0</v>
      </c>
      <c r="D1079">
        <v>0</v>
      </c>
      <c r="E1079" t="s">
        <v>24</v>
      </c>
      <c r="G1079" t="s">
        <v>63</v>
      </c>
      <c r="H1079" t="s">
        <v>49</v>
      </c>
      <c r="I1079" t="s">
        <v>65</v>
      </c>
      <c r="J1079" t="s">
        <v>51</v>
      </c>
      <c r="K1079">
        <v>1482.21086660946</v>
      </c>
      <c r="L1079">
        <v>1597.2179233376901</v>
      </c>
      <c r="M1079">
        <v>0.40752396132072799</v>
      </c>
      <c r="N1079">
        <v>0.59247603867927201</v>
      </c>
      <c r="O1079">
        <v>0.23280978228368199</v>
      </c>
      <c r="P1079">
        <v>0.95298214021467598</v>
      </c>
      <c r="Q1079">
        <v>1.27982764206901</v>
      </c>
      <c r="R1079">
        <v>4</v>
      </c>
      <c r="S1079">
        <v>5</v>
      </c>
      <c r="T1079">
        <v>1480.3034989809501</v>
      </c>
      <c r="U1079">
        <v>1599.1252909662001</v>
      </c>
      <c r="V1079">
        <v>85</v>
      </c>
      <c r="W1079">
        <v>7</v>
      </c>
      <c r="X1079">
        <v>46</v>
      </c>
    </row>
    <row r="1080" spans="1:24" x14ac:dyDescent="0.25">
      <c r="A1080">
        <v>2023</v>
      </c>
      <c r="B1080" s="1">
        <v>45001</v>
      </c>
      <c r="C1080">
        <v>0</v>
      </c>
      <c r="D1080">
        <v>0</v>
      </c>
      <c r="E1080" t="s">
        <v>24</v>
      </c>
      <c r="G1080" t="s">
        <v>29</v>
      </c>
      <c r="H1080" t="s">
        <v>66</v>
      </c>
      <c r="I1080" t="s">
        <v>31</v>
      </c>
      <c r="J1080" t="s">
        <v>68</v>
      </c>
      <c r="K1080">
        <v>1559.8313254954401</v>
      </c>
      <c r="L1080">
        <v>1518.8462106652501</v>
      </c>
      <c r="M1080">
        <v>0.62802478878222701</v>
      </c>
      <c r="N1080">
        <v>0.37197521121777299</v>
      </c>
      <c r="O1080">
        <v>0.228408973157159</v>
      </c>
      <c r="P1080">
        <v>1.3410120535986201</v>
      </c>
      <c r="Q1080">
        <v>0.88739691955853595</v>
      </c>
      <c r="R1080">
        <v>4</v>
      </c>
      <c r="S1080">
        <v>2</v>
      </c>
      <c r="T1080">
        <v>1562.54155640824</v>
      </c>
      <c r="U1080">
        <v>1516.1359797524501</v>
      </c>
      <c r="V1080">
        <v>87</v>
      </c>
      <c r="W1080">
        <v>24</v>
      </c>
      <c r="X1080">
        <v>55</v>
      </c>
    </row>
    <row r="1081" spans="1:24" x14ac:dyDescent="0.25">
      <c r="A1081">
        <v>2023</v>
      </c>
      <c r="B1081" s="1">
        <v>45001</v>
      </c>
      <c r="C1081">
        <v>0</v>
      </c>
      <c r="D1081">
        <v>0</v>
      </c>
      <c r="E1081" t="s">
        <v>24</v>
      </c>
      <c r="F1081" t="s">
        <v>90</v>
      </c>
      <c r="G1081" t="s">
        <v>71</v>
      </c>
      <c r="H1081" t="s">
        <v>30</v>
      </c>
      <c r="I1081" t="s">
        <v>73</v>
      </c>
      <c r="J1081" t="s">
        <v>32</v>
      </c>
      <c r="K1081">
        <v>1532.6469465161799</v>
      </c>
      <c r="L1081">
        <v>1565.17606567698</v>
      </c>
      <c r="M1081">
        <v>0.52512144810837502</v>
      </c>
      <c r="N1081">
        <v>0.47487855189162498</v>
      </c>
      <c r="O1081">
        <v>0.24101451435016399</v>
      </c>
      <c r="P1081">
        <v>1.1646955197762201</v>
      </c>
      <c r="Q1081">
        <v>1.07631899457395</v>
      </c>
      <c r="R1081">
        <v>3</v>
      </c>
      <c r="S1081">
        <v>4</v>
      </c>
      <c r="T1081">
        <v>1530.08944405746</v>
      </c>
      <c r="U1081">
        <v>1567.7335681356999</v>
      </c>
      <c r="V1081">
        <v>93</v>
      </c>
      <c r="W1081">
        <v>1</v>
      </c>
      <c r="X1081">
        <v>47</v>
      </c>
    </row>
    <row r="1082" spans="1:24" x14ac:dyDescent="0.25">
      <c r="A1082">
        <v>2023</v>
      </c>
      <c r="B1082" s="1">
        <v>45001</v>
      </c>
      <c r="C1082">
        <v>0</v>
      </c>
      <c r="D1082">
        <v>0</v>
      </c>
      <c r="E1082" t="s">
        <v>24</v>
      </c>
      <c r="G1082" t="s">
        <v>75</v>
      </c>
      <c r="H1082" t="s">
        <v>45</v>
      </c>
      <c r="I1082" t="s">
        <v>77</v>
      </c>
      <c r="J1082" t="s">
        <v>47</v>
      </c>
      <c r="K1082">
        <v>1533.9661814306301</v>
      </c>
      <c r="L1082">
        <v>1424.8345363936101</v>
      </c>
      <c r="M1082">
        <v>0.71423359966717803</v>
      </c>
      <c r="N1082">
        <v>0.28576640033282202</v>
      </c>
      <c r="O1082">
        <v>0.21714482419630199</v>
      </c>
      <c r="P1082">
        <v>1.49051989409584</v>
      </c>
      <c r="Q1082">
        <v>0.72662493010046403</v>
      </c>
      <c r="R1082">
        <v>9</v>
      </c>
      <c r="S1082">
        <v>5</v>
      </c>
      <c r="T1082">
        <v>1536.72143402235</v>
      </c>
      <c r="U1082">
        <v>1422.0792838018899</v>
      </c>
      <c r="V1082">
        <v>15</v>
      </c>
      <c r="W1082">
        <v>35</v>
      </c>
      <c r="X1082">
        <v>25</v>
      </c>
    </row>
    <row r="1083" spans="1:24" x14ac:dyDescent="0.25">
      <c r="A1083">
        <v>2023</v>
      </c>
      <c r="B1083" s="1">
        <v>45001</v>
      </c>
      <c r="C1083">
        <v>0</v>
      </c>
      <c r="D1083">
        <v>0</v>
      </c>
      <c r="E1083" t="s">
        <v>24</v>
      </c>
      <c r="G1083" t="s">
        <v>25</v>
      </c>
      <c r="H1083" t="s">
        <v>50</v>
      </c>
      <c r="I1083" t="s">
        <v>27</v>
      </c>
      <c r="J1083" t="s">
        <v>52</v>
      </c>
      <c r="K1083">
        <v>1509.52513918981</v>
      </c>
      <c r="L1083">
        <v>1418.4176909498699</v>
      </c>
      <c r="M1083">
        <v>0.69259509596268998</v>
      </c>
      <c r="N1083">
        <v>0.30740490403731002</v>
      </c>
      <c r="O1083">
        <v>0.22008455585145001</v>
      </c>
      <c r="P1083">
        <v>1.45284526369699</v>
      </c>
      <c r="Q1083">
        <v>0.76723929215446096</v>
      </c>
      <c r="R1083">
        <v>1</v>
      </c>
      <c r="S1083">
        <v>2</v>
      </c>
      <c r="T1083">
        <v>1505.9335140077601</v>
      </c>
      <c r="U1083">
        <v>1422.0093161319201</v>
      </c>
      <c r="V1083">
        <v>6</v>
      </c>
      <c r="W1083">
        <v>29</v>
      </c>
      <c r="X1083">
        <v>17</v>
      </c>
    </row>
    <row r="1084" spans="1:24" x14ac:dyDescent="0.25">
      <c r="A1084">
        <v>2023</v>
      </c>
      <c r="B1084" s="1">
        <v>45001</v>
      </c>
      <c r="C1084">
        <v>0</v>
      </c>
      <c r="D1084">
        <v>0</v>
      </c>
      <c r="E1084" t="s">
        <v>24</v>
      </c>
      <c r="G1084" t="s">
        <v>86</v>
      </c>
      <c r="H1084" t="s">
        <v>42</v>
      </c>
      <c r="I1084" t="s">
        <v>87</v>
      </c>
      <c r="J1084" t="s">
        <v>44</v>
      </c>
      <c r="K1084">
        <v>1515.8227503599001</v>
      </c>
      <c r="L1084">
        <v>1622.31950046677</v>
      </c>
      <c r="M1084">
        <v>0.41940377348954899</v>
      </c>
      <c r="N1084">
        <v>0.58059622651045095</v>
      </c>
      <c r="O1084">
        <v>0.23426424777899499</v>
      </c>
      <c r="P1084">
        <v>0.97482048524589204</v>
      </c>
      <c r="Q1084">
        <v>1.2594437625331001</v>
      </c>
      <c r="R1084">
        <v>0</v>
      </c>
      <c r="S1084">
        <v>3</v>
      </c>
      <c r="T1084">
        <v>1512.05303118191</v>
      </c>
      <c r="U1084">
        <v>1626.0892196447601</v>
      </c>
      <c r="V1084">
        <v>99</v>
      </c>
      <c r="W1084">
        <v>55</v>
      </c>
      <c r="X1084">
        <v>77</v>
      </c>
    </row>
    <row r="1085" spans="1:24" x14ac:dyDescent="0.25">
      <c r="A1085">
        <v>2023</v>
      </c>
      <c r="B1085" s="1">
        <v>45001</v>
      </c>
      <c r="C1085">
        <v>0</v>
      </c>
      <c r="D1085">
        <v>0</v>
      </c>
      <c r="E1085" t="s">
        <v>24</v>
      </c>
      <c r="G1085" t="s">
        <v>58</v>
      </c>
      <c r="H1085" t="s">
        <v>80</v>
      </c>
      <c r="I1085" t="s">
        <v>60</v>
      </c>
      <c r="J1085" t="s">
        <v>81</v>
      </c>
      <c r="K1085">
        <v>1552.7617232606499</v>
      </c>
      <c r="L1085">
        <v>1542.2500498635</v>
      </c>
      <c r="M1085">
        <v>0.58621332424054695</v>
      </c>
      <c r="N1085">
        <v>0.41378667575945299</v>
      </c>
      <c r="O1085">
        <v>0.23357728708943201</v>
      </c>
      <c r="P1085">
        <v>1.2690778176387401</v>
      </c>
      <c r="Q1085">
        <v>0.96449946945069098</v>
      </c>
      <c r="R1085">
        <v>4</v>
      </c>
      <c r="S1085">
        <v>1</v>
      </c>
      <c r="T1085">
        <v>1556.4738791188499</v>
      </c>
      <c r="U1085">
        <v>1538.5378940052999</v>
      </c>
      <c r="V1085">
        <v>92</v>
      </c>
      <c r="W1085">
        <v>5</v>
      </c>
      <c r="X1085">
        <v>48</v>
      </c>
    </row>
    <row r="1086" spans="1:24" x14ac:dyDescent="0.25">
      <c r="A1086">
        <v>2023</v>
      </c>
      <c r="B1086" s="1">
        <v>45001</v>
      </c>
      <c r="C1086">
        <v>0</v>
      </c>
      <c r="D1086">
        <v>0</v>
      </c>
      <c r="E1086" t="s">
        <v>24</v>
      </c>
      <c r="G1086" t="s">
        <v>67</v>
      </c>
      <c r="H1086" t="s">
        <v>59</v>
      </c>
      <c r="I1086" t="s">
        <v>69</v>
      </c>
      <c r="J1086" t="s">
        <v>61</v>
      </c>
      <c r="K1086">
        <v>1430.69579276475</v>
      </c>
      <c r="L1086">
        <v>1484.36579623435</v>
      </c>
      <c r="M1086">
        <v>0.49471863687892098</v>
      </c>
      <c r="N1086">
        <v>0.50528136312107996</v>
      </c>
      <c r="O1086">
        <v>0.243433170378935</v>
      </c>
      <c r="P1086">
        <v>1.1124395179158</v>
      </c>
      <c r="Q1086">
        <v>1.1309936524631401</v>
      </c>
      <c r="R1086">
        <v>3</v>
      </c>
      <c r="S1086">
        <v>2</v>
      </c>
      <c r="T1086">
        <v>1433.1400712698201</v>
      </c>
      <c r="U1086">
        <v>1481.9215177292799</v>
      </c>
      <c r="V1086">
        <v>3</v>
      </c>
      <c r="W1086">
        <v>0</v>
      </c>
      <c r="X1086">
        <v>1</v>
      </c>
    </row>
    <row r="1087" spans="1:24" x14ac:dyDescent="0.25">
      <c r="A1087">
        <v>2023</v>
      </c>
      <c r="B1087" s="1">
        <v>45001</v>
      </c>
      <c r="C1087">
        <v>0</v>
      </c>
      <c r="D1087">
        <v>0</v>
      </c>
      <c r="E1087" t="s">
        <v>24</v>
      </c>
      <c r="G1087" t="s">
        <v>34</v>
      </c>
      <c r="H1087" t="s">
        <v>82</v>
      </c>
      <c r="I1087" t="s">
        <v>36</v>
      </c>
      <c r="J1087" t="s">
        <v>83</v>
      </c>
      <c r="K1087">
        <v>1554.6978163677099</v>
      </c>
      <c r="L1087">
        <v>1509.87814614788</v>
      </c>
      <c r="M1087">
        <v>0.63316662631401099</v>
      </c>
      <c r="N1087">
        <v>0.36683337368598901</v>
      </c>
      <c r="O1087">
        <v>0.227764365231128</v>
      </c>
      <c r="P1087">
        <v>1.3498848231312</v>
      </c>
      <c r="Q1087">
        <v>0.87787954209992403</v>
      </c>
      <c r="R1087">
        <v>2</v>
      </c>
      <c r="S1087">
        <v>7</v>
      </c>
      <c r="T1087">
        <v>1547.2058618784199</v>
      </c>
      <c r="U1087">
        <v>1517.37010063717</v>
      </c>
      <c r="V1087">
        <v>80</v>
      </c>
      <c r="W1087">
        <v>18</v>
      </c>
      <c r="X1087">
        <v>49</v>
      </c>
    </row>
    <row r="1088" spans="1:24" x14ac:dyDescent="0.25">
      <c r="A1088">
        <v>2023</v>
      </c>
      <c r="B1088" s="1">
        <v>45001</v>
      </c>
      <c r="C1088">
        <v>0</v>
      </c>
      <c r="D1088">
        <v>0</v>
      </c>
      <c r="E1088" t="s">
        <v>24</v>
      </c>
      <c r="G1088" t="s">
        <v>33</v>
      </c>
      <c r="H1088" t="s">
        <v>38</v>
      </c>
      <c r="I1088" t="s">
        <v>35</v>
      </c>
      <c r="J1088" t="s">
        <v>40</v>
      </c>
      <c r="K1088">
        <v>1530.0630732310699</v>
      </c>
      <c r="L1088">
        <v>1418.2195043556401</v>
      </c>
      <c r="M1088">
        <v>0.71740919969458805</v>
      </c>
      <c r="N1088">
        <v>0.282590800305412</v>
      </c>
      <c r="O1088">
        <v>0.216704976217305</v>
      </c>
      <c r="P1088">
        <v>1.4960572320485901</v>
      </c>
      <c r="Q1088">
        <v>0.72064774416871502</v>
      </c>
      <c r="R1088">
        <v>4</v>
      </c>
      <c r="S1088">
        <v>1</v>
      </c>
      <c r="T1088">
        <v>1532.48210220223</v>
      </c>
      <c r="U1088">
        <v>1415.80047538448</v>
      </c>
      <c r="V1088">
        <v>11</v>
      </c>
      <c r="W1088">
        <v>0</v>
      </c>
      <c r="X1088">
        <v>5</v>
      </c>
    </row>
    <row r="1089" spans="1:24" x14ac:dyDescent="0.25">
      <c r="A1089">
        <v>2023</v>
      </c>
      <c r="B1089" s="1">
        <v>45001</v>
      </c>
      <c r="C1089">
        <v>0</v>
      </c>
      <c r="D1089">
        <v>0</v>
      </c>
      <c r="E1089" t="s">
        <v>24</v>
      </c>
      <c r="F1089" t="s">
        <v>53</v>
      </c>
      <c r="G1089" t="s">
        <v>26</v>
      </c>
      <c r="H1089" t="s">
        <v>55</v>
      </c>
      <c r="I1089" t="s">
        <v>28</v>
      </c>
      <c r="J1089" t="s">
        <v>57</v>
      </c>
      <c r="K1089">
        <v>1400.3616111180399</v>
      </c>
      <c r="L1089">
        <v>1501.3833791069701</v>
      </c>
      <c r="M1089">
        <v>0.42709708765512899</v>
      </c>
      <c r="N1089">
        <v>0.57290291234487101</v>
      </c>
      <c r="O1089">
        <v>0.23520328493666001</v>
      </c>
      <c r="P1089">
        <v>0.98894282224355101</v>
      </c>
      <c r="Q1089">
        <v>1.24626046269311</v>
      </c>
      <c r="R1089">
        <v>1</v>
      </c>
      <c r="S1089">
        <v>2</v>
      </c>
      <c r="T1089">
        <v>1398.3493277524001</v>
      </c>
      <c r="U1089">
        <v>1503.39566247261</v>
      </c>
      <c r="V1089">
        <v>2</v>
      </c>
      <c r="W1089">
        <v>12</v>
      </c>
      <c r="X1089">
        <v>7</v>
      </c>
    </row>
    <row r="1090" spans="1:24" x14ac:dyDescent="0.25">
      <c r="A1090">
        <v>2023</v>
      </c>
      <c r="B1090" s="1">
        <v>45002</v>
      </c>
      <c r="C1090">
        <v>0</v>
      </c>
      <c r="D1090">
        <v>0</v>
      </c>
      <c r="E1090" t="s">
        <v>24</v>
      </c>
      <c r="G1090" t="s">
        <v>70</v>
      </c>
      <c r="H1090" t="s">
        <v>62</v>
      </c>
      <c r="I1090" t="s">
        <v>72</v>
      </c>
      <c r="J1090" t="s">
        <v>64</v>
      </c>
      <c r="K1090">
        <v>1421.3758840704299</v>
      </c>
      <c r="L1090">
        <v>1484.65701088118</v>
      </c>
      <c r="M1090">
        <v>0.48089622627043499</v>
      </c>
      <c r="N1090">
        <v>0.51910377372956495</v>
      </c>
      <c r="O1090">
        <v>0.24174704736946101</v>
      </c>
      <c r="P1090">
        <v>1.0872842571183401</v>
      </c>
      <c r="Q1090">
        <v>1.15446279025112</v>
      </c>
      <c r="R1090">
        <v>5</v>
      </c>
      <c r="S1090">
        <v>2</v>
      </c>
      <c r="T1090">
        <v>1426.20158671019</v>
      </c>
      <c r="U1090">
        <v>1479.8313082414199</v>
      </c>
      <c r="V1090">
        <v>2</v>
      </c>
      <c r="W1090">
        <v>12</v>
      </c>
      <c r="X1090">
        <v>7</v>
      </c>
    </row>
    <row r="1091" spans="1:24" x14ac:dyDescent="0.25">
      <c r="A1091">
        <v>2023</v>
      </c>
      <c r="B1091" s="1">
        <v>45002</v>
      </c>
      <c r="C1091">
        <v>0</v>
      </c>
      <c r="D1091">
        <v>0</v>
      </c>
      <c r="E1091" t="s">
        <v>24</v>
      </c>
      <c r="G1091" t="s">
        <v>46</v>
      </c>
      <c r="H1091" t="s">
        <v>37</v>
      </c>
      <c r="I1091" t="s">
        <v>48</v>
      </c>
      <c r="J1091" t="s">
        <v>39</v>
      </c>
      <c r="K1091">
        <v>1563.52277123678</v>
      </c>
      <c r="L1091">
        <v>1586.00095857665</v>
      </c>
      <c r="M1091">
        <v>0.53952443641540904</v>
      </c>
      <c r="N1091">
        <v>0.46047556358459102</v>
      </c>
      <c r="O1091">
        <v>0.23926340192453799</v>
      </c>
      <c r="P1091">
        <v>1.1892238226771901</v>
      </c>
      <c r="Q1091">
        <v>1.05003957924735</v>
      </c>
      <c r="R1091">
        <v>5</v>
      </c>
      <c r="S1091">
        <v>2</v>
      </c>
      <c r="T1091">
        <v>1567.7193797242901</v>
      </c>
      <c r="U1091">
        <v>1581.8043500891399</v>
      </c>
      <c r="V1091">
        <v>100</v>
      </c>
      <c r="W1091">
        <v>2</v>
      </c>
      <c r="X1091">
        <v>51</v>
      </c>
    </row>
    <row r="1092" spans="1:24" x14ac:dyDescent="0.25">
      <c r="A1092">
        <v>2023</v>
      </c>
      <c r="B1092" s="1">
        <v>45002</v>
      </c>
      <c r="C1092">
        <v>0</v>
      </c>
      <c r="D1092">
        <v>0</v>
      </c>
      <c r="E1092" t="s">
        <v>24</v>
      </c>
      <c r="G1092" t="s">
        <v>41</v>
      </c>
      <c r="H1092" t="s">
        <v>88</v>
      </c>
      <c r="I1092" t="s">
        <v>43</v>
      </c>
      <c r="J1092" t="s">
        <v>89</v>
      </c>
      <c r="K1092">
        <v>1510.1404073107601</v>
      </c>
      <c r="L1092">
        <v>1482.55047233749</v>
      </c>
      <c r="M1092">
        <v>0.60984091671895302</v>
      </c>
      <c r="N1092">
        <v>0.39015908328104698</v>
      </c>
      <c r="O1092">
        <v>0.23067083736490401</v>
      </c>
      <c r="P1092">
        <v>1.30968015588387</v>
      </c>
      <c r="Q1092">
        <v>0.92099068148103602</v>
      </c>
      <c r="R1092">
        <v>2</v>
      </c>
      <c r="S1092">
        <v>5</v>
      </c>
      <c r="T1092">
        <v>1504.28635217586</v>
      </c>
      <c r="U1092">
        <v>1488.4045274723901</v>
      </c>
      <c r="V1092">
        <v>35</v>
      </c>
      <c r="W1092">
        <v>11</v>
      </c>
      <c r="X1092">
        <v>23</v>
      </c>
    </row>
    <row r="1093" spans="1:24" x14ac:dyDescent="0.25">
      <c r="A1093">
        <v>2023</v>
      </c>
      <c r="B1093" s="1">
        <v>45002</v>
      </c>
      <c r="C1093">
        <v>0</v>
      </c>
      <c r="D1093">
        <v>0</v>
      </c>
      <c r="E1093" t="s">
        <v>24</v>
      </c>
      <c r="G1093" t="s">
        <v>54</v>
      </c>
      <c r="H1093" t="s">
        <v>38</v>
      </c>
      <c r="I1093" t="s">
        <v>56</v>
      </c>
      <c r="J1093" t="s">
        <v>40</v>
      </c>
      <c r="K1093">
        <v>1400.3735996513001</v>
      </c>
      <c r="L1093">
        <v>1415.80047538448</v>
      </c>
      <c r="M1093">
        <v>0.54959114729246705</v>
      </c>
      <c r="N1093">
        <v>0.450408852707533</v>
      </c>
      <c r="O1093">
        <v>0.238040111554807</v>
      </c>
      <c r="P1093">
        <v>1.2063976681287101</v>
      </c>
      <c r="Q1093">
        <v>1.0316424434261</v>
      </c>
      <c r="R1093">
        <v>7</v>
      </c>
      <c r="S1093">
        <v>4</v>
      </c>
      <c r="T1093">
        <v>1404.4645785791099</v>
      </c>
      <c r="U1093">
        <v>1411.70949645667</v>
      </c>
      <c r="V1093">
        <v>0</v>
      </c>
      <c r="W1093">
        <v>0</v>
      </c>
      <c r="X1093">
        <v>0</v>
      </c>
    </row>
    <row r="1094" spans="1:24" x14ac:dyDescent="0.25">
      <c r="A1094">
        <v>2023</v>
      </c>
      <c r="B1094" s="1">
        <v>45003</v>
      </c>
      <c r="C1094">
        <v>0</v>
      </c>
      <c r="D1094">
        <v>0</v>
      </c>
      <c r="E1094" t="s">
        <v>24</v>
      </c>
      <c r="G1094" t="s">
        <v>84</v>
      </c>
      <c r="H1094" t="s">
        <v>49</v>
      </c>
      <c r="I1094" t="s">
        <v>85</v>
      </c>
      <c r="J1094" t="s">
        <v>51</v>
      </c>
      <c r="K1094">
        <v>1461.4719592443801</v>
      </c>
      <c r="L1094">
        <v>1599.1252909662001</v>
      </c>
      <c r="M1094">
        <v>0.37646656791807298</v>
      </c>
      <c r="N1094">
        <v>0.62353343208192702</v>
      </c>
      <c r="O1094">
        <v>0.22897010443891799</v>
      </c>
      <c r="P1094">
        <v>0.89570365090110105</v>
      </c>
      <c r="Q1094">
        <v>1.33326645353782</v>
      </c>
      <c r="R1094">
        <v>1</v>
      </c>
      <c r="S1094">
        <v>5</v>
      </c>
      <c r="T1094">
        <v>1457.7208389572199</v>
      </c>
      <c r="U1094">
        <v>1602.8764112533599</v>
      </c>
      <c r="V1094">
        <v>75</v>
      </c>
      <c r="W1094">
        <v>5</v>
      </c>
      <c r="X1094">
        <v>40</v>
      </c>
    </row>
    <row r="1095" spans="1:24" x14ac:dyDescent="0.25">
      <c r="A1095">
        <v>2023</v>
      </c>
      <c r="B1095" s="1">
        <v>45003</v>
      </c>
      <c r="C1095">
        <v>0</v>
      </c>
      <c r="D1095">
        <v>0</v>
      </c>
      <c r="E1095" t="s">
        <v>24</v>
      </c>
      <c r="F1095" t="s">
        <v>53</v>
      </c>
      <c r="G1095" t="s">
        <v>25</v>
      </c>
      <c r="H1095" t="s">
        <v>86</v>
      </c>
      <c r="I1095" t="s">
        <v>27</v>
      </c>
      <c r="J1095" t="s">
        <v>87</v>
      </c>
      <c r="K1095">
        <v>1505.9335140077601</v>
      </c>
      <c r="L1095">
        <v>1512.05303118191</v>
      </c>
      <c r="M1095">
        <v>0.56281545106825903</v>
      </c>
      <c r="N1095">
        <v>0.43718454893174102</v>
      </c>
      <c r="O1095">
        <v>0.23643202871407401</v>
      </c>
      <c r="P1095">
        <v>1.2289953319628999</v>
      </c>
      <c r="Q1095">
        <v>1.0074366967511801</v>
      </c>
      <c r="R1095">
        <v>2</v>
      </c>
      <c r="S1095">
        <v>3</v>
      </c>
      <c r="T1095">
        <v>1503.15634514267</v>
      </c>
      <c r="U1095">
        <v>1514.8302000470001</v>
      </c>
      <c r="V1095">
        <v>52</v>
      </c>
      <c r="W1095">
        <v>100</v>
      </c>
      <c r="X1095">
        <v>76</v>
      </c>
    </row>
    <row r="1096" spans="1:24" x14ac:dyDescent="0.25">
      <c r="A1096">
        <v>2023</v>
      </c>
      <c r="B1096" s="1">
        <v>45003</v>
      </c>
      <c r="C1096">
        <v>0</v>
      </c>
      <c r="D1096">
        <v>0</v>
      </c>
      <c r="E1096" t="s">
        <v>24</v>
      </c>
      <c r="G1096" t="s">
        <v>78</v>
      </c>
      <c r="H1096" t="s">
        <v>42</v>
      </c>
      <c r="I1096" t="s">
        <v>79</v>
      </c>
      <c r="J1096" t="s">
        <v>44</v>
      </c>
      <c r="K1096">
        <v>1551.7331538779899</v>
      </c>
      <c r="L1096">
        <v>1626.0892196447601</v>
      </c>
      <c r="M1096">
        <v>0.46500610902671602</v>
      </c>
      <c r="N1096">
        <v>0.53499389097328498</v>
      </c>
      <c r="O1096">
        <v>0.239814008333256</v>
      </c>
      <c r="P1096">
        <v>1.0583112474815399</v>
      </c>
      <c r="Q1096">
        <v>1.1815027608517199</v>
      </c>
      <c r="R1096">
        <v>2</v>
      </c>
      <c r="S1096">
        <v>5</v>
      </c>
      <c r="T1096">
        <v>1547.48878802678</v>
      </c>
      <c r="U1096">
        <v>1630.3335854959701</v>
      </c>
      <c r="V1096">
        <v>100</v>
      </c>
      <c r="W1096">
        <v>5</v>
      </c>
      <c r="X1096">
        <v>52</v>
      </c>
    </row>
    <row r="1097" spans="1:24" x14ac:dyDescent="0.25">
      <c r="A1097">
        <v>2023</v>
      </c>
      <c r="B1097" s="1">
        <v>45003</v>
      </c>
      <c r="C1097">
        <v>0</v>
      </c>
      <c r="D1097">
        <v>0</v>
      </c>
      <c r="E1097" t="s">
        <v>24</v>
      </c>
      <c r="G1097" t="s">
        <v>55</v>
      </c>
      <c r="H1097" t="s">
        <v>58</v>
      </c>
      <c r="I1097" t="s">
        <v>57</v>
      </c>
      <c r="J1097" t="s">
        <v>60</v>
      </c>
      <c r="K1097">
        <v>1503.39566247261</v>
      </c>
      <c r="L1097">
        <v>1556.4738791188499</v>
      </c>
      <c r="M1097">
        <v>0.49557020605537799</v>
      </c>
      <c r="N1097">
        <v>0.50442979394462195</v>
      </c>
      <c r="O1097">
        <v>0.243537250480103</v>
      </c>
      <c r="P1097">
        <v>1.11398785718827</v>
      </c>
      <c r="Q1097">
        <v>1.1295493932918299</v>
      </c>
      <c r="R1097">
        <v>4</v>
      </c>
      <c r="S1097">
        <v>6</v>
      </c>
      <c r="T1097">
        <v>1499.6303099982799</v>
      </c>
      <c r="U1097">
        <v>1560.23923159318</v>
      </c>
      <c r="V1097">
        <v>78</v>
      </c>
      <c r="W1097">
        <v>11</v>
      </c>
      <c r="X1097">
        <v>44</v>
      </c>
    </row>
    <row r="1098" spans="1:24" x14ac:dyDescent="0.25">
      <c r="A1098">
        <v>2023</v>
      </c>
      <c r="B1098" s="1">
        <v>45003</v>
      </c>
      <c r="C1098">
        <v>0</v>
      </c>
      <c r="D1098">
        <v>0</v>
      </c>
      <c r="E1098" t="s">
        <v>24</v>
      </c>
      <c r="F1098" t="s">
        <v>53</v>
      </c>
      <c r="G1098" t="s">
        <v>70</v>
      </c>
      <c r="H1098" t="s">
        <v>37</v>
      </c>
      <c r="I1098" t="s">
        <v>72</v>
      </c>
      <c r="J1098" t="s">
        <v>39</v>
      </c>
      <c r="K1098">
        <v>1426.20158671019</v>
      </c>
      <c r="L1098">
        <v>1581.8043500891399</v>
      </c>
      <c r="M1098">
        <v>0.352538756641331</v>
      </c>
      <c r="N1098">
        <v>0.64746124335866895</v>
      </c>
      <c r="O1098">
        <v>0.225958555471204</v>
      </c>
      <c r="P1098">
        <v>0.85137692055557701</v>
      </c>
      <c r="Q1098">
        <v>1.3745816349156299</v>
      </c>
      <c r="R1098">
        <v>4</v>
      </c>
      <c r="S1098">
        <v>5</v>
      </c>
      <c r="T1098">
        <v>1424.5826449864001</v>
      </c>
      <c r="U1098">
        <v>1583.4232918129301</v>
      </c>
      <c r="V1098">
        <v>40</v>
      </c>
      <c r="W1098">
        <v>1</v>
      </c>
      <c r="X1098">
        <v>20</v>
      </c>
    </row>
    <row r="1099" spans="1:24" x14ac:dyDescent="0.25">
      <c r="A1099">
        <v>2023</v>
      </c>
      <c r="B1099" s="1">
        <v>45003</v>
      </c>
      <c r="C1099">
        <v>0</v>
      </c>
      <c r="D1099">
        <v>0</v>
      </c>
      <c r="E1099" t="s">
        <v>24</v>
      </c>
      <c r="G1099" t="s">
        <v>75</v>
      </c>
      <c r="H1099" t="s">
        <v>71</v>
      </c>
      <c r="I1099" t="s">
        <v>77</v>
      </c>
      <c r="J1099" t="s">
        <v>73</v>
      </c>
      <c r="K1099">
        <v>1536.72143402235</v>
      </c>
      <c r="L1099">
        <v>1530.08944405746</v>
      </c>
      <c r="M1099">
        <v>0.58078578344437304</v>
      </c>
      <c r="N1099">
        <v>0.41921421655562702</v>
      </c>
      <c r="O1099">
        <v>0.23424108518725001</v>
      </c>
      <c r="P1099">
        <v>1.25976875990066</v>
      </c>
      <c r="Q1099">
        <v>0.974472325286591</v>
      </c>
      <c r="R1099">
        <v>4</v>
      </c>
      <c r="S1099">
        <v>2</v>
      </c>
      <c r="T1099">
        <v>1539.8256595836201</v>
      </c>
      <c r="U1099">
        <v>1526.9852184961901</v>
      </c>
      <c r="V1099">
        <v>82</v>
      </c>
      <c r="W1099">
        <v>53</v>
      </c>
      <c r="X1099">
        <v>67</v>
      </c>
    </row>
    <row r="1100" spans="1:24" x14ac:dyDescent="0.25">
      <c r="A1100">
        <v>2023</v>
      </c>
      <c r="B1100" s="1">
        <v>45003</v>
      </c>
      <c r="C1100">
        <v>0</v>
      </c>
      <c r="D1100">
        <v>0</v>
      </c>
      <c r="E1100" t="s">
        <v>24</v>
      </c>
      <c r="G1100" t="s">
        <v>30</v>
      </c>
      <c r="H1100" t="s">
        <v>45</v>
      </c>
      <c r="I1100" t="s">
        <v>32</v>
      </c>
      <c r="J1100" t="s">
        <v>47</v>
      </c>
      <c r="K1100">
        <v>1567.7335681356999</v>
      </c>
      <c r="L1100">
        <v>1422.0792838018899</v>
      </c>
      <c r="M1100">
        <v>0.75515110372289596</v>
      </c>
      <c r="N1100">
        <v>0.24484889627710399</v>
      </c>
      <c r="O1100">
        <v>0.211275350692879</v>
      </c>
      <c r="P1100">
        <v>1.5620327438735</v>
      </c>
      <c r="Q1100">
        <v>0.64924260681937696</v>
      </c>
      <c r="R1100">
        <v>5</v>
      </c>
      <c r="S1100">
        <v>3</v>
      </c>
      <c r="T1100">
        <v>1569.4343992655599</v>
      </c>
      <c r="U1100">
        <v>1420.3784526720301</v>
      </c>
      <c r="V1100">
        <v>29</v>
      </c>
      <c r="W1100">
        <v>0</v>
      </c>
      <c r="X1100">
        <v>14</v>
      </c>
    </row>
    <row r="1101" spans="1:24" x14ac:dyDescent="0.25">
      <c r="A1101">
        <v>2023</v>
      </c>
      <c r="B1101" s="1">
        <v>45003</v>
      </c>
      <c r="C1101">
        <v>0</v>
      </c>
      <c r="D1101">
        <v>0</v>
      </c>
      <c r="E1101" t="s">
        <v>24</v>
      </c>
      <c r="F1101" t="s">
        <v>90</v>
      </c>
      <c r="G1101" t="s">
        <v>63</v>
      </c>
      <c r="H1101" t="s">
        <v>46</v>
      </c>
      <c r="I1101" t="s">
        <v>65</v>
      </c>
      <c r="J1101" t="s">
        <v>48</v>
      </c>
      <c r="K1101">
        <v>1480.3034989809501</v>
      </c>
      <c r="L1101">
        <v>1567.7193797242901</v>
      </c>
      <c r="M1101">
        <v>0.44636141641138</v>
      </c>
      <c r="N1101">
        <v>0.55363858358861995</v>
      </c>
      <c r="O1101">
        <v>0.23754815656456599</v>
      </c>
      <c r="P1101">
        <v>1.02423865775725</v>
      </c>
      <c r="Q1101">
        <v>1.2133094988073101</v>
      </c>
      <c r="R1101">
        <v>4</v>
      </c>
      <c r="S1101">
        <v>5</v>
      </c>
      <c r="T1101">
        <v>1478.1867432561901</v>
      </c>
      <c r="U1101">
        <v>1569.8361354490501</v>
      </c>
      <c r="V1101">
        <v>70</v>
      </c>
      <c r="W1101">
        <v>3</v>
      </c>
      <c r="X1101">
        <v>36</v>
      </c>
    </row>
    <row r="1102" spans="1:24" x14ac:dyDescent="0.25">
      <c r="A1102">
        <v>2023</v>
      </c>
      <c r="B1102" s="1">
        <v>45003</v>
      </c>
      <c r="C1102">
        <v>0</v>
      </c>
      <c r="D1102">
        <v>0</v>
      </c>
      <c r="E1102" t="s">
        <v>24</v>
      </c>
      <c r="G1102" t="s">
        <v>29</v>
      </c>
      <c r="H1102" t="s">
        <v>66</v>
      </c>
      <c r="I1102" t="s">
        <v>31</v>
      </c>
      <c r="J1102" t="s">
        <v>68</v>
      </c>
      <c r="K1102">
        <v>1562.54155640824</v>
      </c>
      <c r="L1102">
        <v>1516.1359797524501</v>
      </c>
      <c r="M1102">
        <v>0.63528444827737696</v>
      </c>
      <c r="N1102">
        <v>0.36471555172262299</v>
      </c>
      <c r="O1102">
        <v>0.22749814165402699</v>
      </c>
      <c r="P1102">
        <v>1.3535410068039699</v>
      </c>
      <c r="Q1102">
        <v>0.873957134850052</v>
      </c>
      <c r="R1102">
        <v>6</v>
      </c>
      <c r="S1102">
        <v>0</v>
      </c>
      <c r="T1102">
        <v>1566.7273592235999</v>
      </c>
      <c r="U1102">
        <v>1511.95017693709</v>
      </c>
      <c r="V1102">
        <v>87</v>
      </c>
      <c r="W1102">
        <v>36</v>
      </c>
      <c r="X1102">
        <v>61</v>
      </c>
    </row>
    <row r="1103" spans="1:24" x14ac:dyDescent="0.25">
      <c r="A1103">
        <v>2023</v>
      </c>
      <c r="B1103" s="1">
        <v>45003</v>
      </c>
      <c r="C1103">
        <v>0</v>
      </c>
      <c r="D1103">
        <v>0</v>
      </c>
      <c r="E1103" t="s">
        <v>24</v>
      </c>
      <c r="F1103" t="s">
        <v>90</v>
      </c>
      <c r="G1103" t="s">
        <v>33</v>
      </c>
      <c r="H1103" t="s">
        <v>59</v>
      </c>
      <c r="I1103" t="s">
        <v>35</v>
      </c>
      <c r="J1103" t="s">
        <v>61</v>
      </c>
      <c r="K1103">
        <v>1532.48210220223</v>
      </c>
      <c r="L1103">
        <v>1481.9215177292799</v>
      </c>
      <c r="M1103">
        <v>0.64080810156844303</v>
      </c>
      <c r="N1103">
        <v>0.35919189843155702</v>
      </c>
      <c r="O1103">
        <v>0.2268016886375</v>
      </c>
      <c r="P1103">
        <v>1.3630815322460701</v>
      </c>
      <c r="Q1103">
        <v>0.86372015639142796</v>
      </c>
      <c r="R1103">
        <v>2</v>
      </c>
      <c r="S1103">
        <v>3</v>
      </c>
      <c r="T1103">
        <v>1529.2281487942801</v>
      </c>
      <c r="U1103">
        <v>1485.17547113723</v>
      </c>
      <c r="V1103">
        <v>49</v>
      </c>
      <c r="W1103">
        <v>0</v>
      </c>
      <c r="X1103">
        <v>24</v>
      </c>
    </row>
    <row r="1104" spans="1:24" x14ac:dyDescent="0.25">
      <c r="A1104">
        <v>2023</v>
      </c>
      <c r="B1104" s="1">
        <v>45003</v>
      </c>
      <c r="C1104">
        <v>0</v>
      </c>
      <c r="D1104">
        <v>0</v>
      </c>
      <c r="E1104" t="s">
        <v>24</v>
      </c>
      <c r="F1104" t="s">
        <v>53</v>
      </c>
      <c r="G1104" t="s">
        <v>82</v>
      </c>
      <c r="H1104" t="s">
        <v>80</v>
      </c>
      <c r="I1104" t="s">
        <v>83</v>
      </c>
      <c r="J1104" t="s">
        <v>81</v>
      </c>
      <c r="K1104">
        <v>1517.37010063717</v>
      </c>
      <c r="L1104">
        <v>1538.5378940052999</v>
      </c>
      <c r="M1104">
        <v>0.54139789359394597</v>
      </c>
      <c r="N1104">
        <v>0.45860210640605398</v>
      </c>
      <c r="O1104">
        <v>0.239035743791808</v>
      </c>
      <c r="P1104">
        <v>1.19241808279715</v>
      </c>
      <c r="Q1104">
        <v>1.04661766099465</v>
      </c>
      <c r="R1104">
        <v>5</v>
      </c>
      <c r="S1104">
        <v>6</v>
      </c>
      <c r="T1104">
        <v>1514.7185051475799</v>
      </c>
      <c r="U1104">
        <v>1541.18948949489</v>
      </c>
      <c r="V1104">
        <v>76</v>
      </c>
      <c r="W1104">
        <v>40</v>
      </c>
      <c r="X1104">
        <v>58</v>
      </c>
    </row>
    <row r="1105" spans="1:24" x14ac:dyDescent="0.25">
      <c r="A1105">
        <v>2023</v>
      </c>
      <c r="B1105" s="1">
        <v>45003</v>
      </c>
      <c r="C1105">
        <v>0</v>
      </c>
      <c r="D1105">
        <v>0</v>
      </c>
      <c r="E1105" t="s">
        <v>24</v>
      </c>
      <c r="G1105" t="s">
        <v>67</v>
      </c>
      <c r="H1105" t="s">
        <v>50</v>
      </c>
      <c r="I1105" t="s">
        <v>69</v>
      </c>
      <c r="J1105" t="s">
        <v>52</v>
      </c>
      <c r="K1105">
        <v>1433.1400712698201</v>
      </c>
      <c r="L1105">
        <v>1422.0093161319201</v>
      </c>
      <c r="M1105">
        <v>0.58707749985699498</v>
      </c>
      <c r="N1105">
        <v>0.41292250014300502</v>
      </c>
      <c r="O1105">
        <v>0.23347148579502999</v>
      </c>
      <c r="P1105">
        <v>1.27056062934058</v>
      </c>
      <c r="Q1105">
        <v>0.96291085645445396</v>
      </c>
      <c r="R1105">
        <v>4</v>
      </c>
      <c r="S1105">
        <v>2</v>
      </c>
      <c r="T1105">
        <v>1436.1911917632699</v>
      </c>
      <c r="U1105">
        <v>1418.95819563847</v>
      </c>
      <c r="V1105">
        <v>0</v>
      </c>
      <c r="W1105">
        <v>0</v>
      </c>
      <c r="X1105">
        <v>0</v>
      </c>
    </row>
    <row r="1106" spans="1:24" x14ac:dyDescent="0.25">
      <c r="A1106">
        <v>2023</v>
      </c>
      <c r="B1106" s="1">
        <v>45003</v>
      </c>
      <c r="C1106">
        <v>0</v>
      </c>
      <c r="D1106">
        <v>0</v>
      </c>
      <c r="E1106" t="s">
        <v>24</v>
      </c>
      <c r="G1106" t="s">
        <v>26</v>
      </c>
      <c r="H1106" t="s">
        <v>74</v>
      </c>
      <c r="I1106" t="s">
        <v>28</v>
      </c>
      <c r="J1106" t="s">
        <v>76</v>
      </c>
      <c r="K1106">
        <v>1398.3493277524001</v>
      </c>
      <c r="L1106">
        <v>1509.2099534731799</v>
      </c>
      <c r="M1106">
        <v>0.41329950789922099</v>
      </c>
      <c r="N1106">
        <v>0.58670049210077901</v>
      </c>
      <c r="O1106">
        <v>0.23351764691179999</v>
      </c>
      <c r="P1106">
        <v>0.96360393415581203</v>
      </c>
      <c r="Q1106">
        <v>1.2699137127559901</v>
      </c>
      <c r="R1106">
        <v>1</v>
      </c>
      <c r="S1106">
        <v>4</v>
      </c>
      <c r="T1106">
        <v>1394.6421553105299</v>
      </c>
      <c r="U1106">
        <v>1512.9171259150501</v>
      </c>
      <c r="V1106">
        <v>2</v>
      </c>
      <c r="W1106">
        <v>63</v>
      </c>
      <c r="X1106">
        <v>32</v>
      </c>
    </row>
    <row r="1107" spans="1:24" x14ac:dyDescent="0.25">
      <c r="A1107">
        <v>2023</v>
      </c>
      <c r="B1107" s="1">
        <v>45004</v>
      </c>
      <c r="C1107">
        <v>0</v>
      </c>
      <c r="D1107">
        <v>0</v>
      </c>
      <c r="E1107" t="s">
        <v>24</v>
      </c>
      <c r="G1107" t="s">
        <v>62</v>
      </c>
      <c r="H1107" t="s">
        <v>42</v>
      </c>
      <c r="I1107" t="s">
        <v>64</v>
      </c>
      <c r="J1107" t="s">
        <v>44</v>
      </c>
      <c r="K1107">
        <v>1479.8313082414199</v>
      </c>
      <c r="L1107">
        <v>1630.3335854959701</v>
      </c>
      <c r="M1107">
        <v>0.35926915814072502</v>
      </c>
      <c r="N1107">
        <v>0.64073084185927498</v>
      </c>
      <c r="O1107">
        <v>0.22681145153028001</v>
      </c>
      <c r="P1107">
        <v>0.86386340856376997</v>
      </c>
      <c r="Q1107">
        <v>1.36294804296651</v>
      </c>
      <c r="R1107">
        <v>0</v>
      </c>
      <c r="S1107">
        <v>7</v>
      </c>
      <c r="T1107">
        <v>1475.5040821309401</v>
      </c>
      <c r="U1107">
        <v>1634.6608116064499</v>
      </c>
      <c r="V1107">
        <v>95</v>
      </c>
      <c r="W1107">
        <v>13</v>
      </c>
      <c r="X1107">
        <v>54</v>
      </c>
    </row>
    <row r="1108" spans="1:24" x14ac:dyDescent="0.25">
      <c r="A1108">
        <v>2023</v>
      </c>
      <c r="B1108" s="1">
        <v>45004</v>
      </c>
      <c r="C1108">
        <v>0</v>
      </c>
      <c r="D1108">
        <v>0</v>
      </c>
      <c r="E1108" t="s">
        <v>24</v>
      </c>
      <c r="G1108" t="s">
        <v>78</v>
      </c>
      <c r="H1108" t="s">
        <v>41</v>
      </c>
      <c r="I1108" t="s">
        <v>79</v>
      </c>
      <c r="J1108" t="s">
        <v>43</v>
      </c>
      <c r="K1108">
        <v>1547.48878802678</v>
      </c>
      <c r="L1108">
        <v>1504.28635217586</v>
      </c>
      <c r="M1108">
        <v>0.63100166015262005</v>
      </c>
      <c r="N1108">
        <v>0.36899833984738001</v>
      </c>
      <c r="O1108">
        <v>0.22803607390598399</v>
      </c>
      <c r="P1108">
        <v>1.34614825300186</v>
      </c>
      <c r="Q1108">
        <v>0.88188782090412099</v>
      </c>
      <c r="R1108">
        <v>5</v>
      </c>
      <c r="S1108">
        <v>3</v>
      </c>
      <c r="T1108">
        <v>1550.1745477791601</v>
      </c>
      <c r="U1108">
        <v>1501.6005924234801</v>
      </c>
      <c r="V1108">
        <v>73</v>
      </c>
      <c r="W1108">
        <v>10</v>
      </c>
      <c r="X1108">
        <v>41</v>
      </c>
    </row>
    <row r="1109" spans="1:24" x14ac:dyDescent="0.25">
      <c r="A1109">
        <v>2023</v>
      </c>
      <c r="B1109" s="1">
        <v>45004</v>
      </c>
      <c r="C1109">
        <v>0</v>
      </c>
      <c r="D1109">
        <v>0</v>
      </c>
      <c r="E1109" t="s">
        <v>24</v>
      </c>
      <c r="G1109" t="s">
        <v>34</v>
      </c>
      <c r="H1109" t="s">
        <v>38</v>
      </c>
      <c r="I1109" t="s">
        <v>36</v>
      </c>
      <c r="J1109" t="s">
        <v>40</v>
      </c>
      <c r="K1109">
        <v>1547.2058618784199</v>
      </c>
      <c r="L1109">
        <v>1411.70949645667</v>
      </c>
      <c r="M1109">
        <v>0.74417886643752995</v>
      </c>
      <c r="N1109">
        <v>0.25582113356246999</v>
      </c>
      <c r="O1109">
        <v>0.21289606264112401</v>
      </c>
      <c r="P1109">
        <v>1.5428210449508999</v>
      </c>
      <c r="Q1109">
        <v>0.67007501769022604</v>
      </c>
      <c r="R1109">
        <v>7</v>
      </c>
      <c r="S1109">
        <v>2</v>
      </c>
      <c r="T1109">
        <v>1549.8533034571001</v>
      </c>
      <c r="U1109">
        <v>1409.06205487799</v>
      </c>
      <c r="V1109">
        <v>15</v>
      </c>
      <c r="W1109">
        <v>0</v>
      </c>
      <c r="X1109">
        <v>7</v>
      </c>
    </row>
    <row r="1110" spans="1:24" x14ac:dyDescent="0.25">
      <c r="A1110">
        <v>2023</v>
      </c>
      <c r="B1110" s="1">
        <v>45004</v>
      </c>
      <c r="C1110">
        <v>0</v>
      </c>
      <c r="D1110">
        <v>0</v>
      </c>
      <c r="E1110" t="s">
        <v>24</v>
      </c>
      <c r="G1110" t="s">
        <v>29</v>
      </c>
      <c r="H1110" t="s">
        <v>25</v>
      </c>
      <c r="I1110" t="s">
        <v>31</v>
      </c>
      <c r="J1110" t="s">
        <v>27</v>
      </c>
      <c r="K1110">
        <v>1566.7273592235999</v>
      </c>
      <c r="L1110">
        <v>1503.15634514267</v>
      </c>
      <c r="M1110">
        <v>0.65785891451415301</v>
      </c>
      <c r="N1110">
        <v>0.34214108548584699</v>
      </c>
      <c r="O1110">
        <v>0.22463066644273899</v>
      </c>
      <c r="P1110">
        <v>1.39257320907843</v>
      </c>
      <c r="Q1110">
        <v>0.83205745736430503</v>
      </c>
      <c r="R1110">
        <v>7</v>
      </c>
      <c r="S1110">
        <v>0</v>
      </c>
      <c r="T1110">
        <v>1570.82339398712</v>
      </c>
      <c r="U1110">
        <v>1499.06031037915</v>
      </c>
      <c r="V1110">
        <v>82</v>
      </c>
      <c r="W1110">
        <v>26</v>
      </c>
      <c r="X1110">
        <v>54</v>
      </c>
    </row>
    <row r="1111" spans="1:24" x14ac:dyDescent="0.25">
      <c r="A1111">
        <v>2023</v>
      </c>
      <c r="B1111" s="1">
        <v>45004</v>
      </c>
      <c r="C1111">
        <v>0</v>
      </c>
      <c r="D1111">
        <v>0</v>
      </c>
      <c r="E1111" t="s">
        <v>24</v>
      </c>
      <c r="G1111" t="s">
        <v>88</v>
      </c>
      <c r="H1111" t="s">
        <v>86</v>
      </c>
      <c r="I1111" t="s">
        <v>89</v>
      </c>
      <c r="J1111" t="s">
        <v>87</v>
      </c>
      <c r="K1111">
        <v>1488.4045274723901</v>
      </c>
      <c r="L1111">
        <v>1514.8302000470001</v>
      </c>
      <c r="M1111">
        <v>0.53387421526973999</v>
      </c>
      <c r="N1111">
        <v>0.46612578473026001</v>
      </c>
      <c r="O1111">
        <v>0.23995010659032501</v>
      </c>
      <c r="P1111">
        <v>1.1795953622699999</v>
      </c>
      <c r="Q1111">
        <v>1.0603547443203201</v>
      </c>
      <c r="R1111">
        <v>3</v>
      </c>
      <c r="S1111">
        <v>0</v>
      </c>
      <c r="T1111">
        <v>1492.6607171984899</v>
      </c>
      <c r="U1111">
        <v>1510.5740103209</v>
      </c>
      <c r="V1111">
        <v>42</v>
      </c>
      <c r="W1111">
        <v>43</v>
      </c>
      <c r="X1111">
        <v>42</v>
      </c>
    </row>
    <row r="1112" spans="1:24" x14ac:dyDescent="0.25">
      <c r="A1112">
        <v>2023</v>
      </c>
      <c r="B1112" s="1">
        <v>45004</v>
      </c>
      <c r="C1112">
        <v>0</v>
      </c>
      <c r="D1112">
        <v>0</v>
      </c>
      <c r="E1112" t="s">
        <v>24</v>
      </c>
      <c r="G1112" t="s">
        <v>30</v>
      </c>
      <c r="H1112" t="s">
        <v>71</v>
      </c>
      <c r="I1112" t="s">
        <v>32</v>
      </c>
      <c r="J1112" t="s">
        <v>73</v>
      </c>
      <c r="K1112">
        <v>1569.4343992655599</v>
      </c>
      <c r="L1112">
        <v>1526.9852184961901</v>
      </c>
      <c r="M1112">
        <v>0.62999148015460005</v>
      </c>
      <c r="N1112">
        <v>0.37000851984540001</v>
      </c>
      <c r="O1112">
        <v>0.22816270488917401</v>
      </c>
      <c r="P1112">
        <v>1.3444051050291701</v>
      </c>
      <c r="Q1112">
        <v>0.88375759986000801</v>
      </c>
      <c r="R1112">
        <v>2</v>
      </c>
      <c r="S1112">
        <v>5</v>
      </c>
      <c r="T1112">
        <v>1563.34100766454</v>
      </c>
      <c r="U1112">
        <v>1533.07861009721</v>
      </c>
      <c r="V1112">
        <v>93</v>
      </c>
      <c r="W1112">
        <v>0</v>
      </c>
      <c r="X1112">
        <v>46</v>
      </c>
    </row>
    <row r="1113" spans="1:24" x14ac:dyDescent="0.25">
      <c r="A1113">
        <v>2023</v>
      </c>
      <c r="B1113" s="1">
        <v>45004</v>
      </c>
      <c r="C1113">
        <v>0</v>
      </c>
      <c r="D1113">
        <v>0</v>
      </c>
      <c r="E1113" t="s">
        <v>24</v>
      </c>
      <c r="G1113" t="s">
        <v>54</v>
      </c>
      <c r="H1113" t="s">
        <v>59</v>
      </c>
      <c r="I1113" t="s">
        <v>56</v>
      </c>
      <c r="J1113" t="s">
        <v>61</v>
      </c>
      <c r="K1113">
        <v>1404.4645785791099</v>
      </c>
      <c r="L1113">
        <v>1485.17547113723</v>
      </c>
      <c r="M1113">
        <v>0.45591822164267298</v>
      </c>
      <c r="N1113">
        <v>0.54408177835732696</v>
      </c>
      <c r="O1113">
        <v>0.23870961410680799</v>
      </c>
      <c r="P1113">
        <v>1.0417139946395699</v>
      </c>
      <c r="Q1113">
        <v>1.19699561946724</v>
      </c>
      <c r="R1113">
        <v>1</v>
      </c>
      <c r="S1113">
        <v>2</v>
      </c>
      <c r="T1113">
        <v>1402.2955349465201</v>
      </c>
      <c r="U1113">
        <v>1487.3445147698201</v>
      </c>
      <c r="V1113">
        <v>1</v>
      </c>
      <c r="W1113">
        <v>0</v>
      </c>
      <c r="X1113">
        <v>0</v>
      </c>
    </row>
    <row r="1114" spans="1:24" x14ac:dyDescent="0.25">
      <c r="A1114">
        <v>2023</v>
      </c>
      <c r="B1114" s="1">
        <v>45005</v>
      </c>
      <c r="C1114">
        <v>0</v>
      </c>
      <c r="D1114">
        <v>0</v>
      </c>
      <c r="E1114" t="s">
        <v>24</v>
      </c>
      <c r="G1114" t="s">
        <v>66</v>
      </c>
      <c r="H1114" t="s">
        <v>63</v>
      </c>
      <c r="I1114" t="s">
        <v>68</v>
      </c>
      <c r="J1114" t="s">
        <v>65</v>
      </c>
      <c r="K1114">
        <v>1511.95017693709</v>
      </c>
      <c r="L1114">
        <v>1478.1867432561901</v>
      </c>
      <c r="M1114">
        <v>0.61826277363314597</v>
      </c>
      <c r="N1114">
        <v>0.38173722636685398</v>
      </c>
      <c r="O1114">
        <v>0.22962645750810401</v>
      </c>
      <c r="P1114">
        <v>1.3241825142558801</v>
      </c>
      <c r="Q1114">
        <v>0.90544394325222199</v>
      </c>
      <c r="R1114">
        <v>1</v>
      </c>
      <c r="S1114">
        <v>2</v>
      </c>
      <c r="T1114">
        <v>1508.8375260834</v>
      </c>
      <c r="U1114">
        <v>1481.29939410988</v>
      </c>
      <c r="V1114">
        <v>33</v>
      </c>
      <c r="W1114">
        <v>66</v>
      </c>
      <c r="X1114">
        <v>49</v>
      </c>
    </row>
    <row r="1115" spans="1:24" x14ac:dyDescent="0.25">
      <c r="A1115">
        <v>2023</v>
      </c>
      <c r="B1115" s="1">
        <v>45005</v>
      </c>
      <c r="C1115">
        <v>0</v>
      </c>
      <c r="D1115">
        <v>0</v>
      </c>
      <c r="E1115" t="s">
        <v>24</v>
      </c>
      <c r="G1115" t="s">
        <v>84</v>
      </c>
      <c r="H1115" t="s">
        <v>75</v>
      </c>
      <c r="I1115" t="s">
        <v>85</v>
      </c>
      <c r="J1115" t="s">
        <v>77</v>
      </c>
      <c r="K1115">
        <v>1457.7208389572199</v>
      </c>
      <c r="L1115">
        <v>1539.8256595836201</v>
      </c>
      <c r="M1115">
        <v>0.453928504816625</v>
      </c>
      <c r="N1115">
        <v>0.54607149518337506</v>
      </c>
      <c r="O1115">
        <v>0.238467833221991</v>
      </c>
      <c r="P1115">
        <v>1.0380774958739201</v>
      </c>
      <c r="Q1115">
        <v>1.20039033734807</v>
      </c>
      <c r="R1115">
        <v>2</v>
      </c>
      <c r="S1115">
        <v>5</v>
      </c>
      <c r="T1115">
        <v>1453.5930039996699</v>
      </c>
      <c r="U1115">
        <v>1543.9534945411699</v>
      </c>
      <c r="V1115">
        <v>37</v>
      </c>
      <c r="W1115">
        <v>56</v>
      </c>
      <c r="X1115">
        <v>46</v>
      </c>
    </row>
    <row r="1116" spans="1:24" x14ac:dyDescent="0.25">
      <c r="A1116">
        <v>2023</v>
      </c>
      <c r="B1116" s="1">
        <v>45005</v>
      </c>
      <c r="C1116">
        <v>0</v>
      </c>
      <c r="D1116">
        <v>0</v>
      </c>
      <c r="E1116" t="s">
        <v>24</v>
      </c>
      <c r="G1116" t="s">
        <v>49</v>
      </c>
      <c r="H1116" t="s">
        <v>50</v>
      </c>
      <c r="I1116" t="s">
        <v>51</v>
      </c>
      <c r="J1116" t="s">
        <v>52</v>
      </c>
      <c r="K1116">
        <v>1602.8764112533599</v>
      </c>
      <c r="L1116">
        <v>1418.95819563847</v>
      </c>
      <c r="M1116">
        <v>0.79356362904549405</v>
      </c>
      <c r="N1116">
        <v>0.20643637095450601</v>
      </c>
      <c r="O1116">
        <v>0.20525153974784699</v>
      </c>
      <c r="P1116">
        <v>1.6294986410893599</v>
      </c>
      <c r="Q1116">
        <v>0.575752898658489</v>
      </c>
      <c r="R1116">
        <v>5</v>
      </c>
      <c r="S1116">
        <v>0</v>
      </c>
      <c r="T1116">
        <v>1604.9674862152001</v>
      </c>
      <c r="U1116">
        <v>1416.8671206766301</v>
      </c>
      <c r="V1116">
        <v>47</v>
      </c>
      <c r="W1116">
        <v>1</v>
      </c>
      <c r="X1116">
        <v>24</v>
      </c>
    </row>
    <row r="1117" spans="1:24" x14ac:dyDescent="0.25">
      <c r="A1117">
        <v>2023</v>
      </c>
      <c r="B1117" s="1">
        <v>45005</v>
      </c>
      <c r="C1117">
        <v>0</v>
      </c>
      <c r="D1117">
        <v>0</v>
      </c>
      <c r="E1117" t="s">
        <v>24</v>
      </c>
      <c r="F1117" t="s">
        <v>53</v>
      </c>
      <c r="G1117" t="s">
        <v>58</v>
      </c>
      <c r="H1117" t="s">
        <v>26</v>
      </c>
      <c r="I1117" t="s">
        <v>60</v>
      </c>
      <c r="J1117" t="s">
        <v>28</v>
      </c>
      <c r="K1117">
        <v>1560.23923159318</v>
      </c>
      <c r="L1117">
        <v>1394.6421553105299</v>
      </c>
      <c r="M1117">
        <v>0.77575134515159305</v>
      </c>
      <c r="N1117">
        <v>0.224248654848407</v>
      </c>
      <c r="O1117">
        <v>0.20811977591765801</v>
      </c>
      <c r="P1117">
        <v>1.5981732701000699</v>
      </c>
      <c r="Q1117">
        <v>0.60994650581758503</v>
      </c>
      <c r="R1117">
        <v>5</v>
      </c>
      <c r="S1117">
        <v>4</v>
      </c>
      <c r="T1117">
        <v>1561.21903794424</v>
      </c>
      <c r="U1117">
        <v>1393.6623489594699</v>
      </c>
      <c r="V1117">
        <v>12</v>
      </c>
      <c r="W1117">
        <v>0</v>
      </c>
      <c r="X1117">
        <v>6</v>
      </c>
    </row>
    <row r="1118" spans="1:24" x14ac:dyDescent="0.25">
      <c r="A1118">
        <v>2023</v>
      </c>
      <c r="B1118" s="1">
        <v>45005</v>
      </c>
      <c r="C1118">
        <v>0</v>
      </c>
      <c r="D1118">
        <v>0</v>
      </c>
      <c r="E1118" t="s">
        <v>24</v>
      </c>
      <c r="G1118" t="s">
        <v>33</v>
      </c>
      <c r="H1118" t="s">
        <v>82</v>
      </c>
      <c r="I1118" t="s">
        <v>35</v>
      </c>
      <c r="J1118" t="s">
        <v>83</v>
      </c>
      <c r="K1118">
        <v>1529.2281487942801</v>
      </c>
      <c r="L1118">
        <v>1514.7185051475799</v>
      </c>
      <c r="M1118">
        <v>0.59178450783508196</v>
      </c>
      <c r="N1118">
        <v>0.40821549216491798</v>
      </c>
      <c r="O1118">
        <v>0.232894620005973</v>
      </c>
      <c r="P1118">
        <v>1.27864020759846</v>
      </c>
      <c r="Q1118">
        <v>0.95425441240750897</v>
      </c>
      <c r="R1118">
        <v>8</v>
      </c>
      <c r="S1118">
        <v>2</v>
      </c>
      <c r="T1118">
        <v>1533.9838666795899</v>
      </c>
      <c r="U1118">
        <v>1509.96278726227</v>
      </c>
      <c r="V1118">
        <v>69</v>
      </c>
      <c r="W1118">
        <v>47</v>
      </c>
      <c r="X1118">
        <v>58</v>
      </c>
    </row>
    <row r="1119" spans="1:24" x14ac:dyDescent="0.25">
      <c r="A1119">
        <v>2023</v>
      </c>
      <c r="B1119" s="1">
        <v>45006</v>
      </c>
      <c r="C1119">
        <v>0</v>
      </c>
      <c r="D1119">
        <v>0</v>
      </c>
      <c r="E1119" t="s">
        <v>24</v>
      </c>
      <c r="G1119" t="s">
        <v>42</v>
      </c>
      <c r="H1119" t="s">
        <v>63</v>
      </c>
      <c r="I1119" t="s">
        <v>44</v>
      </c>
      <c r="J1119" t="s">
        <v>65</v>
      </c>
      <c r="K1119">
        <v>1634.6608116064499</v>
      </c>
      <c r="L1119">
        <v>1481.29939410988</v>
      </c>
      <c r="M1119">
        <v>0.76326111671959596</v>
      </c>
      <c r="N1119">
        <v>0.23673888328040399</v>
      </c>
      <c r="O1119">
        <v>0.21005170463975401</v>
      </c>
      <c r="P1119">
        <v>1.57624963942675</v>
      </c>
      <c r="Q1119">
        <v>0.63380206521300297</v>
      </c>
      <c r="R1119">
        <v>2</v>
      </c>
      <c r="S1119">
        <v>1</v>
      </c>
      <c r="T1119">
        <v>1635.7008079678601</v>
      </c>
      <c r="U1119">
        <v>1480.2593977484701</v>
      </c>
      <c r="V1119">
        <v>96</v>
      </c>
      <c r="W1119">
        <v>4</v>
      </c>
      <c r="X1119">
        <v>50</v>
      </c>
    </row>
    <row r="1120" spans="1:24" x14ac:dyDescent="0.25">
      <c r="A1120">
        <v>2023</v>
      </c>
      <c r="B1120" s="1">
        <v>45006</v>
      </c>
      <c r="C1120">
        <v>0</v>
      </c>
      <c r="D1120">
        <v>0</v>
      </c>
      <c r="E1120" t="s">
        <v>24</v>
      </c>
      <c r="F1120" t="s">
        <v>53</v>
      </c>
      <c r="G1120" t="s">
        <v>41</v>
      </c>
      <c r="H1120" t="s">
        <v>38</v>
      </c>
      <c r="I1120" t="s">
        <v>43</v>
      </c>
      <c r="J1120" t="s">
        <v>40</v>
      </c>
      <c r="K1120">
        <v>1501.6005924234801</v>
      </c>
      <c r="L1120">
        <v>1409.06205487799</v>
      </c>
      <c r="M1120">
        <v>0.69434623923184802</v>
      </c>
      <c r="N1120">
        <v>0.30565376076815198</v>
      </c>
      <c r="O1120">
        <v>0.21985010593033399</v>
      </c>
      <c r="P1120">
        <v>1.4558904901465799</v>
      </c>
      <c r="Q1120">
        <v>0.76395961578375404</v>
      </c>
      <c r="R1120">
        <v>6</v>
      </c>
      <c r="S1120">
        <v>7</v>
      </c>
      <c r="T1120">
        <v>1497.99718478915</v>
      </c>
      <c r="U1120">
        <v>1412.6654625123199</v>
      </c>
      <c r="V1120">
        <v>3</v>
      </c>
      <c r="W1120">
        <v>2</v>
      </c>
      <c r="X1120">
        <v>2</v>
      </c>
    </row>
    <row r="1121" spans="1:24" x14ac:dyDescent="0.25">
      <c r="A1121">
        <v>2023</v>
      </c>
      <c r="B1121" s="1">
        <v>45006</v>
      </c>
      <c r="C1121">
        <v>0</v>
      </c>
      <c r="D1121">
        <v>0</v>
      </c>
      <c r="E1121" t="s">
        <v>24</v>
      </c>
      <c r="G1121" t="s">
        <v>70</v>
      </c>
      <c r="H1121" t="s">
        <v>75</v>
      </c>
      <c r="I1121" t="s">
        <v>72</v>
      </c>
      <c r="J1121" t="s">
        <v>77</v>
      </c>
      <c r="K1121">
        <v>1424.5826449864001</v>
      </c>
      <c r="L1121">
        <v>1543.9534945411699</v>
      </c>
      <c r="M1121">
        <v>0.40147315457404098</v>
      </c>
      <c r="N1121">
        <v>0.59852684542595902</v>
      </c>
      <c r="O1121">
        <v>0.232066426073822</v>
      </c>
      <c r="P1121">
        <v>0.94184429507532297</v>
      </c>
      <c r="Q1121">
        <v>1.2902221309985</v>
      </c>
      <c r="R1121">
        <v>6</v>
      </c>
      <c r="S1121">
        <v>3</v>
      </c>
      <c r="T1121">
        <v>1430.3042507017999</v>
      </c>
      <c r="U1121">
        <v>1538.2318888257701</v>
      </c>
      <c r="V1121">
        <v>19</v>
      </c>
      <c r="W1121">
        <v>34</v>
      </c>
      <c r="X1121">
        <v>26</v>
      </c>
    </row>
    <row r="1122" spans="1:24" x14ac:dyDescent="0.25">
      <c r="A1122">
        <v>2023</v>
      </c>
      <c r="B1122" s="1">
        <v>45006</v>
      </c>
      <c r="C1122">
        <v>0</v>
      </c>
      <c r="D1122">
        <v>0</v>
      </c>
      <c r="E1122" t="s">
        <v>24</v>
      </c>
      <c r="G1122" t="s">
        <v>29</v>
      </c>
      <c r="H1122" t="s">
        <v>37</v>
      </c>
      <c r="I1122" t="s">
        <v>31</v>
      </c>
      <c r="J1122" t="s">
        <v>39</v>
      </c>
      <c r="K1122">
        <v>1570.82339398712</v>
      </c>
      <c r="L1122">
        <v>1583.4232918129301</v>
      </c>
      <c r="M1122">
        <v>0.55361613761612805</v>
      </c>
      <c r="N1122">
        <v>0.44638386238387201</v>
      </c>
      <c r="O1122">
        <v>0.23755088520197101</v>
      </c>
      <c r="P1122">
        <v>1.2132711568814201</v>
      </c>
      <c r="Q1122">
        <v>1.02427972832055</v>
      </c>
      <c r="R1122">
        <v>2</v>
      </c>
      <c r="S1122">
        <v>3</v>
      </c>
      <c r="T1122">
        <v>1568.10041447349</v>
      </c>
      <c r="U1122">
        <v>1586.1462713265601</v>
      </c>
      <c r="V1122">
        <v>100</v>
      </c>
      <c r="W1122">
        <v>4</v>
      </c>
      <c r="X1122">
        <v>52</v>
      </c>
    </row>
    <row r="1123" spans="1:24" x14ac:dyDescent="0.25">
      <c r="A1123">
        <v>2023</v>
      </c>
      <c r="B1123" s="1">
        <v>45006</v>
      </c>
      <c r="C1123">
        <v>0</v>
      </c>
      <c r="D1123">
        <v>0</v>
      </c>
      <c r="E1123" t="s">
        <v>24</v>
      </c>
      <c r="G1123" t="s">
        <v>45</v>
      </c>
      <c r="H1123" t="s">
        <v>30</v>
      </c>
      <c r="I1123" t="s">
        <v>47</v>
      </c>
      <c r="J1123" t="s">
        <v>32</v>
      </c>
      <c r="K1123">
        <v>1420.3784526720301</v>
      </c>
      <c r="L1123">
        <v>1563.34100766454</v>
      </c>
      <c r="M1123">
        <v>0.36931991664484598</v>
      </c>
      <c r="N1123">
        <v>0.63068008335515402</v>
      </c>
      <c r="O1123">
        <v>0.22807639530731599</v>
      </c>
      <c r="P1123">
        <v>0.88248307329345299</v>
      </c>
      <c r="Q1123">
        <v>1.3455933220138601</v>
      </c>
      <c r="R1123">
        <v>3</v>
      </c>
      <c r="S1123">
        <v>2</v>
      </c>
      <c r="T1123">
        <v>1423.56854358637</v>
      </c>
      <c r="U1123">
        <v>1560.1509167501999</v>
      </c>
      <c r="V1123">
        <v>26</v>
      </c>
      <c r="W1123">
        <v>0</v>
      </c>
      <c r="X1123">
        <v>13</v>
      </c>
    </row>
    <row r="1124" spans="1:24" x14ac:dyDescent="0.25">
      <c r="A1124">
        <v>2023</v>
      </c>
      <c r="B1124" s="1">
        <v>45006</v>
      </c>
      <c r="C1124">
        <v>0</v>
      </c>
      <c r="D1124">
        <v>0</v>
      </c>
      <c r="E1124" t="s">
        <v>24</v>
      </c>
      <c r="G1124" t="s">
        <v>62</v>
      </c>
      <c r="H1124" t="s">
        <v>25</v>
      </c>
      <c r="I1124" t="s">
        <v>64</v>
      </c>
      <c r="J1124" t="s">
        <v>27</v>
      </c>
      <c r="K1124">
        <v>1475.5040821309401</v>
      </c>
      <c r="L1124">
        <v>1499.06031037915</v>
      </c>
      <c r="M1124">
        <v>0.53798233197426104</v>
      </c>
      <c r="N1124">
        <v>0.46201766802573901</v>
      </c>
      <c r="O1124">
        <v>0.23945080416047501</v>
      </c>
      <c r="P1124">
        <v>1.18659516609363</v>
      </c>
      <c r="Q1124">
        <v>1.0528556380668399</v>
      </c>
      <c r="R1124">
        <v>3</v>
      </c>
      <c r="S1124">
        <v>7</v>
      </c>
      <c r="T1124">
        <v>1469.8413686405399</v>
      </c>
      <c r="U1124">
        <v>1504.7230238695499</v>
      </c>
      <c r="V1124">
        <v>24</v>
      </c>
      <c r="W1124">
        <v>38</v>
      </c>
      <c r="X1124">
        <v>31</v>
      </c>
    </row>
    <row r="1125" spans="1:24" x14ac:dyDescent="0.25">
      <c r="A1125">
        <v>2023</v>
      </c>
      <c r="B1125" s="1">
        <v>45006</v>
      </c>
      <c r="C1125">
        <v>0</v>
      </c>
      <c r="D1125">
        <v>0</v>
      </c>
      <c r="E1125" t="s">
        <v>24</v>
      </c>
      <c r="F1125" t="s">
        <v>53</v>
      </c>
      <c r="G1125" t="s">
        <v>71</v>
      </c>
      <c r="H1125" t="s">
        <v>78</v>
      </c>
      <c r="I1125" t="s">
        <v>73</v>
      </c>
      <c r="J1125" t="s">
        <v>79</v>
      </c>
      <c r="K1125">
        <v>1533.07861009721</v>
      </c>
      <c r="L1125">
        <v>1550.1745477791601</v>
      </c>
      <c r="M1125">
        <v>0.547211687154319</v>
      </c>
      <c r="N1125">
        <v>0.452788312845681</v>
      </c>
      <c r="O1125">
        <v>0.23832927831532699</v>
      </c>
      <c r="P1125">
        <v>1.20233608613876</v>
      </c>
      <c r="Q1125">
        <v>1.0359931921765599</v>
      </c>
      <c r="R1125">
        <v>1</v>
      </c>
      <c r="S1125">
        <v>2</v>
      </c>
      <c r="T1125">
        <v>1530.3931303049901</v>
      </c>
      <c r="U1125">
        <v>1552.86002757138</v>
      </c>
      <c r="V1125">
        <v>89</v>
      </c>
      <c r="W1125">
        <v>1</v>
      </c>
      <c r="X1125">
        <v>45</v>
      </c>
    </row>
    <row r="1126" spans="1:24" x14ac:dyDescent="0.25">
      <c r="A1126">
        <v>2023</v>
      </c>
      <c r="B1126" s="1">
        <v>45006</v>
      </c>
      <c r="C1126">
        <v>0</v>
      </c>
      <c r="D1126">
        <v>0</v>
      </c>
      <c r="E1126" t="s">
        <v>24</v>
      </c>
      <c r="G1126" t="s">
        <v>74</v>
      </c>
      <c r="H1126" t="s">
        <v>46</v>
      </c>
      <c r="I1126" t="s">
        <v>76</v>
      </c>
      <c r="J1126" t="s">
        <v>48</v>
      </c>
      <c r="K1126">
        <v>1512.9171259150501</v>
      </c>
      <c r="L1126">
        <v>1569.8361354490501</v>
      </c>
      <c r="M1126">
        <v>0.49004406096754299</v>
      </c>
      <c r="N1126">
        <v>0.50995593903245695</v>
      </c>
      <c r="O1126">
        <v>0.24286229131722101</v>
      </c>
      <c r="P1126">
        <v>1.10393718975933</v>
      </c>
      <c r="Q1126">
        <v>1.1389251015578901</v>
      </c>
      <c r="R1126">
        <v>7</v>
      </c>
      <c r="S1126">
        <v>2</v>
      </c>
      <c r="T1126">
        <v>1518.69158097021</v>
      </c>
      <c r="U1126">
        <v>1564.0616803938899</v>
      </c>
      <c r="V1126">
        <v>88</v>
      </c>
      <c r="W1126">
        <v>59</v>
      </c>
      <c r="X1126">
        <v>73</v>
      </c>
    </row>
    <row r="1127" spans="1:24" x14ac:dyDescent="0.25">
      <c r="A1127">
        <v>2023</v>
      </c>
      <c r="B1127" s="1">
        <v>45006</v>
      </c>
      <c r="C1127">
        <v>0</v>
      </c>
      <c r="D1127">
        <v>0</v>
      </c>
      <c r="E1127" t="s">
        <v>24</v>
      </c>
      <c r="G1127" t="s">
        <v>86</v>
      </c>
      <c r="H1127" t="s">
        <v>67</v>
      </c>
      <c r="I1127" t="s">
        <v>87</v>
      </c>
      <c r="J1127" t="s">
        <v>69</v>
      </c>
      <c r="K1127">
        <v>1510.5740103209</v>
      </c>
      <c r="L1127">
        <v>1436.1911917632699</v>
      </c>
      <c r="M1127">
        <v>0.67172669809566099</v>
      </c>
      <c r="N1127">
        <v>0.32827330190433901</v>
      </c>
      <c r="O1127">
        <v>0.222837784843606</v>
      </c>
      <c r="P1127">
        <v>1.41660509161098</v>
      </c>
      <c r="Q1127">
        <v>0.80623269323262503</v>
      </c>
      <c r="R1127">
        <v>2</v>
      </c>
      <c r="S1127">
        <v>1</v>
      </c>
      <c r="T1127">
        <v>1512.06849901845</v>
      </c>
      <c r="U1127">
        <v>1434.6967030657199</v>
      </c>
      <c r="V1127">
        <v>12</v>
      </c>
      <c r="W1127">
        <v>38</v>
      </c>
      <c r="X1127">
        <v>25</v>
      </c>
    </row>
    <row r="1128" spans="1:24" x14ac:dyDescent="0.25">
      <c r="A1128">
        <v>2023</v>
      </c>
      <c r="B1128" s="1">
        <v>45006</v>
      </c>
      <c r="C1128">
        <v>0</v>
      </c>
      <c r="D1128">
        <v>0</v>
      </c>
      <c r="E1128" t="s">
        <v>24</v>
      </c>
      <c r="F1128" t="s">
        <v>90</v>
      </c>
      <c r="G1128" t="s">
        <v>88</v>
      </c>
      <c r="H1128" t="s">
        <v>84</v>
      </c>
      <c r="I1128" t="s">
        <v>89</v>
      </c>
      <c r="J1128" t="s">
        <v>85</v>
      </c>
      <c r="K1128">
        <v>1492.6607171984899</v>
      </c>
      <c r="L1128">
        <v>1453.5930039996699</v>
      </c>
      <c r="M1128">
        <v>0.62544271123511797</v>
      </c>
      <c r="N1128">
        <v>0.37455728876488198</v>
      </c>
      <c r="O1128">
        <v>0.22873177923351901</v>
      </c>
      <c r="P1128">
        <v>1.3365585775543101</v>
      </c>
      <c r="Q1128">
        <v>0.89217320167920899</v>
      </c>
      <c r="R1128">
        <v>2</v>
      </c>
      <c r="S1128">
        <v>3</v>
      </c>
      <c r="T1128">
        <v>1489.5034014370499</v>
      </c>
      <c r="U1128">
        <v>1456.7503197611099</v>
      </c>
      <c r="V1128">
        <v>12</v>
      </c>
      <c r="W1128">
        <v>0</v>
      </c>
      <c r="X1128">
        <v>6</v>
      </c>
    </row>
    <row r="1129" spans="1:24" x14ac:dyDescent="0.25">
      <c r="A1129">
        <v>2023</v>
      </c>
      <c r="B1129" s="1">
        <v>45006</v>
      </c>
      <c r="C1129">
        <v>0</v>
      </c>
      <c r="D1129">
        <v>0</v>
      </c>
      <c r="E1129" t="s">
        <v>24</v>
      </c>
      <c r="F1129" t="s">
        <v>53</v>
      </c>
      <c r="G1129" t="s">
        <v>80</v>
      </c>
      <c r="H1129" t="s">
        <v>55</v>
      </c>
      <c r="I1129" t="s">
        <v>81</v>
      </c>
      <c r="J1129" t="s">
        <v>57</v>
      </c>
      <c r="K1129">
        <v>1541.18948949489</v>
      </c>
      <c r="L1129">
        <v>1499.6303099982799</v>
      </c>
      <c r="M1129">
        <v>0.62879644383987299</v>
      </c>
      <c r="N1129">
        <v>0.37120355616012701</v>
      </c>
      <c r="O1129">
        <v>0.22831238833147399</v>
      </c>
      <c r="P1129">
        <v>1.3423432581438</v>
      </c>
      <c r="Q1129">
        <v>0.88596913018767398</v>
      </c>
      <c r="R1129">
        <v>4</v>
      </c>
      <c r="S1129">
        <v>5</v>
      </c>
      <c r="T1129">
        <v>1538.0112054822901</v>
      </c>
      <c r="U1129">
        <v>1502.8085940108799</v>
      </c>
      <c r="V1129">
        <v>67</v>
      </c>
      <c r="W1129">
        <v>9</v>
      </c>
      <c r="X1129">
        <v>38</v>
      </c>
    </row>
    <row r="1130" spans="1:24" x14ac:dyDescent="0.25">
      <c r="A1130">
        <v>2023</v>
      </c>
      <c r="B1130" s="1">
        <v>45006</v>
      </c>
      <c r="C1130">
        <v>0</v>
      </c>
      <c r="D1130">
        <v>0</v>
      </c>
      <c r="E1130" t="s">
        <v>24</v>
      </c>
      <c r="G1130" t="s">
        <v>54</v>
      </c>
      <c r="H1130" t="s">
        <v>82</v>
      </c>
      <c r="I1130" t="s">
        <v>56</v>
      </c>
      <c r="J1130" t="s">
        <v>83</v>
      </c>
      <c r="K1130">
        <v>1402.2955349465201</v>
      </c>
      <c r="L1130">
        <v>1509.96278726227</v>
      </c>
      <c r="M1130">
        <v>0.41776395018503298</v>
      </c>
      <c r="N1130">
        <v>0.58223604981496702</v>
      </c>
      <c r="O1130">
        <v>0.234063827998783</v>
      </c>
      <c r="P1130">
        <v>0.97180829898864796</v>
      </c>
      <c r="Q1130">
        <v>1.26225552901014</v>
      </c>
      <c r="R1130">
        <v>1</v>
      </c>
      <c r="S1130">
        <v>5</v>
      </c>
      <c r="T1130">
        <v>1398.07370471574</v>
      </c>
      <c r="U1130">
        <v>1514.1846174930499</v>
      </c>
      <c r="V1130">
        <v>3</v>
      </c>
      <c r="W1130">
        <v>33</v>
      </c>
      <c r="X1130">
        <v>18</v>
      </c>
    </row>
    <row r="1131" spans="1:24" x14ac:dyDescent="0.25">
      <c r="A1131">
        <v>2023</v>
      </c>
      <c r="B1131" s="1">
        <v>45006</v>
      </c>
      <c r="C1131">
        <v>0</v>
      </c>
      <c r="D1131">
        <v>0</v>
      </c>
      <c r="E1131" t="s">
        <v>24</v>
      </c>
      <c r="G1131" t="s">
        <v>59</v>
      </c>
      <c r="H1131" t="s">
        <v>34</v>
      </c>
      <c r="I1131" t="s">
        <v>61</v>
      </c>
      <c r="J1131" t="s">
        <v>36</v>
      </c>
      <c r="K1131">
        <v>1487.3445147698201</v>
      </c>
      <c r="L1131">
        <v>1549.8533034571001</v>
      </c>
      <c r="M1131">
        <v>0.48200618005851298</v>
      </c>
      <c r="N1131">
        <v>0.51799381994148697</v>
      </c>
      <c r="O1131">
        <v>0.24188224773571201</v>
      </c>
      <c r="P1131">
        <v>1.0893058695976801</v>
      </c>
      <c r="Q1131">
        <v>1.15257637813803</v>
      </c>
      <c r="R1131">
        <v>3</v>
      </c>
      <c r="S1131">
        <v>4</v>
      </c>
      <c r="T1131">
        <v>1485.0311193153</v>
      </c>
      <c r="U1131">
        <v>1552.16669891162</v>
      </c>
      <c r="V1131">
        <v>64</v>
      </c>
      <c r="W1131">
        <v>1</v>
      </c>
      <c r="X1131">
        <v>32</v>
      </c>
    </row>
    <row r="1132" spans="1:24" x14ac:dyDescent="0.25">
      <c r="A1132">
        <v>2023</v>
      </c>
      <c r="B1132" s="1">
        <v>45007</v>
      </c>
      <c r="C1132">
        <v>0</v>
      </c>
      <c r="D1132">
        <v>0</v>
      </c>
      <c r="E1132" t="s">
        <v>24</v>
      </c>
      <c r="G1132" t="s">
        <v>49</v>
      </c>
      <c r="H1132" t="s">
        <v>66</v>
      </c>
      <c r="I1132" t="s">
        <v>51</v>
      </c>
      <c r="J1132" t="s">
        <v>68</v>
      </c>
      <c r="K1132">
        <v>1604.9674862152001</v>
      </c>
      <c r="L1132">
        <v>1508.8375260834</v>
      </c>
      <c r="M1132">
        <v>0.69871613601976701</v>
      </c>
      <c r="N1132">
        <v>0.30128386398023299</v>
      </c>
      <c r="O1132">
        <v>0.21926252699349</v>
      </c>
      <c r="P1132">
        <v>1.4634925333982001</v>
      </c>
      <c r="Q1132">
        <v>0.75576999359528796</v>
      </c>
      <c r="R1132">
        <v>2</v>
      </c>
      <c r="S1132">
        <v>5</v>
      </c>
      <c r="T1132">
        <v>1598.018828295</v>
      </c>
      <c r="U1132">
        <v>1515.7861840036001</v>
      </c>
      <c r="V1132">
        <v>96</v>
      </c>
      <c r="W1132">
        <v>62</v>
      </c>
      <c r="X1132">
        <v>79</v>
      </c>
    </row>
    <row r="1133" spans="1:24" x14ac:dyDescent="0.25">
      <c r="A1133">
        <v>2023</v>
      </c>
      <c r="B1133" s="1">
        <v>45007</v>
      </c>
      <c r="C1133">
        <v>0</v>
      </c>
      <c r="D1133">
        <v>0</v>
      </c>
      <c r="E1133" t="s">
        <v>24</v>
      </c>
      <c r="F1133" t="s">
        <v>53</v>
      </c>
      <c r="G1133" t="s">
        <v>58</v>
      </c>
      <c r="H1133" t="s">
        <v>67</v>
      </c>
      <c r="I1133" t="s">
        <v>60</v>
      </c>
      <c r="J1133" t="s">
        <v>69</v>
      </c>
      <c r="K1133">
        <v>1561.21903794424</v>
      </c>
      <c r="L1133">
        <v>1434.6967030657199</v>
      </c>
      <c r="M1133">
        <v>0.73422086444582702</v>
      </c>
      <c r="N1133">
        <v>0.26577913555417298</v>
      </c>
      <c r="O1133">
        <v>0.21433541357865199</v>
      </c>
      <c r="P1133">
        <v>1.5254076098312299</v>
      </c>
      <c r="Q1133">
        <v>0.68892780374741702</v>
      </c>
      <c r="R1133">
        <v>4</v>
      </c>
      <c r="S1133">
        <v>3</v>
      </c>
      <c r="T1133">
        <v>1562.4006826341699</v>
      </c>
      <c r="U1133">
        <v>1433.51505837579</v>
      </c>
      <c r="V1133">
        <v>34</v>
      </c>
      <c r="W1133">
        <v>0</v>
      </c>
      <c r="X1133">
        <v>17</v>
      </c>
    </row>
    <row r="1134" spans="1:24" x14ac:dyDescent="0.25">
      <c r="A1134">
        <v>2023</v>
      </c>
      <c r="B1134" s="1">
        <v>45008</v>
      </c>
      <c r="C1134">
        <v>0</v>
      </c>
      <c r="D1134">
        <v>0</v>
      </c>
      <c r="E1134" t="s">
        <v>24</v>
      </c>
      <c r="F1134" t="s">
        <v>90</v>
      </c>
      <c r="G1134" t="s">
        <v>70</v>
      </c>
      <c r="H1134" t="s">
        <v>78</v>
      </c>
      <c r="I1134" t="s">
        <v>72</v>
      </c>
      <c r="J1134" t="s">
        <v>79</v>
      </c>
      <c r="K1134">
        <v>1430.3042507017999</v>
      </c>
      <c r="L1134">
        <v>1552.86002757138</v>
      </c>
      <c r="M1134">
        <v>0.39707571955656201</v>
      </c>
      <c r="N1134">
        <v>0.60292428044343804</v>
      </c>
      <c r="O1134">
        <v>0.231524931808824</v>
      </c>
      <c r="P1134">
        <v>0.93374344202867599</v>
      </c>
      <c r="Q1134">
        <v>1.2977814897801501</v>
      </c>
      <c r="R1134">
        <v>5</v>
      </c>
      <c r="S1134">
        <v>4</v>
      </c>
      <c r="T1134">
        <v>1433.3224756910399</v>
      </c>
      <c r="U1134">
        <v>1549.84180258214</v>
      </c>
      <c r="V1134">
        <v>26</v>
      </c>
      <c r="W1134">
        <v>1</v>
      </c>
      <c r="X1134">
        <v>13</v>
      </c>
    </row>
    <row r="1135" spans="1:24" x14ac:dyDescent="0.25">
      <c r="A1135">
        <v>2023</v>
      </c>
      <c r="B1135" s="1">
        <v>45008</v>
      </c>
      <c r="C1135">
        <v>0</v>
      </c>
      <c r="D1135">
        <v>0</v>
      </c>
      <c r="E1135" t="s">
        <v>24</v>
      </c>
      <c r="G1135" t="s">
        <v>84</v>
      </c>
      <c r="H1135" t="s">
        <v>88</v>
      </c>
      <c r="I1135" t="s">
        <v>85</v>
      </c>
      <c r="J1135" t="s">
        <v>89</v>
      </c>
      <c r="K1135">
        <v>1456.7503197611099</v>
      </c>
      <c r="L1135">
        <v>1489.5034014370499</v>
      </c>
      <c r="M1135">
        <v>0.52479994338991898</v>
      </c>
      <c r="N1135">
        <v>0.47520005661008102</v>
      </c>
      <c r="O1135">
        <v>0.24105363341510999</v>
      </c>
      <c r="P1135">
        <v>1.1641485870247601</v>
      </c>
      <c r="Q1135">
        <v>1.07690504639035</v>
      </c>
      <c r="R1135">
        <v>3</v>
      </c>
      <c r="S1135">
        <v>4</v>
      </c>
      <c r="T1135">
        <v>1454.1946647342199</v>
      </c>
      <c r="U1135">
        <v>1492.0590564639399</v>
      </c>
      <c r="V1135">
        <v>12</v>
      </c>
      <c r="W1135">
        <v>0</v>
      </c>
      <c r="X1135">
        <v>6</v>
      </c>
    </row>
    <row r="1136" spans="1:24" x14ac:dyDescent="0.25">
      <c r="A1136">
        <v>2023</v>
      </c>
      <c r="B1136" s="1">
        <v>45008</v>
      </c>
      <c r="C1136">
        <v>0</v>
      </c>
      <c r="D1136">
        <v>0</v>
      </c>
      <c r="E1136" t="s">
        <v>24</v>
      </c>
      <c r="G1136" t="s">
        <v>75</v>
      </c>
      <c r="H1136" t="s">
        <v>46</v>
      </c>
      <c r="I1136" t="s">
        <v>77</v>
      </c>
      <c r="J1136" t="s">
        <v>48</v>
      </c>
      <c r="K1136">
        <v>1538.2318888257701</v>
      </c>
      <c r="L1136">
        <v>1564.0616803938899</v>
      </c>
      <c r="M1136">
        <v>0.53472772097452503</v>
      </c>
      <c r="N1136">
        <v>0.46527227902547502</v>
      </c>
      <c r="O1136">
        <v>0.23984636073877</v>
      </c>
      <c r="P1136">
        <v>1.1810493048259401</v>
      </c>
      <c r="Q1136">
        <v>1.0587970559128299</v>
      </c>
      <c r="R1136">
        <v>2</v>
      </c>
      <c r="S1136">
        <v>6</v>
      </c>
      <c r="T1136">
        <v>1532.60974958058</v>
      </c>
      <c r="U1136">
        <v>1569.68381963908</v>
      </c>
      <c r="V1136">
        <v>94</v>
      </c>
      <c r="W1136">
        <v>73</v>
      </c>
      <c r="X1136">
        <v>83</v>
      </c>
    </row>
    <row r="1137" spans="1:24" x14ac:dyDescent="0.25">
      <c r="A1137">
        <v>2023</v>
      </c>
      <c r="B1137" s="1">
        <v>45008</v>
      </c>
      <c r="C1137">
        <v>0</v>
      </c>
      <c r="D1137">
        <v>0</v>
      </c>
      <c r="E1137" t="s">
        <v>24</v>
      </c>
      <c r="G1137" t="s">
        <v>41</v>
      </c>
      <c r="H1137" t="s">
        <v>50</v>
      </c>
      <c r="I1137" t="s">
        <v>43</v>
      </c>
      <c r="J1137" t="s">
        <v>52</v>
      </c>
      <c r="K1137">
        <v>1497.99718478915</v>
      </c>
      <c r="L1137">
        <v>1416.8671206766301</v>
      </c>
      <c r="M1137">
        <v>0.68023355384246798</v>
      </c>
      <c r="N1137">
        <v>0.31976644615753202</v>
      </c>
      <c r="O1137">
        <v>0.221724097786998</v>
      </c>
      <c r="P1137">
        <v>1.4313670344617699</v>
      </c>
      <c r="Q1137">
        <v>0.79035706332522804</v>
      </c>
      <c r="R1137">
        <v>6</v>
      </c>
      <c r="S1137">
        <v>1</v>
      </c>
      <c r="T1137">
        <v>1501.3888678363101</v>
      </c>
      <c r="U1137">
        <v>1413.47543762947</v>
      </c>
      <c r="V1137">
        <v>3</v>
      </c>
      <c r="W1137">
        <v>1</v>
      </c>
      <c r="X1137">
        <v>2</v>
      </c>
    </row>
    <row r="1138" spans="1:24" x14ac:dyDescent="0.25">
      <c r="A1138">
        <v>2023</v>
      </c>
      <c r="B1138" s="1">
        <v>45008</v>
      </c>
      <c r="C1138">
        <v>0</v>
      </c>
      <c r="D1138">
        <v>0</v>
      </c>
      <c r="E1138" t="s">
        <v>24</v>
      </c>
      <c r="G1138" t="s">
        <v>42</v>
      </c>
      <c r="H1138" t="s">
        <v>45</v>
      </c>
      <c r="I1138" t="s">
        <v>44</v>
      </c>
      <c r="J1138" t="s">
        <v>47</v>
      </c>
      <c r="K1138">
        <v>1635.7008079678601</v>
      </c>
      <c r="L1138">
        <v>1423.56854358637</v>
      </c>
      <c r="M1138">
        <v>0.81890622856067397</v>
      </c>
      <c r="N1138">
        <v>0.18109377143932601</v>
      </c>
      <c r="O1138">
        <v>0.200892075345209</v>
      </c>
      <c r="P1138">
        <v>1.6741927606978799</v>
      </c>
      <c r="Q1138">
        <v>0.526699314647324</v>
      </c>
      <c r="R1138">
        <v>4</v>
      </c>
      <c r="S1138">
        <v>2</v>
      </c>
      <c r="T1138">
        <v>1636.9225985768001</v>
      </c>
      <c r="U1138">
        <v>1422.34675297743</v>
      </c>
      <c r="V1138">
        <v>70</v>
      </c>
      <c r="W1138">
        <v>2</v>
      </c>
      <c r="X1138">
        <v>36</v>
      </c>
    </row>
    <row r="1139" spans="1:24" x14ac:dyDescent="0.25">
      <c r="A1139">
        <v>2023</v>
      </c>
      <c r="B1139" s="1">
        <v>45008</v>
      </c>
      <c r="C1139">
        <v>0</v>
      </c>
      <c r="D1139">
        <v>0</v>
      </c>
      <c r="E1139" t="s">
        <v>24</v>
      </c>
      <c r="G1139" t="s">
        <v>63</v>
      </c>
      <c r="H1139" t="s">
        <v>30</v>
      </c>
      <c r="I1139" t="s">
        <v>65</v>
      </c>
      <c r="J1139" t="s">
        <v>32</v>
      </c>
      <c r="K1139">
        <v>1480.2593977484701</v>
      </c>
      <c r="L1139">
        <v>1560.1509167501999</v>
      </c>
      <c r="M1139">
        <v>0.45708847063337099</v>
      </c>
      <c r="N1139">
        <v>0.54291152936662901</v>
      </c>
      <c r="O1139">
        <v>0.238851815343846</v>
      </c>
      <c r="P1139">
        <v>1.0438523456270701</v>
      </c>
      <c r="Q1139">
        <v>1.1949994697167801</v>
      </c>
      <c r="R1139">
        <v>7</v>
      </c>
      <c r="S1139">
        <v>2</v>
      </c>
      <c r="T1139">
        <v>1486.4769337256801</v>
      </c>
      <c r="U1139">
        <v>1553.9333807729899</v>
      </c>
      <c r="V1139">
        <v>66</v>
      </c>
      <c r="W1139">
        <v>1</v>
      </c>
      <c r="X1139">
        <v>33</v>
      </c>
    </row>
    <row r="1140" spans="1:24" x14ac:dyDescent="0.25">
      <c r="A1140">
        <v>2023</v>
      </c>
      <c r="B1140" s="1">
        <v>45008</v>
      </c>
      <c r="C1140">
        <v>0</v>
      </c>
      <c r="D1140">
        <v>0</v>
      </c>
      <c r="E1140" t="s">
        <v>24</v>
      </c>
      <c r="G1140" t="s">
        <v>37</v>
      </c>
      <c r="H1140" t="s">
        <v>29</v>
      </c>
      <c r="I1140" t="s">
        <v>39</v>
      </c>
      <c r="J1140" t="s">
        <v>31</v>
      </c>
      <c r="K1140">
        <v>1586.1462713265601</v>
      </c>
      <c r="L1140">
        <v>1568.10041447349</v>
      </c>
      <c r="M1140">
        <v>0.59669270023100196</v>
      </c>
      <c r="N1140">
        <v>0.40330729976899798</v>
      </c>
      <c r="O1140">
        <v>0.232291958526405</v>
      </c>
      <c r="P1140">
        <v>1.2870704430133399</v>
      </c>
      <c r="Q1140">
        <v>0.94522151551306399</v>
      </c>
      <c r="R1140">
        <v>1</v>
      </c>
      <c r="S1140">
        <v>2</v>
      </c>
      <c r="T1140">
        <v>1583.1660384449301</v>
      </c>
      <c r="U1140">
        <v>1571.0806473551199</v>
      </c>
      <c r="V1140">
        <v>100</v>
      </c>
      <c r="W1140">
        <v>3</v>
      </c>
      <c r="X1140">
        <v>51</v>
      </c>
    </row>
    <row r="1141" spans="1:24" x14ac:dyDescent="0.25">
      <c r="A1141">
        <v>2023</v>
      </c>
      <c r="B1141" s="1">
        <v>45008</v>
      </c>
      <c r="C1141">
        <v>0</v>
      </c>
      <c r="D1141">
        <v>0</v>
      </c>
      <c r="E1141" t="s">
        <v>24</v>
      </c>
      <c r="F1141" t="s">
        <v>90</v>
      </c>
      <c r="G1141" t="s">
        <v>25</v>
      </c>
      <c r="H1141" t="s">
        <v>55</v>
      </c>
      <c r="I1141" t="s">
        <v>27</v>
      </c>
      <c r="J1141" t="s">
        <v>57</v>
      </c>
      <c r="K1141">
        <v>1504.7230238695499</v>
      </c>
      <c r="L1141">
        <v>1502.8085940108799</v>
      </c>
      <c r="M1141">
        <v>0.57415977175952904</v>
      </c>
      <c r="N1141">
        <v>0.42584022824047102</v>
      </c>
      <c r="O1141">
        <v>0.23505000307715701</v>
      </c>
      <c r="P1141">
        <v>1.2484132904773599</v>
      </c>
      <c r="Q1141">
        <v>0.98663671259979802</v>
      </c>
      <c r="R1141">
        <v>2</v>
      </c>
      <c r="S1141">
        <v>1</v>
      </c>
      <c r="T1141">
        <v>1506.7285334150799</v>
      </c>
      <c r="U1141">
        <v>1500.8030844653499</v>
      </c>
      <c r="V1141">
        <v>45</v>
      </c>
      <c r="W1141">
        <v>72</v>
      </c>
      <c r="X1141">
        <v>58</v>
      </c>
    </row>
    <row r="1142" spans="1:24" x14ac:dyDescent="0.25">
      <c r="A1142">
        <v>2023</v>
      </c>
      <c r="B1142" s="1">
        <v>45008</v>
      </c>
      <c r="C1142">
        <v>0</v>
      </c>
      <c r="D1142">
        <v>0</v>
      </c>
      <c r="E1142" t="s">
        <v>24</v>
      </c>
      <c r="G1142" t="s">
        <v>82</v>
      </c>
      <c r="H1142" t="s">
        <v>34</v>
      </c>
      <c r="I1142" t="s">
        <v>83</v>
      </c>
      <c r="J1142" t="s">
        <v>36</v>
      </c>
      <c r="K1142">
        <v>1514.1846174930499</v>
      </c>
      <c r="L1142">
        <v>1552.16669891162</v>
      </c>
      <c r="M1142">
        <v>0.51728828056058995</v>
      </c>
      <c r="N1142">
        <v>0.48271171943940999</v>
      </c>
      <c r="O1142">
        <v>0.24196820294275001</v>
      </c>
      <c r="P1142">
        <v>1.1513774484133401</v>
      </c>
      <c r="Q1142">
        <v>1.09059075452941</v>
      </c>
      <c r="R1142">
        <v>2</v>
      </c>
      <c r="S1142">
        <v>3</v>
      </c>
      <c r="T1142">
        <v>1511.67200591148</v>
      </c>
      <c r="U1142">
        <v>1554.6793104931901</v>
      </c>
      <c r="V1142">
        <v>81</v>
      </c>
      <c r="W1142">
        <v>31</v>
      </c>
      <c r="X1142">
        <v>56</v>
      </c>
    </row>
    <row r="1143" spans="1:24" x14ac:dyDescent="0.25">
      <c r="A1143">
        <v>2023</v>
      </c>
      <c r="B1143" s="1">
        <v>45008</v>
      </c>
      <c r="C1143">
        <v>0</v>
      </c>
      <c r="D1143">
        <v>0</v>
      </c>
      <c r="E1143" t="s">
        <v>24</v>
      </c>
      <c r="G1143" t="s">
        <v>80</v>
      </c>
      <c r="H1143" t="s">
        <v>66</v>
      </c>
      <c r="I1143" t="s">
        <v>81</v>
      </c>
      <c r="J1143" t="s">
        <v>68</v>
      </c>
      <c r="K1143">
        <v>1538.0112054822901</v>
      </c>
      <c r="L1143">
        <v>1515.7861840036001</v>
      </c>
      <c r="M1143">
        <v>0.60246836561458394</v>
      </c>
      <c r="N1143">
        <v>0.397531634385416</v>
      </c>
      <c r="O1143">
        <v>0.23158112500163999</v>
      </c>
      <c r="P1143">
        <v>1.2969975543438801</v>
      </c>
      <c r="Q1143">
        <v>0.93458357065775799</v>
      </c>
      <c r="R1143">
        <v>3</v>
      </c>
      <c r="S1143">
        <v>2</v>
      </c>
      <c r="T1143">
        <v>1539.8654770652799</v>
      </c>
      <c r="U1143">
        <v>1513.9319124206099</v>
      </c>
      <c r="V1143">
        <v>75</v>
      </c>
      <c r="W1143">
        <v>64</v>
      </c>
      <c r="X1143">
        <v>69</v>
      </c>
    </row>
    <row r="1144" spans="1:24" x14ac:dyDescent="0.25">
      <c r="A1144">
        <v>2023</v>
      </c>
      <c r="B1144" s="1">
        <v>45008</v>
      </c>
      <c r="C1144">
        <v>0</v>
      </c>
      <c r="D1144">
        <v>0</v>
      </c>
      <c r="E1144" t="s">
        <v>24</v>
      </c>
      <c r="G1144" t="s">
        <v>59</v>
      </c>
      <c r="H1144" t="s">
        <v>26</v>
      </c>
      <c r="I1144" t="s">
        <v>61</v>
      </c>
      <c r="J1144" t="s">
        <v>28</v>
      </c>
      <c r="K1144">
        <v>1485.0311193153</v>
      </c>
      <c r="L1144">
        <v>1393.6623489594699</v>
      </c>
      <c r="M1144">
        <v>0.69291527742217696</v>
      </c>
      <c r="N1144">
        <v>0.30708472257782299</v>
      </c>
      <c r="O1144">
        <v>0.22004173105265101</v>
      </c>
      <c r="P1144">
        <v>1.4534020087802</v>
      </c>
      <c r="Q1144">
        <v>0.76663972227244903</v>
      </c>
      <c r="R1144">
        <v>7</v>
      </c>
      <c r="S1144">
        <v>2</v>
      </c>
      <c r="T1144">
        <v>1488.2730720371201</v>
      </c>
      <c r="U1144">
        <v>1390.42039623765</v>
      </c>
      <c r="V1144">
        <v>0</v>
      </c>
      <c r="W1144">
        <v>0</v>
      </c>
      <c r="X1144">
        <v>0</v>
      </c>
    </row>
    <row r="1145" spans="1:24" x14ac:dyDescent="0.25">
      <c r="A1145">
        <v>2023</v>
      </c>
      <c r="B1145" s="1">
        <v>45008</v>
      </c>
      <c r="C1145">
        <v>0</v>
      </c>
      <c r="D1145">
        <v>0</v>
      </c>
      <c r="E1145" t="s">
        <v>24</v>
      </c>
      <c r="G1145" t="s">
        <v>54</v>
      </c>
      <c r="H1145" t="s">
        <v>86</v>
      </c>
      <c r="I1145" t="s">
        <v>56</v>
      </c>
      <c r="J1145" t="s">
        <v>87</v>
      </c>
      <c r="K1145">
        <v>1398.07370471574</v>
      </c>
      <c r="L1145">
        <v>1512.06849901845</v>
      </c>
      <c r="M1145">
        <v>0.40893164674119198</v>
      </c>
      <c r="N1145">
        <v>0.59106835325880802</v>
      </c>
      <c r="O1145">
        <v>0.23298245429254399</v>
      </c>
      <c r="P1145">
        <v>0.95557184907927395</v>
      </c>
      <c r="Q1145">
        <v>1.2774106052132701</v>
      </c>
      <c r="R1145">
        <v>2</v>
      </c>
      <c r="S1145">
        <v>3</v>
      </c>
      <c r="T1145">
        <v>1396.1588321061799</v>
      </c>
      <c r="U1145">
        <v>1513.98337162801</v>
      </c>
      <c r="V1145">
        <v>2</v>
      </c>
      <c r="W1145">
        <v>51</v>
      </c>
      <c r="X1145">
        <v>26</v>
      </c>
    </row>
    <row r="1146" spans="1:24" x14ac:dyDescent="0.25">
      <c r="A1146">
        <v>2023</v>
      </c>
      <c r="B1146" s="1">
        <v>45009</v>
      </c>
      <c r="C1146">
        <v>0</v>
      </c>
      <c r="D1146">
        <v>0</v>
      </c>
      <c r="E1146" t="s">
        <v>24</v>
      </c>
      <c r="F1146" t="s">
        <v>53</v>
      </c>
      <c r="G1146" t="s">
        <v>38</v>
      </c>
      <c r="H1146" t="s">
        <v>74</v>
      </c>
      <c r="I1146" t="s">
        <v>40</v>
      </c>
      <c r="J1146" t="s">
        <v>76</v>
      </c>
      <c r="K1146">
        <v>1412.6654625123199</v>
      </c>
      <c r="L1146">
        <v>1518.69158097021</v>
      </c>
      <c r="M1146">
        <v>0.42006361242951501</v>
      </c>
      <c r="N1146">
        <v>0.57993638757048505</v>
      </c>
      <c r="O1146">
        <v>0.23434486546594399</v>
      </c>
      <c r="P1146">
        <v>0.97603233958304003</v>
      </c>
      <c r="Q1146">
        <v>1.2583125258829</v>
      </c>
      <c r="R1146">
        <v>5</v>
      </c>
      <c r="S1146">
        <v>4</v>
      </c>
      <c r="T1146">
        <v>1415.54454410469</v>
      </c>
      <c r="U1146">
        <v>1515.8124993778399</v>
      </c>
      <c r="V1146">
        <v>6</v>
      </c>
      <c r="W1146">
        <v>31</v>
      </c>
      <c r="X1146">
        <v>18</v>
      </c>
    </row>
    <row r="1147" spans="1:24" x14ac:dyDescent="0.25">
      <c r="A1147">
        <v>2023</v>
      </c>
      <c r="B1147" s="1">
        <v>45009</v>
      </c>
      <c r="C1147">
        <v>0</v>
      </c>
      <c r="D1147">
        <v>0</v>
      </c>
      <c r="E1147" t="s">
        <v>24</v>
      </c>
      <c r="G1147" t="s">
        <v>62</v>
      </c>
      <c r="H1147" t="s">
        <v>71</v>
      </c>
      <c r="I1147" t="s">
        <v>64</v>
      </c>
      <c r="J1147" t="s">
        <v>73</v>
      </c>
      <c r="K1147">
        <v>1469.8413686405399</v>
      </c>
      <c r="L1147">
        <v>1530.3931303049901</v>
      </c>
      <c r="M1147">
        <v>0.484819461333929</v>
      </c>
      <c r="N1147">
        <v>0.51518053866607105</v>
      </c>
      <c r="O1147">
        <v>0.2422250623154</v>
      </c>
      <c r="P1147">
        <v>1.09442856074993</v>
      </c>
      <c r="Q1147">
        <v>1.1477965015654701</v>
      </c>
      <c r="R1147">
        <v>5</v>
      </c>
      <c r="S1147">
        <v>4</v>
      </c>
      <c r="T1147">
        <v>1472.3419433860099</v>
      </c>
      <c r="U1147">
        <v>1527.8925555595199</v>
      </c>
      <c r="V1147">
        <v>39</v>
      </c>
      <c r="W1147">
        <v>2</v>
      </c>
      <c r="X1147">
        <v>20</v>
      </c>
    </row>
    <row r="1148" spans="1:24" x14ac:dyDescent="0.25">
      <c r="A1148">
        <v>2023</v>
      </c>
      <c r="B1148" s="1">
        <v>45009</v>
      </c>
      <c r="C1148">
        <v>0</v>
      </c>
      <c r="D1148">
        <v>0</v>
      </c>
      <c r="E1148" t="s">
        <v>24</v>
      </c>
      <c r="G1148" t="s">
        <v>49</v>
      </c>
      <c r="H1148" t="s">
        <v>67</v>
      </c>
      <c r="I1148" t="s">
        <v>51</v>
      </c>
      <c r="J1148" t="s">
        <v>69</v>
      </c>
      <c r="K1148">
        <v>1598.018828295</v>
      </c>
      <c r="L1148">
        <v>1433.51505837579</v>
      </c>
      <c r="M1148">
        <v>0.77465460718581303</v>
      </c>
      <c r="N1148">
        <v>0.225345392814187</v>
      </c>
      <c r="O1148">
        <v>0.20829186742527001</v>
      </c>
      <c r="P1148">
        <v>1.59624682705657</v>
      </c>
      <c r="Q1148">
        <v>0.612045040368696</v>
      </c>
      <c r="R1148">
        <v>3</v>
      </c>
      <c r="S1148">
        <v>1</v>
      </c>
      <c r="T1148">
        <v>1599.5711494592599</v>
      </c>
      <c r="U1148">
        <v>1431.9627372115301</v>
      </c>
      <c r="V1148">
        <v>55</v>
      </c>
      <c r="W1148">
        <v>1</v>
      </c>
      <c r="X1148">
        <v>28</v>
      </c>
    </row>
    <row r="1149" spans="1:24" x14ac:dyDescent="0.25">
      <c r="A1149">
        <v>2023</v>
      </c>
      <c r="B1149" s="1">
        <v>45010</v>
      </c>
      <c r="C1149">
        <v>0</v>
      </c>
      <c r="D1149">
        <v>0</v>
      </c>
      <c r="E1149" t="s">
        <v>24</v>
      </c>
      <c r="G1149" t="s">
        <v>70</v>
      </c>
      <c r="H1149" t="s">
        <v>84</v>
      </c>
      <c r="I1149" t="s">
        <v>72</v>
      </c>
      <c r="J1149" t="s">
        <v>85</v>
      </c>
      <c r="K1149">
        <v>1433.3224756910399</v>
      </c>
      <c r="L1149">
        <v>1454.1946647342199</v>
      </c>
      <c r="M1149">
        <v>0.54182035631399905</v>
      </c>
      <c r="N1149">
        <v>0.458179643686001</v>
      </c>
      <c r="O1149">
        <v>0.23898440823116601</v>
      </c>
      <c r="P1149">
        <v>1.1931385036378599</v>
      </c>
      <c r="Q1149">
        <v>1.0458459045933</v>
      </c>
      <c r="R1149">
        <v>3</v>
      </c>
      <c r="S1149">
        <v>0</v>
      </c>
      <c r="T1149">
        <v>1437.4949345320899</v>
      </c>
      <c r="U1149">
        <v>1450.0222058931699</v>
      </c>
      <c r="V1149">
        <v>1</v>
      </c>
      <c r="W1149">
        <v>0</v>
      </c>
      <c r="X1149">
        <v>0</v>
      </c>
    </row>
    <row r="1150" spans="1:24" x14ac:dyDescent="0.25">
      <c r="A1150">
        <v>2023</v>
      </c>
      <c r="B1150" s="1">
        <v>45010</v>
      </c>
      <c r="C1150">
        <v>0</v>
      </c>
      <c r="D1150">
        <v>0</v>
      </c>
      <c r="E1150" t="s">
        <v>24</v>
      </c>
      <c r="G1150" t="s">
        <v>42</v>
      </c>
      <c r="H1150" t="s">
        <v>30</v>
      </c>
      <c r="I1150" t="s">
        <v>44</v>
      </c>
      <c r="J1150" t="s">
        <v>32</v>
      </c>
      <c r="K1150">
        <v>1636.9225985768001</v>
      </c>
      <c r="L1150">
        <v>1553.9333807729899</v>
      </c>
      <c r="M1150">
        <v>0.68255693731897304</v>
      </c>
      <c r="N1150">
        <v>0.31744306268102701</v>
      </c>
      <c r="O1150">
        <v>0.22141792993117501</v>
      </c>
      <c r="P1150">
        <v>1.43540146044779</v>
      </c>
      <c r="Q1150">
        <v>0.78601646948338399</v>
      </c>
      <c r="R1150">
        <v>2</v>
      </c>
      <c r="S1150">
        <v>1</v>
      </c>
      <c r="T1150">
        <v>1638.3620841910999</v>
      </c>
      <c r="U1150">
        <v>1552.4938951586901</v>
      </c>
      <c r="V1150">
        <v>100</v>
      </c>
      <c r="W1150">
        <v>5</v>
      </c>
      <c r="X1150">
        <v>52</v>
      </c>
    </row>
    <row r="1151" spans="1:24" x14ac:dyDescent="0.25">
      <c r="A1151">
        <v>2023</v>
      </c>
      <c r="B1151" s="1">
        <v>45010</v>
      </c>
      <c r="C1151">
        <v>0</v>
      </c>
      <c r="D1151">
        <v>0</v>
      </c>
      <c r="E1151" t="s">
        <v>24</v>
      </c>
      <c r="G1151" t="s">
        <v>25</v>
      </c>
      <c r="H1151" t="s">
        <v>55</v>
      </c>
      <c r="I1151" t="s">
        <v>27</v>
      </c>
      <c r="J1151" t="s">
        <v>57</v>
      </c>
      <c r="K1151">
        <v>1506.7285334150799</v>
      </c>
      <c r="L1151">
        <v>1500.8030844653499</v>
      </c>
      <c r="M1151">
        <v>0.579795208872527</v>
      </c>
      <c r="N1151">
        <v>0.420204791127473</v>
      </c>
      <c r="O1151">
        <v>0.23436211232793799</v>
      </c>
      <c r="P1151">
        <v>1.25807050020401</v>
      </c>
      <c r="Q1151">
        <v>0.97629161212393001</v>
      </c>
      <c r="R1151">
        <v>2</v>
      </c>
      <c r="S1151">
        <v>7</v>
      </c>
      <c r="T1151">
        <v>1500.0019092104001</v>
      </c>
      <c r="U1151">
        <v>1507.52970867003</v>
      </c>
      <c r="V1151">
        <v>45</v>
      </c>
      <c r="W1151">
        <v>82</v>
      </c>
      <c r="X1151">
        <v>63</v>
      </c>
    </row>
    <row r="1152" spans="1:24" x14ac:dyDescent="0.25">
      <c r="A1152">
        <v>2023</v>
      </c>
      <c r="B1152" s="1">
        <v>45010</v>
      </c>
      <c r="C1152">
        <v>0</v>
      </c>
      <c r="D1152">
        <v>0</v>
      </c>
      <c r="E1152" t="s">
        <v>24</v>
      </c>
      <c r="G1152" t="s">
        <v>33</v>
      </c>
      <c r="H1152" t="s">
        <v>86</v>
      </c>
      <c r="I1152" t="s">
        <v>35</v>
      </c>
      <c r="J1152" t="s">
        <v>87</v>
      </c>
      <c r="K1152">
        <v>1533.9838666795899</v>
      </c>
      <c r="L1152">
        <v>1513.98337162801</v>
      </c>
      <c r="M1152">
        <v>0.59939748099085399</v>
      </c>
      <c r="N1152">
        <v>0.40060251900914601</v>
      </c>
      <c r="O1152">
        <v>0.23195930509840099</v>
      </c>
      <c r="P1152">
        <v>1.29171844391174</v>
      </c>
      <c r="Q1152">
        <v>0.94024086118666195</v>
      </c>
      <c r="R1152">
        <v>4</v>
      </c>
      <c r="S1152">
        <v>1</v>
      </c>
      <c r="T1152">
        <v>1537.5616593690099</v>
      </c>
      <c r="U1152">
        <v>1510.40557893859</v>
      </c>
      <c r="V1152">
        <v>72</v>
      </c>
      <c r="W1152">
        <v>36</v>
      </c>
      <c r="X1152">
        <v>54</v>
      </c>
    </row>
    <row r="1153" spans="1:24" x14ac:dyDescent="0.25">
      <c r="A1153">
        <v>2023</v>
      </c>
      <c r="B1153" s="1">
        <v>45010</v>
      </c>
      <c r="C1153">
        <v>0</v>
      </c>
      <c r="D1153">
        <v>0</v>
      </c>
      <c r="E1153" t="s">
        <v>24</v>
      </c>
      <c r="G1153" t="s">
        <v>82</v>
      </c>
      <c r="H1153" t="s">
        <v>26</v>
      </c>
      <c r="I1153" t="s">
        <v>83</v>
      </c>
      <c r="J1153" t="s">
        <v>28</v>
      </c>
      <c r="K1153">
        <v>1511.67200591148</v>
      </c>
      <c r="L1153">
        <v>1390.42039623765</v>
      </c>
      <c r="M1153">
        <v>0.72825824038564302</v>
      </c>
      <c r="N1153">
        <v>0.27174175961435698</v>
      </c>
      <c r="O1153">
        <v>0.21518408146856199</v>
      </c>
      <c r="P1153">
        <v>1.51499098171055</v>
      </c>
      <c r="Q1153">
        <v>0.70019309975801003</v>
      </c>
      <c r="R1153">
        <v>5</v>
      </c>
      <c r="S1153">
        <v>3</v>
      </c>
      <c r="T1153">
        <v>1513.58038465748</v>
      </c>
      <c r="U1153">
        <v>1388.5120174916501</v>
      </c>
      <c r="V1153">
        <v>1</v>
      </c>
      <c r="W1153">
        <v>5</v>
      </c>
      <c r="X1153">
        <v>3</v>
      </c>
    </row>
    <row r="1154" spans="1:24" x14ac:dyDescent="0.25">
      <c r="A1154">
        <v>2023</v>
      </c>
      <c r="B1154" s="1">
        <v>45010</v>
      </c>
      <c r="C1154">
        <v>0</v>
      </c>
      <c r="D1154">
        <v>0</v>
      </c>
      <c r="E1154" t="s">
        <v>24</v>
      </c>
      <c r="G1154" t="s">
        <v>74</v>
      </c>
      <c r="H1154" t="s">
        <v>62</v>
      </c>
      <c r="I1154" t="s">
        <v>76</v>
      </c>
      <c r="J1154" t="s">
        <v>64</v>
      </c>
      <c r="K1154">
        <v>1515.8124993778399</v>
      </c>
      <c r="L1154">
        <v>1472.3419433860099</v>
      </c>
      <c r="M1154">
        <v>0.63136095597092501</v>
      </c>
      <c r="N1154">
        <v>0.36863904402907499</v>
      </c>
      <c r="O1154">
        <v>0.227991011728639</v>
      </c>
      <c r="P1154">
        <v>1.34676830055272</v>
      </c>
      <c r="Q1154">
        <v>0.88122271117592099</v>
      </c>
      <c r="R1154">
        <v>0</v>
      </c>
      <c r="S1154">
        <v>2</v>
      </c>
      <c r="T1154">
        <v>1510.7786840773299</v>
      </c>
      <c r="U1154">
        <v>1477.3757586865199</v>
      </c>
      <c r="V1154">
        <v>32</v>
      </c>
      <c r="W1154">
        <v>65</v>
      </c>
      <c r="X1154">
        <v>48</v>
      </c>
    </row>
    <row r="1155" spans="1:24" x14ac:dyDescent="0.25">
      <c r="A1155">
        <v>2023</v>
      </c>
      <c r="B1155" s="1">
        <v>45010</v>
      </c>
      <c r="C1155">
        <v>0</v>
      </c>
      <c r="D1155">
        <v>0</v>
      </c>
      <c r="E1155" t="s">
        <v>24</v>
      </c>
      <c r="G1155" t="s">
        <v>75</v>
      </c>
      <c r="H1155" t="s">
        <v>29</v>
      </c>
      <c r="I1155" t="s">
        <v>77</v>
      </c>
      <c r="J1155" t="s">
        <v>31</v>
      </c>
      <c r="K1155">
        <v>1532.60974958058</v>
      </c>
      <c r="L1155">
        <v>1571.0806473551199</v>
      </c>
      <c r="M1155">
        <v>0.51658562457578305</v>
      </c>
      <c r="N1155">
        <v>0.483414375424217</v>
      </c>
      <c r="O1155">
        <v>0.24205381918427399</v>
      </c>
      <c r="P1155">
        <v>1.15018354497158</v>
      </c>
      <c r="Q1155">
        <v>1.0918702742127</v>
      </c>
      <c r="R1155">
        <v>3</v>
      </c>
      <c r="S1155">
        <v>4</v>
      </c>
      <c r="T1155">
        <v>1530.1011526873499</v>
      </c>
      <c r="U1155">
        <v>1573.58924424835</v>
      </c>
      <c r="V1155">
        <v>95</v>
      </c>
      <c r="W1155">
        <v>84</v>
      </c>
      <c r="X1155">
        <v>89</v>
      </c>
    </row>
    <row r="1156" spans="1:24" x14ac:dyDescent="0.25">
      <c r="A1156">
        <v>2023</v>
      </c>
      <c r="B1156" s="1">
        <v>45010</v>
      </c>
      <c r="C1156">
        <v>0</v>
      </c>
      <c r="D1156">
        <v>0</v>
      </c>
      <c r="E1156" t="s">
        <v>24</v>
      </c>
      <c r="G1156" t="s">
        <v>78</v>
      </c>
      <c r="H1156" t="s">
        <v>50</v>
      </c>
      <c r="I1156" t="s">
        <v>79</v>
      </c>
      <c r="J1156" t="s">
        <v>52</v>
      </c>
      <c r="K1156">
        <v>1549.84180258214</v>
      </c>
      <c r="L1156">
        <v>1413.47543762947</v>
      </c>
      <c r="M1156">
        <v>0.74513112918811797</v>
      </c>
      <c r="N1156">
        <v>0.25486887081188198</v>
      </c>
      <c r="O1156">
        <v>0.21275689843206599</v>
      </c>
      <c r="P1156">
        <v>1.54448736883705</v>
      </c>
      <c r="Q1156">
        <v>0.66826952959501096</v>
      </c>
      <c r="R1156">
        <v>3</v>
      </c>
      <c r="S1156">
        <v>1</v>
      </c>
      <c r="T1156">
        <v>1551.6195898287101</v>
      </c>
      <c r="U1156">
        <v>1411.6976503829001</v>
      </c>
      <c r="V1156">
        <v>16</v>
      </c>
      <c r="W1156">
        <v>0</v>
      </c>
      <c r="X1156">
        <v>8</v>
      </c>
    </row>
    <row r="1157" spans="1:24" x14ac:dyDescent="0.25">
      <c r="A1157">
        <v>2023</v>
      </c>
      <c r="B1157" s="1">
        <v>45010</v>
      </c>
      <c r="C1157">
        <v>0</v>
      </c>
      <c r="D1157">
        <v>0</v>
      </c>
      <c r="E1157" t="s">
        <v>24</v>
      </c>
      <c r="G1157" t="s">
        <v>71</v>
      </c>
      <c r="H1157" t="s">
        <v>63</v>
      </c>
      <c r="I1157" t="s">
        <v>73</v>
      </c>
      <c r="J1157" t="s">
        <v>65</v>
      </c>
      <c r="K1157">
        <v>1527.8925555595199</v>
      </c>
      <c r="L1157">
        <v>1486.4769337256801</v>
      </c>
      <c r="M1157">
        <v>0.62860353573102201</v>
      </c>
      <c r="N1157">
        <v>0.37139646426897799</v>
      </c>
      <c r="O1157">
        <v>0.228336538822631</v>
      </c>
      <c r="P1157">
        <v>1.34201045464419</v>
      </c>
      <c r="Q1157">
        <v>0.88632608417844505</v>
      </c>
      <c r="R1157">
        <v>5</v>
      </c>
      <c r="S1157">
        <v>3</v>
      </c>
      <c r="T1157">
        <v>1530.5980256786199</v>
      </c>
      <c r="U1157">
        <v>1483.77146360658</v>
      </c>
      <c r="V1157">
        <v>49</v>
      </c>
      <c r="W1157">
        <v>4</v>
      </c>
      <c r="X1157">
        <v>26</v>
      </c>
    </row>
    <row r="1158" spans="1:24" x14ac:dyDescent="0.25">
      <c r="A1158">
        <v>2023</v>
      </c>
      <c r="B1158" s="1">
        <v>45010</v>
      </c>
      <c r="C1158">
        <v>0</v>
      </c>
      <c r="D1158">
        <v>0</v>
      </c>
      <c r="E1158" t="s">
        <v>24</v>
      </c>
      <c r="G1158" t="s">
        <v>37</v>
      </c>
      <c r="H1158" t="s">
        <v>46</v>
      </c>
      <c r="I1158" t="s">
        <v>39</v>
      </c>
      <c r="J1158" t="s">
        <v>48</v>
      </c>
      <c r="K1158">
        <v>1583.1660384449301</v>
      </c>
      <c r="L1158">
        <v>1569.68381963908</v>
      </c>
      <c r="M1158">
        <v>0.590354977469145</v>
      </c>
      <c r="N1158">
        <v>0.409645022530855</v>
      </c>
      <c r="O1158">
        <v>0.23306992356516301</v>
      </c>
      <c r="P1158">
        <v>1.2761858890284099</v>
      </c>
      <c r="Q1158">
        <v>0.95688403453675597</v>
      </c>
      <c r="R1158">
        <v>5</v>
      </c>
      <c r="S1158">
        <v>3</v>
      </c>
      <c r="T1158">
        <v>1586.18957363246</v>
      </c>
      <c r="U1158">
        <v>1566.6602844515501</v>
      </c>
      <c r="V1158">
        <v>100</v>
      </c>
      <c r="W1158">
        <v>2</v>
      </c>
      <c r="X1158">
        <v>51</v>
      </c>
    </row>
    <row r="1159" spans="1:24" x14ac:dyDescent="0.25">
      <c r="A1159">
        <v>2023</v>
      </c>
      <c r="B1159" s="1">
        <v>45010</v>
      </c>
      <c r="C1159">
        <v>0</v>
      </c>
      <c r="D1159">
        <v>0</v>
      </c>
      <c r="E1159" t="s">
        <v>24</v>
      </c>
      <c r="G1159" t="s">
        <v>80</v>
      </c>
      <c r="H1159" t="s">
        <v>59</v>
      </c>
      <c r="I1159" t="s">
        <v>81</v>
      </c>
      <c r="J1159" t="s">
        <v>61</v>
      </c>
      <c r="K1159">
        <v>1539.8654770652799</v>
      </c>
      <c r="L1159">
        <v>1488.2730720371201</v>
      </c>
      <c r="M1159">
        <v>0.64217409953682503</v>
      </c>
      <c r="N1159">
        <v>0.35782590046317497</v>
      </c>
      <c r="O1159">
        <v>0.22662897093335899</v>
      </c>
      <c r="P1159">
        <v>1.3654419146689201</v>
      </c>
      <c r="Q1159">
        <v>0.86118705626443703</v>
      </c>
      <c r="R1159">
        <v>1</v>
      </c>
      <c r="S1159">
        <v>3</v>
      </c>
      <c r="T1159">
        <v>1534.7241064039499</v>
      </c>
      <c r="U1159">
        <v>1493.4144426984501</v>
      </c>
      <c r="V1159">
        <v>58</v>
      </c>
      <c r="W1159">
        <v>0</v>
      </c>
      <c r="X1159">
        <v>29</v>
      </c>
    </row>
    <row r="1160" spans="1:24" x14ac:dyDescent="0.25">
      <c r="A1160">
        <v>2023</v>
      </c>
      <c r="B1160" s="1">
        <v>45010</v>
      </c>
      <c r="C1160">
        <v>0</v>
      </c>
      <c r="D1160">
        <v>0</v>
      </c>
      <c r="E1160" t="s">
        <v>24</v>
      </c>
      <c r="G1160" t="s">
        <v>45</v>
      </c>
      <c r="H1160" t="s">
        <v>38</v>
      </c>
      <c r="I1160" t="s">
        <v>47</v>
      </c>
      <c r="J1160" t="s">
        <v>40</v>
      </c>
      <c r="K1160">
        <v>1422.34675297743</v>
      </c>
      <c r="L1160">
        <v>1415.54454410469</v>
      </c>
      <c r="M1160">
        <v>0.58102433434734102</v>
      </c>
      <c r="N1160">
        <v>0.41897566565265898</v>
      </c>
      <c r="O1160">
        <v>0.23421193397738199</v>
      </c>
      <c r="P1160">
        <v>1.2601777696366501</v>
      </c>
      <c r="Q1160">
        <v>0.97403416434073098</v>
      </c>
      <c r="R1160">
        <v>8</v>
      </c>
      <c r="S1160">
        <v>2</v>
      </c>
      <c r="T1160">
        <v>1427.2456837909599</v>
      </c>
      <c r="U1160">
        <v>1410.6456132911601</v>
      </c>
      <c r="V1160">
        <v>0</v>
      </c>
      <c r="W1160">
        <v>0</v>
      </c>
      <c r="X1160">
        <v>0</v>
      </c>
    </row>
    <row r="1161" spans="1:24" x14ac:dyDescent="0.25">
      <c r="A1161">
        <v>2023</v>
      </c>
      <c r="B1161" s="1">
        <v>45010</v>
      </c>
      <c r="C1161">
        <v>0</v>
      </c>
      <c r="D1161">
        <v>0</v>
      </c>
      <c r="E1161" t="s">
        <v>24</v>
      </c>
      <c r="G1161" t="s">
        <v>66</v>
      </c>
      <c r="H1161" t="s">
        <v>41</v>
      </c>
      <c r="I1161" t="s">
        <v>68</v>
      </c>
      <c r="J1161" t="s">
        <v>43</v>
      </c>
      <c r="K1161">
        <v>1513.9319124206099</v>
      </c>
      <c r="L1161">
        <v>1501.3888678363101</v>
      </c>
      <c r="M1161">
        <v>0.58904689864957904</v>
      </c>
      <c r="N1161">
        <v>0.41095310135042101</v>
      </c>
      <c r="O1161">
        <v>0.23323024977080001</v>
      </c>
      <c r="P1161">
        <v>1.2739404917712001</v>
      </c>
      <c r="Q1161">
        <v>0.95928975799959904</v>
      </c>
      <c r="R1161">
        <v>4</v>
      </c>
      <c r="S1161">
        <v>3</v>
      </c>
      <c r="T1161">
        <v>1515.8575731539199</v>
      </c>
      <c r="U1161">
        <v>1499.4632071030001</v>
      </c>
      <c r="V1161">
        <v>50</v>
      </c>
      <c r="W1161">
        <v>96</v>
      </c>
      <c r="X1161">
        <v>73</v>
      </c>
    </row>
    <row r="1162" spans="1:24" x14ac:dyDescent="0.25">
      <c r="A1162">
        <v>2023</v>
      </c>
      <c r="B1162" s="1">
        <v>45010</v>
      </c>
      <c r="C1162">
        <v>0</v>
      </c>
      <c r="D1162">
        <v>0</v>
      </c>
      <c r="E1162" t="s">
        <v>24</v>
      </c>
      <c r="F1162" t="s">
        <v>53</v>
      </c>
      <c r="G1162" t="s">
        <v>58</v>
      </c>
      <c r="H1162" t="s">
        <v>34</v>
      </c>
      <c r="I1162" t="s">
        <v>60</v>
      </c>
      <c r="J1162" t="s">
        <v>36</v>
      </c>
      <c r="K1162">
        <v>1562.4006826341699</v>
      </c>
      <c r="L1162">
        <v>1554.6793104931901</v>
      </c>
      <c r="M1162">
        <v>0.58231182569795104</v>
      </c>
      <c r="N1162">
        <v>0.41768817430204902</v>
      </c>
      <c r="O1162">
        <v>0.23405456418724899</v>
      </c>
      <c r="P1162">
        <v>1.2623854749983401</v>
      </c>
      <c r="Q1162">
        <v>0.97166908918891204</v>
      </c>
      <c r="R1162">
        <v>3</v>
      </c>
      <c r="S1162">
        <v>4</v>
      </c>
      <c r="T1162">
        <v>1559.5073483512799</v>
      </c>
      <c r="U1162">
        <v>1557.5726447760801</v>
      </c>
      <c r="V1162">
        <v>97</v>
      </c>
      <c r="W1162">
        <v>2</v>
      </c>
      <c r="X1162">
        <v>49</v>
      </c>
    </row>
    <row r="1163" spans="1:24" x14ac:dyDescent="0.25">
      <c r="A1163">
        <v>2023</v>
      </c>
      <c r="B1163" s="1">
        <v>45010</v>
      </c>
      <c r="C1163">
        <v>0</v>
      </c>
      <c r="D1163">
        <v>0</v>
      </c>
      <c r="E1163" t="s">
        <v>24</v>
      </c>
      <c r="G1163" t="s">
        <v>54</v>
      </c>
      <c r="H1163" t="s">
        <v>88</v>
      </c>
      <c r="I1163" t="s">
        <v>56</v>
      </c>
      <c r="J1163" t="s">
        <v>89</v>
      </c>
      <c r="K1163">
        <v>1396.1588321061799</v>
      </c>
      <c r="L1163">
        <v>1492.0590564639399</v>
      </c>
      <c r="M1163">
        <v>0.43432590305379198</v>
      </c>
      <c r="N1163">
        <v>0.56567409694620796</v>
      </c>
      <c r="O1163">
        <v>0.23608405903900301</v>
      </c>
      <c r="P1163">
        <v>1.0021984430078701</v>
      </c>
      <c r="Q1163">
        <v>1.23388561603113</v>
      </c>
      <c r="R1163">
        <v>3</v>
      </c>
      <c r="S1163">
        <v>6</v>
      </c>
      <c r="T1163">
        <v>1392.23525143853</v>
      </c>
      <c r="U1163">
        <v>1495.9826371315901</v>
      </c>
      <c r="V1163">
        <v>1</v>
      </c>
      <c r="W1163">
        <v>0</v>
      </c>
      <c r="X1163">
        <v>0</v>
      </c>
    </row>
    <row r="1164" spans="1:24" x14ac:dyDescent="0.25">
      <c r="A1164">
        <v>2023</v>
      </c>
      <c r="B1164" s="1">
        <v>45011</v>
      </c>
      <c r="C1164">
        <v>0</v>
      </c>
      <c r="D1164">
        <v>0</v>
      </c>
      <c r="E1164" t="s">
        <v>24</v>
      </c>
      <c r="F1164" t="s">
        <v>90</v>
      </c>
      <c r="G1164" t="s">
        <v>67</v>
      </c>
      <c r="H1164" t="s">
        <v>49</v>
      </c>
      <c r="I1164" t="s">
        <v>69</v>
      </c>
      <c r="J1164" t="s">
        <v>51</v>
      </c>
      <c r="K1164">
        <v>1431.9627372115301</v>
      </c>
      <c r="L1164">
        <v>1599.5711494592599</v>
      </c>
      <c r="M1164">
        <v>0.33692931403281901</v>
      </c>
      <c r="N1164">
        <v>0.66307068596718099</v>
      </c>
      <c r="O1164">
        <v>0.22395996328463799</v>
      </c>
      <c r="P1164">
        <v>0.82235991454996704</v>
      </c>
      <c r="Q1164">
        <v>1.40160004873467</v>
      </c>
      <c r="R1164">
        <v>3</v>
      </c>
      <c r="S1164">
        <v>4</v>
      </c>
      <c r="T1164">
        <v>1430.42404750266</v>
      </c>
      <c r="U1164">
        <v>1601.1098391681301</v>
      </c>
      <c r="V1164">
        <v>55</v>
      </c>
      <c r="W1164">
        <v>1</v>
      </c>
      <c r="X1164">
        <v>28</v>
      </c>
    </row>
    <row r="1165" spans="1:24" x14ac:dyDescent="0.25">
      <c r="A1165">
        <v>2023</v>
      </c>
      <c r="B1165" s="1">
        <v>45011</v>
      </c>
      <c r="C1165">
        <v>0</v>
      </c>
      <c r="D1165">
        <v>0</v>
      </c>
      <c r="E1165" t="s">
        <v>24</v>
      </c>
      <c r="F1165" t="s">
        <v>90</v>
      </c>
      <c r="G1165" t="s">
        <v>37</v>
      </c>
      <c r="H1165" t="s">
        <v>42</v>
      </c>
      <c r="I1165" t="s">
        <v>39</v>
      </c>
      <c r="J1165" t="s">
        <v>44</v>
      </c>
      <c r="K1165">
        <v>1586.18957363246</v>
      </c>
      <c r="L1165">
        <v>1638.3620841910999</v>
      </c>
      <c r="M1165">
        <v>0.49687354673117001</v>
      </c>
      <c r="N1165">
        <v>0.50312645326882999</v>
      </c>
      <c r="O1165">
        <v>0.24369659933409399</v>
      </c>
      <c r="P1165">
        <v>1.1163572991589801</v>
      </c>
      <c r="Q1165">
        <v>1.12733930017512</v>
      </c>
      <c r="R1165">
        <v>3</v>
      </c>
      <c r="S1165">
        <v>4</v>
      </c>
      <c r="T1165">
        <v>1583.7928106465399</v>
      </c>
      <c r="U1165">
        <v>1640.75884717702</v>
      </c>
      <c r="V1165">
        <v>100</v>
      </c>
      <c r="W1165">
        <v>6</v>
      </c>
      <c r="X1165">
        <v>53</v>
      </c>
    </row>
    <row r="1166" spans="1:24" x14ac:dyDescent="0.25">
      <c r="A1166">
        <v>2023</v>
      </c>
      <c r="B1166" s="1">
        <v>45011</v>
      </c>
      <c r="C1166">
        <v>0</v>
      </c>
      <c r="D1166">
        <v>0</v>
      </c>
      <c r="E1166" t="s">
        <v>24</v>
      </c>
      <c r="G1166" t="s">
        <v>50</v>
      </c>
      <c r="H1166" t="s">
        <v>59</v>
      </c>
      <c r="I1166" t="s">
        <v>52</v>
      </c>
      <c r="J1166" t="s">
        <v>61</v>
      </c>
      <c r="K1166">
        <v>1411.6976503829001</v>
      </c>
      <c r="L1166">
        <v>1493.4144426984501</v>
      </c>
      <c r="M1166">
        <v>0.45448223804760302</v>
      </c>
      <c r="N1166">
        <v>0.54551776195239698</v>
      </c>
      <c r="O1166">
        <v>0.238535120964743</v>
      </c>
      <c r="P1166">
        <v>1.03908962143094</v>
      </c>
      <c r="Q1166">
        <v>1.19944549953381</v>
      </c>
      <c r="R1166">
        <v>2</v>
      </c>
      <c r="S1166">
        <v>4</v>
      </c>
      <c r="T1166">
        <v>1408.29199097692</v>
      </c>
      <c r="U1166">
        <v>1496.8201021044299</v>
      </c>
      <c r="V1166">
        <v>2</v>
      </c>
      <c r="W1166">
        <v>0</v>
      </c>
      <c r="X1166">
        <v>1</v>
      </c>
    </row>
    <row r="1167" spans="1:24" x14ac:dyDescent="0.25">
      <c r="A1167">
        <v>2023</v>
      </c>
      <c r="B1167" s="1">
        <v>45011</v>
      </c>
      <c r="C1167">
        <v>0</v>
      </c>
      <c r="D1167">
        <v>0</v>
      </c>
      <c r="E1167" t="s">
        <v>24</v>
      </c>
      <c r="G1167" t="s">
        <v>25</v>
      </c>
      <c r="H1167" t="s">
        <v>46</v>
      </c>
      <c r="I1167" t="s">
        <v>27</v>
      </c>
      <c r="J1167" t="s">
        <v>48</v>
      </c>
      <c r="K1167">
        <v>1500.0019092104001</v>
      </c>
      <c r="L1167">
        <v>1566.6602844515501</v>
      </c>
      <c r="M1167">
        <v>0.47604502467652099</v>
      </c>
      <c r="N1167">
        <v>0.52395497532347901</v>
      </c>
      <c r="O1167">
        <v>0.241156453658321</v>
      </c>
      <c r="P1167">
        <v>1.0784451730786899</v>
      </c>
      <c r="Q1167">
        <v>1.16271128057964</v>
      </c>
      <c r="R1167">
        <v>2</v>
      </c>
      <c r="S1167">
        <v>3</v>
      </c>
      <c r="T1167">
        <v>1497.7217119617701</v>
      </c>
      <c r="U1167">
        <v>1568.94048170018</v>
      </c>
      <c r="V1167">
        <v>81</v>
      </c>
      <c r="W1167">
        <v>22</v>
      </c>
      <c r="X1167">
        <v>51</v>
      </c>
    </row>
    <row r="1168" spans="1:24" x14ac:dyDescent="0.25">
      <c r="A1168">
        <v>2023</v>
      </c>
      <c r="B1168" s="1">
        <v>45011</v>
      </c>
      <c r="C1168">
        <v>0</v>
      </c>
      <c r="D1168">
        <v>0</v>
      </c>
      <c r="E1168" t="s">
        <v>24</v>
      </c>
      <c r="G1168" t="s">
        <v>33</v>
      </c>
      <c r="H1168" t="s">
        <v>88</v>
      </c>
      <c r="I1168" t="s">
        <v>35</v>
      </c>
      <c r="J1168" t="s">
        <v>89</v>
      </c>
      <c r="K1168">
        <v>1537.5616593690099</v>
      </c>
      <c r="L1168">
        <v>1495.9826371315901</v>
      </c>
      <c r="M1168">
        <v>0.62882310463958901</v>
      </c>
      <c r="N1168">
        <v>0.37117689536041099</v>
      </c>
      <c r="O1168">
        <v>0.228309050358316</v>
      </c>
      <c r="P1168">
        <v>1.34238925377386</v>
      </c>
      <c r="Q1168">
        <v>0.88591979658445497</v>
      </c>
      <c r="R1168">
        <v>7</v>
      </c>
      <c r="S1168">
        <v>6</v>
      </c>
      <c r="T1168">
        <v>1539.2773536749901</v>
      </c>
      <c r="U1168">
        <v>1494.2669428256099</v>
      </c>
      <c r="V1168">
        <v>62</v>
      </c>
      <c r="W1168">
        <v>0</v>
      </c>
      <c r="X1168">
        <v>31</v>
      </c>
    </row>
    <row r="1169" spans="1:24" x14ac:dyDescent="0.25">
      <c r="A1169">
        <v>2023</v>
      </c>
      <c r="B1169" s="1">
        <v>45012</v>
      </c>
      <c r="C1169">
        <v>0</v>
      </c>
      <c r="D1169">
        <v>0</v>
      </c>
      <c r="E1169" t="s">
        <v>24</v>
      </c>
      <c r="G1169" t="s">
        <v>63</v>
      </c>
      <c r="H1169" t="s">
        <v>75</v>
      </c>
      <c r="I1169" t="s">
        <v>65</v>
      </c>
      <c r="J1169" t="s">
        <v>77</v>
      </c>
      <c r="K1169">
        <v>1483.77146360658</v>
      </c>
      <c r="L1169">
        <v>1530.1011526873499</v>
      </c>
      <c r="M1169">
        <v>0.50528180552729496</v>
      </c>
      <c r="N1169">
        <v>0.49471819447270499</v>
      </c>
      <c r="O1169">
        <v>0.24343311631428399</v>
      </c>
      <c r="P1169">
        <v>1.1309944028324601</v>
      </c>
      <c r="Q1169">
        <v>1.1124387134818301</v>
      </c>
      <c r="R1169">
        <v>5</v>
      </c>
      <c r="S1169">
        <v>2</v>
      </c>
      <c r="T1169">
        <v>1488.3325113363601</v>
      </c>
      <c r="U1169">
        <v>1525.5401049575701</v>
      </c>
      <c r="V1169">
        <v>49</v>
      </c>
      <c r="W1169">
        <v>95</v>
      </c>
      <c r="X1169">
        <v>72</v>
      </c>
    </row>
    <row r="1170" spans="1:24" x14ac:dyDescent="0.25">
      <c r="A1170">
        <v>2023</v>
      </c>
      <c r="B1170" s="1">
        <v>45012</v>
      </c>
      <c r="C1170">
        <v>0</v>
      </c>
      <c r="D1170">
        <v>0</v>
      </c>
      <c r="E1170" t="s">
        <v>24</v>
      </c>
      <c r="F1170" t="s">
        <v>90</v>
      </c>
      <c r="G1170" t="s">
        <v>62</v>
      </c>
      <c r="H1170" t="s">
        <v>45</v>
      </c>
      <c r="I1170" t="s">
        <v>64</v>
      </c>
      <c r="J1170" t="s">
        <v>47</v>
      </c>
      <c r="K1170">
        <v>1477.3757586865199</v>
      </c>
      <c r="L1170">
        <v>1427.2456837909599</v>
      </c>
      <c r="M1170">
        <v>0.64023748497932098</v>
      </c>
      <c r="N1170">
        <v>0.35976251502067902</v>
      </c>
      <c r="O1170">
        <v>0.22687377965837899</v>
      </c>
      <c r="P1170">
        <v>1.36209565152079</v>
      </c>
      <c r="Q1170">
        <v>0.86477812813759103</v>
      </c>
      <c r="R1170">
        <v>3</v>
      </c>
      <c r="S1170">
        <v>4</v>
      </c>
      <c r="T1170">
        <v>1474.1254206041101</v>
      </c>
      <c r="U1170">
        <v>1430.49602187337</v>
      </c>
      <c r="V1170">
        <v>2</v>
      </c>
      <c r="W1170">
        <v>6</v>
      </c>
      <c r="X1170">
        <v>4</v>
      </c>
    </row>
    <row r="1171" spans="1:24" x14ac:dyDescent="0.25">
      <c r="A1171">
        <v>2023</v>
      </c>
      <c r="B1171" s="1">
        <v>45012</v>
      </c>
      <c r="C1171">
        <v>0</v>
      </c>
      <c r="D1171">
        <v>0</v>
      </c>
      <c r="E1171" t="s">
        <v>24</v>
      </c>
      <c r="G1171" t="s">
        <v>74</v>
      </c>
      <c r="H1171" t="s">
        <v>71</v>
      </c>
      <c r="I1171" t="s">
        <v>76</v>
      </c>
      <c r="J1171" t="s">
        <v>73</v>
      </c>
      <c r="K1171">
        <v>1510.7786840773299</v>
      </c>
      <c r="L1171">
        <v>1530.5980256786199</v>
      </c>
      <c r="M1171">
        <v>0.54332453995149499</v>
      </c>
      <c r="N1171">
        <v>0.45667546004850501</v>
      </c>
      <c r="O1171">
        <v>0.23880162893371701</v>
      </c>
      <c r="P1171">
        <v>1.19570392365663</v>
      </c>
      <c r="Q1171">
        <v>1.04309770527709</v>
      </c>
      <c r="R1171">
        <v>5</v>
      </c>
      <c r="S1171">
        <v>1</v>
      </c>
      <c r="T1171">
        <v>1515.45472682896</v>
      </c>
      <c r="U1171">
        <v>1525.92198292699</v>
      </c>
      <c r="V1171">
        <v>67</v>
      </c>
      <c r="W1171">
        <v>60</v>
      </c>
      <c r="X1171">
        <v>63</v>
      </c>
    </row>
    <row r="1172" spans="1:24" x14ac:dyDescent="0.25">
      <c r="A1172">
        <v>2023</v>
      </c>
      <c r="B1172" s="1">
        <v>45012</v>
      </c>
      <c r="C1172">
        <v>0</v>
      </c>
      <c r="D1172">
        <v>0</v>
      </c>
      <c r="E1172" t="s">
        <v>24</v>
      </c>
      <c r="G1172" t="s">
        <v>78</v>
      </c>
      <c r="H1172" t="s">
        <v>55</v>
      </c>
      <c r="I1172" t="s">
        <v>79</v>
      </c>
      <c r="J1172" t="s">
        <v>57</v>
      </c>
      <c r="K1172">
        <v>1551.6195898287101</v>
      </c>
      <c r="L1172">
        <v>1507.52970867003</v>
      </c>
      <c r="M1172">
        <v>0.63219032856047697</v>
      </c>
      <c r="N1172">
        <v>0.36780967143952298</v>
      </c>
      <c r="O1172">
        <v>0.22788694752647101</v>
      </c>
      <c r="P1172">
        <v>1.3481996804160199</v>
      </c>
      <c r="Q1172">
        <v>0.87968726711044898</v>
      </c>
      <c r="R1172">
        <v>5</v>
      </c>
      <c r="S1172">
        <v>1</v>
      </c>
      <c r="T1172">
        <v>1555.2734507253001</v>
      </c>
      <c r="U1172">
        <v>1503.87584777344</v>
      </c>
      <c r="V1172">
        <v>78</v>
      </c>
      <c r="W1172">
        <v>1</v>
      </c>
      <c r="X1172">
        <v>39</v>
      </c>
    </row>
    <row r="1173" spans="1:24" x14ac:dyDescent="0.25">
      <c r="A1173">
        <v>2023</v>
      </c>
      <c r="B1173" s="1">
        <v>45012</v>
      </c>
      <c r="C1173">
        <v>0</v>
      </c>
      <c r="D1173">
        <v>0</v>
      </c>
      <c r="E1173" t="s">
        <v>24</v>
      </c>
      <c r="G1173" t="s">
        <v>54</v>
      </c>
      <c r="H1173" t="s">
        <v>49</v>
      </c>
      <c r="I1173" t="s">
        <v>56</v>
      </c>
      <c r="J1173" t="s">
        <v>51</v>
      </c>
      <c r="K1173">
        <v>1392.23525143853</v>
      </c>
      <c r="L1173">
        <v>1601.1098391681301</v>
      </c>
      <c r="M1173">
        <v>0.28606851701797997</v>
      </c>
      <c r="N1173">
        <v>0.71393148298202003</v>
      </c>
      <c r="O1173">
        <v>0.21718654987628799</v>
      </c>
      <c r="P1173">
        <v>0.72719334967288696</v>
      </c>
      <c r="Q1173">
        <v>1.4899932002034</v>
      </c>
      <c r="R1173">
        <v>1</v>
      </c>
      <c r="S1173">
        <v>5</v>
      </c>
      <c r="T1173">
        <v>1389.47676496997</v>
      </c>
      <c r="U1173">
        <v>1603.8683256366901</v>
      </c>
      <c r="V1173">
        <v>27</v>
      </c>
      <c r="W1173">
        <v>2</v>
      </c>
      <c r="X1173">
        <v>14</v>
      </c>
    </row>
    <row r="1174" spans="1:24" x14ac:dyDescent="0.25">
      <c r="A1174">
        <v>2023</v>
      </c>
      <c r="B1174" s="1">
        <v>45012</v>
      </c>
      <c r="C1174">
        <v>0</v>
      </c>
      <c r="D1174">
        <v>0</v>
      </c>
      <c r="E1174" t="s">
        <v>24</v>
      </c>
      <c r="G1174" t="s">
        <v>67</v>
      </c>
      <c r="H1174" t="s">
        <v>58</v>
      </c>
      <c r="I1174" t="s">
        <v>69</v>
      </c>
      <c r="J1174" t="s">
        <v>60</v>
      </c>
      <c r="K1174">
        <v>1430.42404750266</v>
      </c>
      <c r="L1174">
        <v>1559.5073483512799</v>
      </c>
      <c r="M1174">
        <v>0.388115616218076</v>
      </c>
      <c r="N1174">
        <v>0.611884383781924</v>
      </c>
      <c r="O1174">
        <v>0.230417897839965</v>
      </c>
      <c r="P1174">
        <v>0.91722034586828605</v>
      </c>
      <c r="Q1174">
        <v>1.3131975519716801</v>
      </c>
      <c r="R1174">
        <v>4</v>
      </c>
      <c r="S1174">
        <v>5</v>
      </c>
      <c r="T1174">
        <v>1428.61952815481</v>
      </c>
      <c r="U1174">
        <v>1561.3118676991301</v>
      </c>
      <c r="V1174">
        <v>30</v>
      </c>
      <c r="W1174">
        <v>0</v>
      </c>
      <c r="X1174">
        <v>15</v>
      </c>
    </row>
    <row r="1175" spans="1:24" x14ac:dyDescent="0.25">
      <c r="A1175">
        <v>2023</v>
      </c>
      <c r="B1175" s="1">
        <v>45013</v>
      </c>
      <c r="C1175">
        <v>0</v>
      </c>
      <c r="D1175">
        <v>0</v>
      </c>
      <c r="E1175" t="s">
        <v>24</v>
      </c>
      <c r="G1175" t="s">
        <v>84</v>
      </c>
      <c r="H1175" t="s">
        <v>66</v>
      </c>
      <c r="I1175" t="s">
        <v>85</v>
      </c>
      <c r="J1175" t="s">
        <v>68</v>
      </c>
      <c r="K1175">
        <v>1450.0222058931699</v>
      </c>
      <c r="L1175">
        <v>1515.8575731539199</v>
      </c>
      <c r="M1175">
        <v>0.47722684164486001</v>
      </c>
      <c r="N1175">
        <v>0.52277315835514004</v>
      </c>
      <c r="O1175">
        <v>0.24130028578872101</v>
      </c>
      <c r="P1175">
        <v>1.0805989958034901</v>
      </c>
      <c r="Q1175">
        <v>1.16070128998523</v>
      </c>
      <c r="R1175">
        <v>7</v>
      </c>
      <c r="S1175">
        <v>4</v>
      </c>
      <c r="T1175">
        <v>1454.88812226291</v>
      </c>
      <c r="U1175">
        <v>1510.9916567841799</v>
      </c>
      <c r="V1175">
        <v>19</v>
      </c>
      <c r="W1175">
        <v>38</v>
      </c>
      <c r="X1175">
        <v>28</v>
      </c>
    </row>
    <row r="1176" spans="1:24" x14ac:dyDescent="0.25">
      <c r="A1176">
        <v>2023</v>
      </c>
      <c r="B1176" s="1">
        <v>45013</v>
      </c>
      <c r="C1176">
        <v>0</v>
      </c>
      <c r="D1176">
        <v>0</v>
      </c>
      <c r="E1176" t="s">
        <v>24</v>
      </c>
      <c r="G1176" t="s">
        <v>70</v>
      </c>
      <c r="H1176" t="s">
        <v>45</v>
      </c>
      <c r="I1176" t="s">
        <v>72</v>
      </c>
      <c r="J1176" t="s">
        <v>47</v>
      </c>
      <c r="K1176">
        <v>1437.4949345320899</v>
      </c>
      <c r="L1176">
        <v>1430.49602187337</v>
      </c>
      <c r="M1176">
        <v>0.58129995493138797</v>
      </c>
      <c r="N1176">
        <v>0.41870004506861203</v>
      </c>
      <c r="O1176">
        <v>0.23417825017866301</v>
      </c>
      <c r="P1176">
        <v>1.26065035376667</v>
      </c>
      <c r="Q1176">
        <v>0.973527896411991</v>
      </c>
      <c r="R1176">
        <v>3</v>
      </c>
      <c r="S1176">
        <v>2</v>
      </c>
      <c r="T1176">
        <v>1439.4620587053601</v>
      </c>
      <c r="U1176">
        <v>1428.5288977001001</v>
      </c>
      <c r="V1176">
        <v>0</v>
      </c>
      <c r="W1176">
        <v>0</v>
      </c>
      <c r="X1176">
        <v>0</v>
      </c>
    </row>
    <row r="1177" spans="1:24" x14ac:dyDescent="0.25">
      <c r="A1177">
        <v>2023</v>
      </c>
      <c r="B1177" s="1">
        <v>45013</v>
      </c>
      <c r="C1177">
        <v>0</v>
      </c>
      <c r="D1177">
        <v>0</v>
      </c>
      <c r="E1177" t="s">
        <v>24</v>
      </c>
      <c r="G1177" t="s">
        <v>42</v>
      </c>
      <c r="H1177" t="s">
        <v>25</v>
      </c>
      <c r="I1177" t="s">
        <v>44</v>
      </c>
      <c r="J1177" t="s">
        <v>27</v>
      </c>
      <c r="K1177">
        <v>1640.75884717702</v>
      </c>
      <c r="L1177">
        <v>1497.7217119617701</v>
      </c>
      <c r="M1177">
        <v>0.75235482427939104</v>
      </c>
      <c r="N1177">
        <v>0.24764517572060901</v>
      </c>
      <c r="O1177">
        <v>0.211692055341793</v>
      </c>
      <c r="P1177">
        <v>1.5571341648025601</v>
      </c>
      <c r="Q1177">
        <v>0.65455789053923497</v>
      </c>
      <c r="R1177">
        <v>1</v>
      </c>
      <c r="S1177">
        <v>2</v>
      </c>
      <c r="T1177">
        <v>1636.7482174326301</v>
      </c>
      <c r="U1177">
        <v>1501.73234170616</v>
      </c>
      <c r="V1177">
        <v>99</v>
      </c>
      <c r="W1177">
        <v>14</v>
      </c>
      <c r="X1177">
        <v>56</v>
      </c>
    </row>
    <row r="1178" spans="1:24" x14ac:dyDescent="0.25">
      <c r="A1178">
        <v>2023</v>
      </c>
      <c r="B1178" s="1">
        <v>45013</v>
      </c>
      <c r="C1178">
        <v>0</v>
      </c>
      <c r="D1178">
        <v>0</v>
      </c>
      <c r="E1178" t="s">
        <v>24</v>
      </c>
      <c r="G1178" t="s">
        <v>29</v>
      </c>
      <c r="H1178" t="s">
        <v>38</v>
      </c>
      <c r="I1178" t="s">
        <v>31</v>
      </c>
      <c r="J1178" t="s">
        <v>40</v>
      </c>
      <c r="K1178">
        <v>1573.58924424835</v>
      </c>
      <c r="L1178">
        <v>1410.6456132911601</v>
      </c>
      <c r="M1178">
        <v>0.77308299489275301</v>
      </c>
      <c r="N1178">
        <v>0.22691700510724699</v>
      </c>
      <c r="O1178">
        <v>0.20853762210100599</v>
      </c>
      <c r="P1178">
        <v>1.5934867224448499</v>
      </c>
      <c r="Q1178">
        <v>0.61505089965615201</v>
      </c>
      <c r="R1178">
        <v>6</v>
      </c>
      <c r="S1178">
        <v>2</v>
      </c>
      <c r="T1178">
        <v>1575.72506675764</v>
      </c>
      <c r="U1178">
        <v>1408.5097907818699</v>
      </c>
      <c r="V1178">
        <v>25</v>
      </c>
      <c r="W1178">
        <v>0</v>
      </c>
      <c r="X1178">
        <v>12</v>
      </c>
    </row>
    <row r="1179" spans="1:24" x14ac:dyDescent="0.25">
      <c r="A1179">
        <v>2023</v>
      </c>
      <c r="B1179" s="1">
        <v>45013</v>
      </c>
      <c r="C1179">
        <v>0</v>
      </c>
      <c r="D1179">
        <v>0</v>
      </c>
      <c r="E1179" t="s">
        <v>24</v>
      </c>
      <c r="G1179" t="s">
        <v>37</v>
      </c>
      <c r="H1179" t="s">
        <v>30</v>
      </c>
      <c r="I1179" t="s">
        <v>39</v>
      </c>
      <c r="J1179" t="s">
        <v>32</v>
      </c>
      <c r="K1179">
        <v>1583.7928106465399</v>
      </c>
      <c r="L1179">
        <v>1552.4938951586901</v>
      </c>
      <c r="M1179">
        <v>0.61490889529199999</v>
      </c>
      <c r="N1179">
        <v>0.38509110470800001</v>
      </c>
      <c r="O1179">
        <v>0.23004298523748901</v>
      </c>
      <c r="P1179">
        <v>1.3184052978994301</v>
      </c>
      <c r="Q1179">
        <v>0.91163768733805794</v>
      </c>
      <c r="R1179">
        <v>0</v>
      </c>
      <c r="S1179">
        <v>4</v>
      </c>
      <c r="T1179">
        <v>1577.14003546921</v>
      </c>
      <c r="U1179">
        <v>1559.14667033602</v>
      </c>
      <c r="V1179">
        <v>99</v>
      </c>
      <c r="W1179">
        <v>2</v>
      </c>
      <c r="X1179">
        <v>50</v>
      </c>
    </row>
    <row r="1180" spans="1:24" x14ac:dyDescent="0.25">
      <c r="A1180">
        <v>2023</v>
      </c>
      <c r="B1180" s="1">
        <v>45013</v>
      </c>
      <c r="C1180">
        <v>0</v>
      </c>
      <c r="D1180">
        <v>0</v>
      </c>
      <c r="E1180" t="s">
        <v>24</v>
      </c>
      <c r="F1180" t="s">
        <v>53</v>
      </c>
      <c r="G1180" t="s">
        <v>88</v>
      </c>
      <c r="H1180" t="s">
        <v>59</v>
      </c>
      <c r="I1180" t="s">
        <v>89</v>
      </c>
      <c r="J1180" t="s">
        <v>61</v>
      </c>
      <c r="K1180">
        <v>1494.2669428256099</v>
      </c>
      <c r="L1180">
        <v>1496.8201021044299</v>
      </c>
      <c r="M1180">
        <v>0.56786016459530397</v>
      </c>
      <c r="N1180">
        <v>0.43213983540469603</v>
      </c>
      <c r="O1180">
        <v>0.23581784071496201</v>
      </c>
      <c r="P1180">
        <v>1.23762661206266</v>
      </c>
      <c r="Q1180">
        <v>0.99819122865229903</v>
      </c>
      <c r="R1180">
        <v>6</v>
      </c>
      <c r="S1180">
        <v>5</v>
      </c>
      <c r="T1180">
        <v>1496.30645554804</v>
      </c>
      <c r="U1180">
        <v>1494.780589382</v>
      </c>
      <c r="V1180">
        <v>34</v>
      </c>
      <c r="W1180">
        <v>0</v>
      </c>
      <c r="X1180">
        <v>17</v>
      </c>
    </row>
    <row r="1181" spans="1:24" x14ac:dyDescent="0.25">
      <c r="A1181">
        <v>2023</v>
      </c>
      <c r="B1181" s="1">
        <v>45013</v>
      </c>
      <c r="C1181">
        <v>0</v>
      </c>
      <c r="D1181">
        <v>0</v>
      </c>
      <c r="E1181" t="s">
        <v>24</v>
      </c>
      <c r="G1181" t="s">
        <v>50</v>
      </c>
      <c r="H1181" t="s">
        <v>80</v>
      </c>
      <c r="I1181" t="s">
        <v>52</v>
      </c>
      <c r="J1181" t="s">
        <v>81</v>
      </c>
      <c r="K1181">
        <v>1408.29199097692</v>
      </c>
      <c r="L1181">
        <v>1534.7241064039499</v>
      </c>
      <c r="M1181">
        <v>0.39174606273324097</v>
      </c>
      <c r="N1181">
        <v>0.60825393726675903</v>
      </c>
      <c r="O1181">
        <v>0.23086707732938699</v>
      </c>
      <c r="P1181">
        <v>0.92391793423735202</v>
      </c>
      <c r="Q1181">
        <v>1.3069491430920399</v>
      </c>
      <c r="R1181">
        <v>1</v>
      </c>
      <c r="S1181">
        <v>4</v>
      </c>
      <c r="T1181">
        <v>1404.8038777316599</v>
      </c>
      <c r="U1181">
        <v>1538.2122196492101</v>
      </c>
      <c r="V1181">
        <v>9</v>
      </c>
      <c r="W1181">
        <v>0</v>
      </c>
      <c r="X1181">
        <v>4</v>
      </c>
    </row>
    <row r="1182" spans="1:24" x14ac:dyDescent="0.25">
      <c r="A1182">
        <v>2023</v>
      </c>
      <c r="B1182" s="1">
        <v>45013</v>
      </c>
      <c r="C1182">
        <v>0</v>
      </c>
      <c r="D1182">
        <v>0</v>
      </c>
      <c r="E1182" t="s">
        <v>24</v>
      </c>
      <c r="G1182" t="s">
        <v>82</v>
      </c>
      <c r="H1182" t="s">
        <v>33</v>
      </c>
      <c r="I1182" t="s">
        <v>83</v>
      </c>
      <c r="J1182" t="s">
        <v>35</v>
      </c>
      <c r="K1182">
        <v>1513.58038465748</v>
      </c>
      <c r="L1182">
        <v>1539.2773536749901</v>
      </c>
      <c r="M1182">
        <v>0.53491794082574995</v>
      </c>
      <c r="N1182">
        <v>0.46508205917425</v>
      </c>
      <c r="O1182">
        <v>0.23982323985611301</v>
      </c>
      <c r="P1182">
        <v>1.1813733678816201</v>
      </c>
      <c r="Q1182">
        <v>1.0584498719744899</v>
      </c>
      <c r="R1182">
        <v>2</v>
      </c>
      <c r="S1182">
        <v>1</v>
      </c>
      <c r="T1182">
        <v>1515.79986071198</v>
      </c>
      <c r="U1182">
        <v>1537.05787762049</v>
      </c>
      <c r="V1182">
        <v>74</v>
      </c>
      <c r="W1182">
        <v>22</v>
      </c>
      <c r="X1182">
        <v>48</v>
      </c>
    </row>
    <row r="1183" spans="1:24" x14ac:dyDescent="0.25">
      <c r="A1183">
        <v>2023</v>
      </c>
      <c r="B1183" s="1">
        <v>45013</v>
      </c>
      <c r="C1183">
        <v>0</v>
      </c>
      <c r="D1183">
        <v>0</v>
      </c>
      <c r="E1183" t="s">
        <v>24</v>
      </c>
      <c r="G1183" t="s">
        <v>34</v>
      </c>
      <c r="H1183" t="s">
        <v>58</v>
      </c>
      <c r="I1183" t="s">
        <v>36</v>
      </c>
      <c r="J1183" t="s">
        <v>60</v>
      </c>
      <c r="K1183">
        <v>1557.5726447760801</v>
      </c>
      <c r="L1183">
        <v>1561.3118676991301</v>
      </c>
      <c r="M1183">
        <v>0.56618395249116305</v>
      </c>
      <c r="N1183">
        <v>0.43381604750883701</v>
      </c>
      <c r="O1183">
        <v>0.23602197871689301</v>
      </c>
      <c r="P1183">
        <v>1.2347580269145</v>
      </c>
      <c r="Q1183">
        <v>1.00126395180239</v>
      </c>
      <c r="R1183">
        <v>4</v>
      </c>
      <c r="S1183">
        <v>7</v>
      </c>
      <c r="T1183">
        <v>1552.2226443674899</v>
      </c>
      <c r="U1183">
        <v>1566.66186810772</v>
      </c>
      <c r="V1183">
        <v>97</v>
      </c>
      <c r="W1183">
        <v>3</v>
      </c>
      <c r="X1183">
        <v>50</v>
      </c>
    </row>
    <row r="1184" spans="1:24" x14ac:dyDescent="0.25">
      <c r="A1184">
        <v>2023</v>
      </c>
      <c r="B1184" s="1">
        <v>45013</v>
      </c>
      <c r="C1184">
        <v>0</v>
      </c>
      <c r="D1184">
        <v>0</v>
      </c>
      <c r="E1184" t="s">
        <v>24</v>
      </c>
      <c r="G1184" t="s">
        <v>26</v>
      </c>
      <c r="H1184" t="s">
        <v>86</v>
      </c>
      <c r="I1184" t="s">
        <v>28</v>
      </c>
      <c r="J1184" t="s">
        <v>87</v>
      </c>
      <c r="K1184">
        <v>1388.5120174916501</v>
      </c>
      <c r="L1184">
        <v>1510.40557893859</v>
      </c>
      <c r="M1184">
        <v>0.39798869899376699</v>
      </c>
      <c r="N1184">
        <v>0.60201130100623201</v>
      </c>
      <c r="O1184">
        <v>0.23163744746641701</v>
      </c>
      <c r="P1184">
        <v>0.93542575909855497</v>
      </c>
      <c r="Q1184">
        <v>1.29621168836786</v>
      </c>
      <c r="R1184">
        <v>3</v>
      </c>
      <c r="S1184">
        <v>0</v>
      </c>
      <c r="T1184">
        <v>1394.2742721310301</v>
      </c>
      <c r="U1184">
        <v>1504.64332429921</v>
      </c>
      <c r="V1184">
        <v>1</v>
      </c>
      <c r="W1184">
        <v>42</v>
      </c>
      <c r="X1184">
        <v>21</v>
      </c>
    </row>
    <row r="1185" spans="1:24" x14ac:dyDescent="0.25">
      <c r="A1185">
        <v>2023</v>
      </c>
      <c r="B1185" s="1">
        <v>45014</v>
      </c>
      <c r="C1185">
        <v>0</v>
      </c>
      <c r="D1185">
        <v>0</v>
      </c>
      <c r="E1185" t="s">
        <v>24</v>
      </c>
      <c r="F1185" t="s">
        <v>53</v>
      </c>
      <c r="G1185" t="s">
        <v>46</v>
      </c>
      <c r="H1185" t="s">
        <v>75</v>
      </c>
      <c r="I1185" t="s">
        <v>48</v>
      </c>
      <c r="J1185" t="s">
        <v>77</v>
      </c>
      <c r="K1185">
        <v>1568.94048170018</v>
      </c>
      <c r="L1185">
        <v>1525.5401049575701</v>
      </c>
      <c r="M1185">
        <v>0.63126692595508904</v>
      </c>
      <c r="N1185">
        <v>0.36873307404491101</v>
      </c>
      <c r="O1185">
        <v>0.228002805945971</v>
      </c>
      <c r="P1185">
        <v>1.3466060274375</v>
      </c>
      <c r="Q1185">
        <v>0.88139677850846898</v>
      </c>
      <c r="R1185">
        <v>2</v>
      </c>
      <c r="S1185">
        <v>3</v>
      </c>
      <c r="T1185">
        <v>1565.7467079324499</v>
      </c>
      <c r="U1185">
        <v>1528.7338787253</v>
      </c>
      <c r="V1185">
        <v>92</v>
      </c>
      <c r="W1185">
        <v>66</v>
      </c>
      <c r="X1185">
        <v>79</v>
      </c>
    </row>
    <row r="1186" spans="1:24" x14ac:dyDescent="0.25">
      <c r="A1186">
        <v>2023</v>
      </c>
      <c r="B1186" s="1">
        <v>45014</v>
      </c>
      <c r="C1186">
        <v>0</v>
      </c>
      <c r="D1186">
        <v>0</v>
      </c>
      <c r="E1186" t="s">
        <v>24</v>
      </c>
      <c r="F1186" t="s">
        <v>90</v>
      </c>
      <c r="G1186" t="s">
        <v>41</v>
      </c>
      <c r="H1186" t="s">
        <v>74</v>
      </c>
      <c r="I1186" t="s">
        <v>43</v>
      </c>
      <c r="J1186" t="s">
        <v>76</v>
      </c>
      <c r="K1186">
        <v>1499.4632071030001</v>
      </c>
      <c r="L1186">
        <v>1515.45472682896</v>
      </c>
      <c r="M1186">
        <v>0.54878642379528697</v>
      </c>
      <c r="N1186">
        <v>0.45121357620471297</v>
      </c>
      <c r="O1186">
        <v>0.23813790971967999</v>
      </c>
      <c r="P1186">
        <v>1.20502390546511</v>
      </c>
      <c r="Q1186">
        <v>1.0331140042545699</v>
      </c>
      <c r="R1186">
        <v>1</v>
      </c>
      <c r="S1186">
        <v>2</v>
      </c>
      <c r="T1186">
        <v>1496.7685237635901</v>
      </c>
      <c r="U1186">
        <v>1518.14941016837</v>
      </c>
      <c r="V1186">
        <v>50</v>
      </c>
      <c r="W1186">
        <v>25</v>
      </c>
      <c r="X1186">
        <v>37</v>
      </c>
    </row>
    <row r="1187" spans="1:24" x14ac:dyDescent="0.25">
      <c r="A1187">
        <v>2023</v>
      </c>
      <c r="B1187" s="1">
        <v>45014</v>
      </c>
      <c r="C1187">
        <v>0</v>
      </c>
      <c r="D1187">
        <v>0</v>
      </c>
      <c r="E1187" t="s">
        <v>24</v>
      </c>
      <c r="G1187" t="s">
        <v>49</v>
      </c>
      <c r="H1187" t="s">
        <v>78</v>
      </c>
      <c r="I1187" t="s">
        <v>51</v>
      </c>
      <c r="J1187" t="s">
        <v>79</v>
      </c>
      <c r="K1187">
        <v>1603.8683256366901</v>
      </c>
      <c r="L1187">
        <v>1555.2734507253001</v>
      </c>
      <c r="M1187">
        <v>0.63819944171837395</v>
      </c>
      <c r="N1187">
        <v>0.36180055828162599</v>
      </c>
      <c r="O1187">
        <v>0.22713098850598501</v>
      </c>
      <c r="P1187">
        <v>1.3585750018812699</v>
      </c>
      <c r="Q1187">
        <v>0.868555986624715</v>
      </c>
      <c r="R1187">
        <v>2</v>
      </c>
      <c r="S1187">
        <v>4</v>
      </c>
      <c r="T1187">
        <v>1598.7666255752899</v>
      </c>
      <c r="U1187">
        <v>1560.3751507867</v>
      </c>
      <c r="V1187">
        <v>100</v>
      </c>
      <c r="W1187">
        <v>5</v>
      </c>
      <c r="X1187">
        <v>52</v>
      </c>
    </row>
    <row r="1188" spans="1:24" x14ac:dyDescent="0.25">
      <c r="A1188">
        <v>2023</v>
      </c>
      <c r="B1188" s="1">
        <v>45015</v>
      </c>
      <c r="C1188">
        <v>0</v>
      </c>
      <c r="D1188">
        <v>0</v>
      </c>
      <c r="E1188" t="s">
        <v>24</v>
      </c>
      <c r="G1188" t="s">
        <v>30</v>
      </c>
      <c r="H1188" t="s">
        <v>41</v>
      </c>
      <c r="I1188" t="s">
        <v>32</v>
      </c>
      <c r="J1188" t="s">
        <v>43</v>
      </c>
      <c r="K1188">
        <v>1559.14667033602</v>
      </c>
      <c r="L1188">
        <v>1496.7685237635901</v>
      </c>
      <c r="M1188">
        <v>0.65631168333451995</v>
      </c>
      <c r="N1188">
        <v>0.34368831666548</v>
      </c>
      <c r="O1188">
        <v>0.22482910153097499</v>
      </c>
      <c r="P1188">
        <v>1.38989450211163</v>
      </c>
      <c r="Q1188">
        <v>0.83493459941934201</v>
      </c>
      <c r="R1188">
        <v>5</v>
      </c>
      <c r="S1188">
        <v>1</v>
      </c>
      <c r="T1188">
        <v>1562.5320312639401</v>
      </c>
      <c r="U1188">
        <v>1493.38316283567</v>
      </c>
      <c r="V1188">
        <v>75</v>
      </c>
      <c r="W1188">
        <v>1</v>
      </c>
      <c r="X1188">
        <v>38</v>
      </c>
    </row>
    <row r="1189" spans="1:24" x14ac:dyDescent="0.25">
      <c r="A1189">
        <v>2023</v>
      </c>
      <c r="B1189" s="1">
        <v>45015</v>
      </c>
      <c r="C1189">
        <v>0</v>
      </c>
      <c r="D1189">
        <v>0</v>
      </c>
      <c r="E1189" t="s">
        <v>24</v>
      </c>
      <c r="G1189" t="s">
        <v>45</v>
      </c>
      <c r="H1189" t="s">
        <v>75</v>
      </c>
      <c r="I1189" t="s">
        <v>47</v>
      </c>
      <c r="J1189" t="s">
        <v>77</v>
      </c>
      <c r="K1189">
        <v>1428.5288977001001</v>
      </c>
      <c r="L1189">
        <v>1528.7338787253</v>
      </c>
      <c r="M1189">
        <v>0.42824794163922197</v>
      </c>
      <c r="N1189">
        <v>0.57175205836077803</v>
      </c>
      <c r="O1189">
        <v>0.23534359870121299</v>
      </c>
      <c r="P1189">
        <v>0.99105407025789505</v>
      </c>
      <c r="Q1189">
        <v>1.24428952844332</v>
      </c>
      <c r="R1189">
        <v>2</v>
      </c>
      <c r="S1189">
        <v>5</v>
      </c>
      <c r="T1189">
        <v>1424.66815322252</v>
      </c>
      <c r="U1189">
        <v>1532.59462320288</v>
      </c>
      <c r="V1189">
        <v>15</v>
      </c>
      <c r="W1189">
        <v>74</v>
      </c>
      <c r="X1189">
        <v>44</v>
      </c>
    </row>
    <row r="1190" spans="1:24" x14ac:dyDescent="0.25">
      <c r="A1190">
        <v>2023</v>
      </c>
      <c r="B1190" s="1">
        <v>45015</v>
      </c>
      <c r="C1190">
        <v>0</v>
      </c>
      <c r="D1190">
        <v>0</v>
      </c>
      <c r="E1190" t="s">
        <v>24</v>
      </c>
      <c r="G1190" t="s">
        <v>66</v>
      </c>
      <c r="H1190" t="s">
        <v>25</v>
      </c>
      <c r="I1190" t="s">
        <v>68</v>
      </c>
      <c r="J1190" t="s">
        <v>27</v>
      </c>
      <c r="K1190">
        <v>1510.9916567841799</v>
      </c>
      <c r="L1190">
        <v>1501.73234170616</v>
      </c>
      <c r="M1190">
        <v>0.58446353953333496</v>
      </c>
      <c r="N1190">
        <v>0.41553646046666498</v>
      </c>
      <c r="O1190">
        <v>0.23379141748423499</v>
      </c>
      <c r="P1190">
        <v>1.2660759371755499</v>
      </c>
      <c r="Q1190">
        <v>0.96771548030868104</v>
      </c>
      <c r="R1190">
        <v>2</v>
      </c>
      <c r="S1190">
        <v>0</v>
      </c>
      <c r="T1190">
        <v>1514.0648163025501</v>
      </c>
      <c r="U1190">
        <v>1498.6591821877901</v>
      </c>
      <c r="V1190">
        <v>49</v>
      </c>
      <c r="W1190">
        <v>100</v>
      </c>
      <c r="X1190">
        <v>74</v>
      </c>
    </row>
    <row r="1191" spans="1:24" x14ac:dyDescent="0.25">
      <c r="A1191">
        <v>2023</v>
      </c>
      <c r="B1191" s="1">
        <v>45015</v>
      </c>
      <c r="C1191">
        <v>0</v>
      </c>
      <c r="D1191">
        <v>0</v>
      </c>
      <c r="E1191" t="s">
        <v>24</v>
      </c>
      <c r="F1191" t="s">
        <v>53</v>
      </c>
      <c r="G1191" t="s">
        <v>63</v>
      </c>
      <c r="H1191" t="s">
        <v>70</v>
      </c>
      <c r="I1191" t="s">
        <v>65</v>
      </c>
      <c r="J1191" t="s">
        <v>72</v>
      </c>
      <c r="K1191">
        <v>1488.3325113363601</v>
      </c>
      <c r="L1191">
        <v>1439.4620587053601</v>
      </c>
      <c r="M1191">
        <v>0.63856565168499102</v>
      </c>
      <c r="N1191">
        <v>0.36143434831500898</v>
      </c>
      <c r="O1191">
        <v>0.227084802796965</v>
      </c>
      <c r="P1191">
        <v>1.3592075510811501</v>
      </c>
      <c r="Q1191">
        <v>0.86787725171581898</v>
      </c>
      <c r="R1191">
        <v>5</v>
      </c>
      <c r="S1191">
        <v>4</v>
      </c>
      <c r="T1191">
        <v>1489.99750378249</v>
      </c>
      <c r="U1191">
        <v>1437.79706625923</v>
      </c>
      <c r="V1191">
        <v>6</v>
      </c>
      <c r="W1191">
        <v>3</v>
      </c>
      <c r="X1191">
        <v>4</v>
      </c>
    </row>
    <row r="1192" spans="1:24" x14ac:dyDescent="0.25">
      <c r="A1192">
        <v>2023</v>
      </c>
      <c r="B1192" s="1">
        <v>45015</v>
      </c>
      <c r="C1192">
        <v>0</v>
      </c>
      <c r="D1192">
        <v>0</v>
      </c>
      <c r="E1192" t="s">
        <v>24</v>
      </c>
      <c r="G1192" t="s">
        <v>71</v>
      </c>
      <c r="H1192" t="s">
        <v>29</v>
      </c>
      <c r="I1192" t="s">
        <v>73</v>
      </c>
      <c r="J1192" t="s">
        <v>31</v>
      </c>
      <c r="K1192">
        <v>1525.92198292699</v>
      </c>
      <c r="L1192">
        <v>1575.72506675764</v>
      </c>
      <c r="M1192">
        <v>0.50028338511722803</v>
      </c>
      <c r="N1192">
        <v>0.49971661488277203</v>
      </c>
      <c r="O1192">
        <v>0.244044428186868</v>
      </c>
      <c r="P1192">
        <v>1.1225198257689999</v>
      </c>
      <c r="Q1192">
        <v>1.12152460241787</v>
      </c>
      <c r="R1192">
        <v>2</v>
      </c>
      <c r="S1192">
        <v>1</v>
      </c>
      <c r="T1192">
        <v>1528.3347827514201</v>
      </c>
      <c r="U1192">
        <v>1573.3122669332099</v>
      </c>
      <c r="V1192">
        <v>94</v>
      </c>
      <c r="W1192">
        <v>1</v>
      </c>
      <c r="X1192">
        <v>47</v>
      </c>
    </row>
    <row r="1193" spans="1:24" x14ac:dyDescent="0.25">
      <c r="A1193">
        <v>2023</v>
      </c>
      <c r="B1193" s="1">
        <v>45015</v>
      </c>
      <c r="C1193">
        <v>0</v>
      </c>
      <c r="D1193">
        <v>0</v>
      </c>
      <c r="E1193" t="s">
        <v>24</v>
      </c>
      <c r="F1193" t="s">
        <v>53</v>
      </c>
      <c r="G1193" t="s">
        <v>42</v>
      </c>
      <c r="H1193" t="s">
        <v>38</v>
      </c>
      <c r="I1193" t="s">
        <v>44</v>
      </c>
      <c r="J1193" t="s">
        <v>40</v>
      </c>
      <c r="K1193">
        <v>1636.7482174326301</v>
      </c>
      <c r="L1193">
        <v>1408.5097907818699</v>
      </c>
      <c r="M1193">
        <v>0.83225154033271997</v>
      </c>
      <c r="N1193">
        <v>0.16774845966728</v>
      </c>
      <c r="O1193">
        <v>0.19843470198076801</v>
      </c>
      <c r="P1193">
        <v>1.6977901962672499</v>
      </c>
      <c r="Q1193">
        <v>0.50064450571351904</v>
      </c>
      <c r="R1193">
        <v>2</v>
      </c>
      <c r="S1193">
        <v>1</v>
      </c>
      <c r="T1193">
        <v>1637.4614385070599</v>
      </c>
      <c r="U1193">
        <v>1407.7965697074401</v>
      </c>
      <c r="V1193">
        <v>59</v>
      </c>
      <c r="W1193">
        <v>1</v>
      </c>
      <c r="X1193">
        <v>30</v>
      </c>
    </row>
    <row r="1194" spans="1:24" x14ac:dyDescent="0.25">
      <c r="A1194">
        <v>2023</v>
      </c>
      <c r="B1194" s="1">
        <v>45015</v>
      </c>
      <c r="C1194">
        <v>0</v>
      </c>
      <c r="D1194">
        <v>0</v>
      </c>
      <c r="E1194" t="s">
        <v>24</v>
      </c>
      <c r="G1194" t="s">
        <v>84</v>
      </c>
      <c r="H1194" t="s">
        <v>37</v>
      </c>
      <c r="I1194" t="s">
        <v>85</v>
      </c>
      <c r="J1194" t="s">
        <v>39</v>
      </c>
      <c r="K1194">
        <v>1454.88812226291</v>
      </c>
      <c r="L1194">
        <v>1577.14003546921</v>
      </c>
      <c r="M1194">
        <v>0.39749456004328299</v>
      </c>
      <c r="N1194">
        <v>0.60250543995671701</v>
      </c>
      <c r="O1194">
        <v>0.23157655591593801</v>
      </c>
      <c r="P1194">
        <v>0.93451525479235997</v>
      </c>
      <c r="Q1194">
        <v>1.2970613011235801</v>
      </c>
      <c r="R1194">
        <v>3</v>
      </c>
      <c r="S1194">
        <v>2</v>
      </c>
      <c r="T1194">
        <v>1457.9037871446901</v>
      </c>
      <c r="U1194">
        <v>1574.1243705874299</v>
      </c>
      <c r="V1194">
        <v>58</v>
      </c>
      <c r="W1194">
        <v>1</v>
      </c>
      <c r="X1194">
        <v>29</v>
      </c>
    </row>
    <row r="1195" spans="1:24" x14ac:dyDescent="0.25">
      <c r="A1195">
        <v>2023</v>
      </c>
      <c r="B1195" s="1">
        <v>45015</v>
      </c>
      <c r="C1195">
        <v>0</v>
      </c>
      <c r="D1195">
        <v>0</v>
      </c>
      <c r="E1195" t="s">
        <v>24</v>
      </c>
      <c r="G1195" t="s">
        <v>50</v>
      </c>
      <c r="H1195" t="s">
        <v>88</v>
      </c>
      <c r="I1195" t="s">
        <v>52</v>
      </c>
      <c r="J1195" t="s">
        <v>89</v>
      </c>
      <c r="K1195">
        <v>1404.8038777316599</v>
      </c>
      <c r="L1195">
        <v>1496.30645554804</v>
      </c>
      <c r="M1195">
        <v>0.44055546401343199</v>
      </c>
      <c r="N1195">
        <v>0.55944453598656796</v>
      </c>
      <c r="O1195">
        <v>0.23684215792428101</v>
      </c>
      <c r="P1195">
        <v>1.0136109791688701</v>
      </c>
      <c r="Q1195">
        <v>1.22323117875541</v>
      </c>
      <c r="R1195">
        <v>3</v>
      </c>
      <c r="S1195">
        <v>5</v>
      </c>
      <c r="T1195">
        <v>1401.5180247261001</v>
      </c>
      <c r="U1195">
        <v>1499.5923085536001</v>
      </c>
      <c r="V1195">
        <v>2</v>
      </c>
      <c r="W1195">
        <v>0</v>
      </c>
      <c r="X1195">
        <v>1</v>
      </c>
    </row>
    <row r="1196" spans="1:24" x14ac:dyDescent="0.25">
      <c r="A1196">
        <v>2023</v>
      </c>
      <c r="B1196" s="1">
        <v>45015</v>
      </c>
      <c r="C1196">
        <v>0</v>
      </c>
      <c r="D1196">
        <v>0</v>
      </c>
      <c r="E1196" t="s">
        <v>24</v>
      </c>
      <c r="G1196" t="s">
        <v>58</v>
      </c>
      <c r="H1196" t="s">
        <v>33</v>
      </c>
      <c r="I1196" t="s">
        <v>60</v>
      </c>
      <c r="J1196" t="s">
        <v>35</v>
      </c>
      <c r="K1196">
        <v>1566.66186810772</v>
      </c>
      <c r="L1196">
        <v>1537.05787762049</v>
      </c>
      <c r="M1196">
        <v>0.61259595631622998</v>
      </c>
      <c r="N1196">
        <v>0.38740404368377002</v>
      </c>
      <c r="O1196">
        <v>0.230329751495948</v>
      </c>
      <c r="P1196">
        <v>1.31442258974267</v>
      </c>
      <c r="Q1196">
        <v>0.91590716175328002</v>
      </c>
      <c r="R1196">
        <v>2</v>
      </c>
      <c r="S1196">
        <v>0</v>
      </c>
      <c r="T1196">
        <v>1569.49959921499</v>
      </c>
      <c r="U1196">
        <v>1534.22014651322</v>
      </c>
      <c r="V1196">
        <v>95</v>
      </c>
      <c r="W1196">
        <v>2</v>
      </c>
      <c r="X1196">
        <v>48</v>
      </c>
    </row>
    <row r="1197" spans="1:24" x14ac:dyDescent="0.25">
      <c r="A1197">
        <v>2023</v>
      </c>
      <c r="B1197" s="1">
        <v>45015</v>
      </c>
      <c r="C1197">
        <v>0</v>
      </c>
      <c r="D1197">
        <v>0</v>
      </c>
      <c r="E1197" t="s">
        <v>24</v>
      </c>
      <c r="G1197" t="s">
        <v>55</v>
      </c>
      <c r="H1197" t="s">
        <v>54</v>
      </c>
      <c r="I1197" t="s">
        <v>57</v>
      </c>
      <c r="J1197" t="s">
        <v>56</v>
      </c>
      <c r="K1197">
        <v>1503.87584777344</v>
      </c>
      <c r="L1197">
        <v>1389.47676496997</v>
      </c>
      <c r="M1197">
        <v>0.72038199043440698</v>
      </c>
      <c r="N1197">
        <v>0.27961800956559302</v>
      </c>
      <c r="O1197">
        <v>0.21629108653472601</v>
      </c>
      <c r="P1197">
        <v>1.50124286397243</v>
      </c>
      <c r="Q1197">
        <v>0.71504822256229295</v>
      </c>
      <c r="R1197">
        <v>4</v>
      </c>
      <c r="S1197">
        <v>1</v>
      </c>
      <c r="T1197">
        <v>1506.2666668136501</v>
      </c>
      <c r="U1197">
        <v>1387.0859459297601</v>
      </c>
      <c r="V1197">
        <v>1</v>
      </c>
      <c r="W1197">
        <v>1</v>
      </c>
      <c r="X1197">
        <v>1</v>
      </c>
    </row>
    <row r="1198" spans="1:24" x14ac:dyDescent="0.25">
      <c r="A1198">
        <v>2023</v>
      </c>
      <c r="B1198" s="1">
        <v>45015</v>
      </c>
      <c r="C1198">
        <v>0</v>
      </c>
      <c r="D1198">
        <v>0</v>
      </c>
      <c r="E1198" t="s">
        <v>24</v>
      </c>
      <c r="F1198" t="s">
        <v>53</v>
      </c>
      <c r="G1198" t="s">
        <v>26</v>
      </c>
      <c r="H1198" t="s">
        <v>34</v>
      </c>
      <c r="I1198" t="s">
        <v>28</v>
      </c>
      <c r="J1198" t="s">
        <v>36</v>
      </c>
      <c r="K1198">
        <v>1394.2742721310301</v>
      </c>
      <c r="L1198">
        <v>1552.2226443674899</v>
      </c>
      <c r="M1198">
        <v>0.34946293254850902</v>
      </c>
      <c r="N1198">
        <v>0.65053706745149098</v>
      </c>
      <c r="O1198">
        <v>0.22556708918634699</v>
      </c>
      <c r="P1198">
        <v>0.84566561780987304</v>
      </c>
      <c r="Q1198">
        <v>1.3799014713764699</v>
      </c>
      <c r="R1198">
        <v>4</v>
      </c>
      <c r="S1198">
        <v>3</v>
      </c>
      <c r="T1198">
        <v>1397.5901945092601</v>
      </c>
      <c r="U1198">
        <v>1548.9067219892599</v>
      </c>
      <c r="V1198">
        <v>9</v>
      </c>
      <c r="W1198">
        <v>0</v>
      </c>
      <c r="X1198">
        <v>4</v>
      </c>
    </row>
    <row r="1199" spans="1:24" x14ac:dyDescent="0.25">
      <c r="A1199">
        <v>2023</v>
      </c>
      <c r="B1199" s="1">
        <v>45016</v>
      </c>
      <c r="C1199">
        <v>0</v>
      </c>
      <c r="D1199">
        <v>0</v>
      </c>
      <c r="E1199" t="s">
        <v>24</v>
      </c>
      <c r="F1199" t="s">
        <v>53</v>
      </c>
      <c r="G1199" t="s">
        <v>62</v>
      </c>
      <c r="H1199" t="s">
        <v>29</v>
      </c>
      <c r="I1199" t="s">
        <v>64</v>
      </c>
      <c r="J1199" t="s">
        <v>31</v>
      </c>
      <c r="K1199">
        <v>1474.1254206041101</v>
      </c>
      <c r="L1199">
        <v>1573.3122669332099</v>
      </c>
      <c r="M1199">
        <v>0.42968358108944998</v>
      </c>
      <c r="N1199">
        <v>0.57031641891054996</v>
      </c>
      <c r="O1199">
        <v>0.23551858259668601</v>
      </c>
      <c r="P1199">
        <v>0.99368727679233004</v>
      </c>
      <c r="Q1199">
        <v>1.24183130580436</v>
      </c>
      <c r="R1199">
        <v>3</v>
      </c>
      <c r="S1199">
        <v>2</v>
      </c>
      <c r="T1199">
        <v>1476.9470659102201</v>
      </c>
      <c r="U1199">
        <v>1570.4906216270999</v>
      </c>
      <c r="V1199">
        <v>69</v>
      </c>
      <c r="W1199">
        <v>5</v>
      </c>
      <c r="X1199">
        <v>37</v>
      </c>
    </row>
    <row r="1200" spans="1:24" x14ac:dyDescent="0.25">
      <c r="A1200">
        <v>2023</v>
      </c>
      <c r="B1200" s="1">
        <v>45016</v>
      </c>
      <c r="C1200">
        <v>0</v>
      </c>
      <c r="D1200">
        <v>0</v>
      </c>
      <c r="E1200" t="s">
        <v>24</v>
      </c>
      <c r="G1200" t="s">
        <v>86</v>
      </c>
      <c r="H1200" t="s">
        <v>84</v>
      </c>
      <c r="I1200" t="s">
        <v>87</v>
      </c>
      <c r="J1200" t="s">
        <v>85</v>
      </c>
      <c r="K1200">
        <v>1504.64332429921</v>
      </c>
      <c r="L1200">
        <v>1457.9037871446901</v>
      </c>
      <c r="M1200">
        <v>0.63572975600984005</v>
      </c>
      <c r="N1200">
        <v>0.36427024399016</v>
      </c>
      <c r="O1200">
        <v>0.227442108230337</v>
      </c>
      <c r="P1200">
        <v>1.3543099042783799</v>
      </c>
      <c r="Q1200">
        <v>0.87313220395195701</v>
      </c>
      <c r="R1200">
        <v>6</v>
      </c>
      <c r="S1200">
        <v>2</v>
      </c>
      <c r="T1200">
        <v>1508.2575576899501</v>
      </c>
      <c r="U1200">
        <v>1454.28955375395</v>
      </c>
      <c r="V1200">
        <v>18</v>
      </c>
      <c r="W1200">
        <v>71</v>
      </c>
      <c r="X1200">
        <v>44</v>
      </c>
    </row>
    <row r="1201" spans="1:24" x14ac:dyDescent="0.25">
      <c r="A1201">
        <v>2023</v>
      </c>
      <c r="B1201" s="1">
        <v>45016</v>
      </c>
      <c r="C1201">
        <v>0</v>
      </c>
      <c r="D1201">
        <v>0</v>
      </c>
      <c r="E1201" t="s">
        <v>24</v>
      </c>
      <c r="F1201" t="s">
        <v>53</v>
      </c>
      <c r="G1201" t="s">
        <v>59</v>
      </c>
      <c r="H1201" t="s">
        <v>82</v>
      </c>
      <c r="I1201" t="s">
        <v>61</v>
      </c>
      <c r="J1201" t="s">
        <v>83</v>
      </c>
      <c r="K1201">
        <v>1494.780589382</v>
      </c>
      <c r="L1201">
        <v>1515.79986071198</v>
      </c>
      <c r="M1201">
        <v>0.54161016124165395</v>
      </c>
      <c r="N1201">
        <v>0.45838983875834599</v>
      </c>
      <c r="O1201">
        <v>0.23900995005029699</v>
      </c>
      <c r="P1201">
        <v>1.1927800549484999</v>
      </c>
      <c r="Q1201">
        <v>1.0462298951017901</v>
      </c>
      <c r="R1201">
        <v>4</v>
      </c>
      <c r="S1201">
        <v>5</v>
      </c>
      <c r="T1201">
        <v>1492.1277593340201</v>
      </c>
      <c r="U1201">
        <v>1518.45269075996</v>
      </c>
      <c r="V1201">
        <v>47</v>
      </c>
      <c r="W1201">
        <v>60</v>
      </c>
      <c r="X1201">
        <v>53</v>
      </c>
    </row>
    <row r="1202" spans="1:24" x14ac:dyDescent="0.25">
      <c r="A1202">
        <v>2023</v>
      </c>
      <c r="B1202" s="1">
        <v>45016</v>
      </c>
      <c r="C1202">
        <v>0</v>
      </c>
      <c r="D1202">
        <v>0</v>
      </c>
      <c r="E1202" t="s">
        <v>24</v>
      </c>
      <c r="G1202" t="s">
        <v>67</v>
      </c>
      <c r="H1202" t="s">
        <v>80</v>
      </c>
      <c r="I1202" t="s">
        <v>69</v>
      </c>
      <c r="J1202" t="s">
        <v>81</v>
      </c>
      <c r="K1202">
        <v>1428.61952815481</v>
      </c>
      <c r="L1202">
        <v>1538.2122196492101</v>
      </c>
      <c r="M1202">
        <v>0.41507045972460599</v>
      </c>
      <c r="N1202">
        <v>0.58492954027539401</v>
      </c>
      <c r="O1202">
        <v>0.233734402887354</v>
      </c>
      <c r="P1202">
        <v>0.96685907627665602</v>
      </c>
      <c r="Q1202">
        <v>1.2668753266107</v>
      </c>
      <c r="R1202">
        <v>2</v>
      </c>
      <c r="S1202">
        <v>5</v>
      </c>
      <c r="T1202">
        <v>1424.8942331277401</v>
      </c>
      <c r="U1202">
        <v>1541.93751467628</v>
      </c>
      <c r="V1202">
        <v>19</v>
      </c>
      <c r="W1202">
        <v>0</v>
      </c>
      <c r="X1202">
        <v>9</v>
      </c>
    </row>
    <row r="1203" spans="1:24" x14ac:dyDescent="0.25">
      <c r="A1203">
        <v>2023</v>
      </c>
      <c r="B1203" s="1">
        <v>45017</v>
      </c>
      <c r="C1203">
        <v>0</v>
      </c>
      <c r="D1203">
        <v>0</v>
      </c>
      <c r="E1203" t="s">
        <v>24</v>
      </c>
      <c r="G1203" t="s">
        <v>25</v>
      </c>
      <c r="H1203" t="s">
        <v>88</v>
      </c>
      <c r="I1203" t="s">
        <v>27</v>
      </c>
      <c r="J1203" t="s">
        <v>89</v>
      </c>
      <c r="K1203">
        <v>1498.6591821877901</v>
      </c>
      <c r="L1203">
        <v>1499.5923085536001</v>
      </c>
      <c r="M1203">
        <v>0.57014717080399702</v>
      </c>
      <c r="N1203">
        <v>0.42985282919600298</v>
      </c>
      <c r="O1203">
        <v>0.23553920788814001</v>
      </c>
      <c r="P1203">
        <v>1.2415415365053</v>
      </c>
      <c r="Q1203">
        <v>0.99399767138284401</v>
      </c>
      <c r="R1203">
        <v>6</v>
      </c>
      <c r="S1203">
        <v>1</v>
      </c>
      <c r="T1203">
        <v>1503.3967719223999</v>
      </c>
      <c r="U1203">
        <v>1494.85471881899</v>
      </c>
      <c r="V1203">
        <v>39</v>
      </c>
      <c r="W1203">
        <v>11</v>
      </c>
      <c r="X1203">
        <v>25</v>
      </c>
    </row>
    <row r="1204" spans="1:24" x14ac:dyDescent="0.25">
      <c r="A1204">
        <v>2023</v>
      </c>
      <c r="B1204" s="1">
        <v>45017</v>
      </c>
      <c r="C1204">
        <v>0</v>
      </c>
      <c r="D1204">
        <v>0</v>
      </c>
      <c r="E1204" t="s">
        <v>24</v>
      </c>
      <c r="G1204" t="s">
        <v>66</v>
      </c>
      <c r="H1204" t="s">
        <v>42</v>
      </c>
      <c r="I1204" t="s">
        <v>68</v>
      </c>
      <c r="J1204" t="s">
        <v>44</v>
      </c>
      <c r="K1204">
        <v>1514.0648163025501</v>
      </c>
      <c r="L1204">
        <v>1637.4614385070599</v>
      </c>
      <c r="M1204">
        <v>0.39591750033100997</v>
      </c>
      <c r="N1204">
        <v>0.60408249966898997</v>
      </c>
      <c r="O1204">
        <v>0.231382120547662</v>
      </c>
      <c r="P1204">
        <v>0.93160889042116302</v>
      </c>
      <c r="Q1204">
        <v>1.2997732301264999</v>
      </c>
      <c r="R1204">
        <v>3</v>
      </c>
      <c r="S1204">
        <v>4</v>
      </c>
      <c r="T1204">
        <v>1512.21909274272</v>
      </c>
      <c r="U1204">
        <v>1639.30716206689</v>
      </c>
      <c r="V1204">
        <v>100</v>
      </c>
      <c r="W1204">
        <v>93</v>
      </c>
      <c r="X1204">
        <v>96</v>
      </c>
    </row>
    <row r="1205" spans="1:24" x14ac:dyDescent="0.25">
      <c r="A1205">
        <v>2023</v>
      </c>
      <c r="B1205" s="1">
        <v>45017</v>
      </c>
      <c r="C1205">
        <v>0</v>
      </c>
      <c r="D1205">
        <v>0</v>
      </c>
      <c r="E1205" t="s">
        <v>24</v>
      </c>
      <c r="G1205" t="s">
        <v>70</v>
      </c>
      <c r="H1205" t="s">
        <v>62</v>
      </c>
      <c r="I1205" t="s">
        <v>72</v>
      </c>
      <c r="J1205" t="s">
        <v>64</v>
      </c>
      <c r="K1205">
        <v>1437.79706625923</v>
      </c>
      <c r="L1205">
        <v>1476.9470659102201</v>
      </c>
      <c r="M1205">
        <v>0.51560933171944201</v>
      </c>
      <c r="N1205">
        <v>0.48439066828055799</v>
      </c>
      <c r="O1205">
        <v>0.24217279817416801</v>
      </c>
      <c r="P1205">
        <v>1.1485249069858401</v>
      </c>
      <c r="Q1205">
        <v>1.0936478911883301</v>
      </c>
      <c r="R1205">
        <v>3</v>
      </c>
      <c r="S1205">
        <v>6</v>
      </c>
      <c r="T1205">
        <v>1433.0095633153201</v>
      </c>
      <c r="U1205">
        <v>1481.73456885413</v>
      </c>
      <c r="V1205">
        <v>3</v>
      </c>
      <c r="W1205">
        <v>7</v>
      </c>
      <c r="X1205">
        <v>5</v>
      </c>
    </row>
    <row r="1206" spans="1:24" x14ac:dyDescent="0.25">
      <c r="A1206">
        <v>2023</v>
      </c>
      <c r="B1206" s="1">
        <v>45017</v>
      </c>
      <c r="C1206">
        <v>0</v>
      </c>
      <c r="D1206">
        <v>0</v>
      </c>
      <c r="E1206" t="s">
        <v>24</v>
      </c>
      <c r="G1206" t="s">
        <v>63</v>
      </c>
      <c r="H1206" t="s">
        <v>46</v>
      </c>
      <c r="I1206" t="s">
        <v>65</v>
      </c>
      <c r="J1206" t="s">
        <v>48</v>
      </c>
      <c r="K1206">
        <v>1489.99750378249</v>
      </c>
      <c r="L1206">
        <v>1565.7467079324499</v>
      </c>
      <c r="M1206">
        <v>0.46301161266464202</v>
      </c>
      <c r="N1206">
        <v>0.53698838733535803</v>
      </c>
      <c r="O1206">
        <v>0.239571598219603</v>
      </c>
      <c r="P1206">
        <v>1.05467039150858</v>
      </c>
      <c r="Q1206">
        <v>1.1849012067110201</v>
      </c>
      <c r="R1206">
        <v>0</v>
      </c>
      <c r="S1206">
        <v>3</v>
      </c>
      <c r="T1206">
        <v>1485.77417918025</v>
      </c>
      <c r="U1206">
        <v>1569.9700325346901</v>
      </c>
      <c r="V1206">
        <v>75</v>
      </c>
      <c r="W1206">
        <v>6</v>
      </c>
      <c r="X1206">
        <v>40</v>
      </c>
    </row>
    <row r="1207" spans="1:24" x14ac:dyDescent="0.25">
      <c r="A1207">
        <v>2023</v>
      </c>
      <c r="B1207" s="1">
        <v>45017</v>
      </c>
      <c r="C1207">
        <v>0</v>
      </c>
      <c r="D1207">
        <v>0</v>
      </c>
      <c r="E1207" t="s">
        <v>24</v>
      </c>
      <c r="G1207" t="s">
        <v>45</v>
      </c>
      <c r="H1207" t="s">
        <v>37</v>
      </c>
      <c r="I1207" t="s">
        <v>47</v>
      </c>
      <c r="J1207" t="s">
        <v>39</v>
      </c>
      <c r="K1207">
        <v>1424.66815322252</v>
      </c>
      <c r="L1207">
        <v>1574.1243705874299</v>
      </c>
      <c r="M1207">
        <v>0.36065647188122202</v>
      </c>
      <c r="N1207">
        <v>0.63934352811877804</v>
      </c>
      <c r="O1207">
        <v>0.226986653034492</v>
      </c>
      <c r="P1207">
        <v>0.86643539134938896</v>
      </c>
      <c r="Q1207">
        <v>1.3605512616851001</v>
      </c>
      <c r="R1207">
        <v>0</v>
      </c>
      <c r="S1207">
        <v>3</v>
      </c>
      <c r="T1207">
        <v>1421.49126023953</v>
      </c>
      <c r="U1207">
        <v>1577.3012635704199</v>
      </c>
      <c r="V1207">
        <v>34</v>
      </c>
      <c r="W1207">
        <v>1</v>
      </c>
      <c r="X1207">
        <v>17</v>
      </c>
    </row>
    <row r="1208" spans="1:24" x14ac:dyDescent="0.25">
      <c r="A1208">
        <v>2023</v>
      </c>
      <c r="B1208" s="1">
        <v>45017</v>
      </c>
      <c r="C1208">
        <v>0</v>
      </c>
      <c r="D1208">
        <v>0</v>
      </c>
      <c r="E1208" t="s">
        <v>24</v>
      </c>
      <c r="G1208" t="s">
        <v>38</v>
      </c>
      <c r="H1208" t="s">
        <v>75</v>
      </c>
      <c r="I1208" t="s">
        <v>40</v>
      </c>
      <c r="J1208" t="s">
        <v>77</v>
      </c>
      <c r="K1208">
        <v>1407.7965697074401</v>
      </c>
      <c r="L1208">
        <v>1532.59462320288</v>
      </c>
      <c r="M1208">
        <v>0.393989702003539</v>
      </c>
      <c r="N1208">
        <v>0.606010297996461</v>
      </c>
      <c r="O1208">
        <v>0.231144234832833</v>
      </c>
      <c r="P1208">
        <v>0.92805519063828701</v>
      </c>
      <c r="Q1208">
        <v>1.30308904419455</v>
      </c>
      <c r="R1208">
        <v>0</v>
      </c>
      <c r="S1208">
        <v>7</v>
      </c>
      <c r="T1208">
        <v>1402.99374462425</v>
      </c>
      <c r="U1208">
        <v>1537.3974482860699</v>
      </c>
      <c r="V1208">
        <v>8</v>
      </c>
      <c r="W1208">
        <v>80</v>
      </c>
      <c r="X1208">
        <v>44</v>
      </c>
    </row>
    <row r="1209" spans="1:24" x14ac:dyDescent="0.25">
      <c r="A1209">
        <v>2023</v>
      </c>
      <c r="B1209" s="1">
        <v>45017</v>
      </c>
      <c r="C1209">
        <v>0</v>
      </c>
      <c r="D1209">
        <v>0</v>
      </c>
      <c r="E1209" t="s">
        <v>24</v>
      </c>
      <c r="G1209" t="s">
        <v>30</v>
      </c>
      <c r="H1209" t="s">
        <v>74</v>
      </c>
      <c r="I1209" t="s">
        <v>32</v>
      </c>
      <c r="J1209" t="s">
        <v>76</v>
      </c>
      <c r="K1209">
        <v>1562.5320312639401</v>
      </c>
      <c r="L1209">
        <v>1518.14941016837</v>
      </c>
      <c r="M1209">
        <v>0.63258208110777403</v>
      </c>
      <c r="N1209">
        <v>0.36741791889222603</v>
      </c>
      <c r="O1209">
        <v>0.22783777056427901</v>
      </c>
      <c r="P1209">
        <v>1.34887584172132</v>
      </c>
      <c r="Q1209">
        <v>0.87896192884295898</v>
      </c>
      <c r="R1209">
        <v>5</v>
      </c>
      <c r="S1209">
        <v>0</v>
      </c>
      <c r="T1209">
        <v>1566.4959248633199</v>
      </c>
      <c r="U1209">
        <v>1514.1855165689899</v>
      </c>
      <c r="V1209">
        <v>88</v>
      </c>
      <c r="W1209">
        <v>16</v>
      </c>
      <c r="X1209">
        <v>52</v>
      </c>
    </row>
    <row r="1210" spans="1:24" x14ac:dyDescent="0.25">
      <c r="A1210">
        <v>2023</v>
      </c>
      <c r="B1210" s="1">
        <v>45017</v>
      </c>
      <c r="C1210">
        <v>0</v>
      </c>
      <c r="D1210">
        <v>0</v>
      </c>
      <c r="E1210" t="s">
        <v>24</v>
      </c>
      <c r="G1210" t="s">
        <v>50</v>
      </c>
      <c r="H1210" t="s">
        <v>71</v>
      </c>
      <c r="I1210" t="s">
        <v>52</v>
      </c>
      <c r="J1210" t="s">
        <v>73</v>
      </c>
      <c r="K1210">
        <v>1401.5180247261001</v>
      </c>
      <c r="L1210">
        <v>1528.3347827514201</v>
      </c>
      <c r="M1210">
        <v>0.39121859198084302</v>
      </c>
      <c r="N1210">
        <v>0.60878140801915703</v>
      </c>
      <c r="O1210">
        <v>0.230801870922759</v>
      </c>
      <c r="P1210">
        <v>0.92294507191549802</v>
      </c>
      <c r="Q1210">
        <v>1.30785679900726</v>
      </c>
      <c r="R1210">
        <v>3</v>
      </c>
      <c r="S1210">
        <v>6</v>
      </c>
      <c r="T1210">
        <v>1398.0352380775601</v>
      </c>
      <c r="U1210">
        <v>1531.8175693999599</v>
      </c>
      <c r="V1210">
        <v>5</v>
      </c>
      <c r="W1210">
        <v>0</v>
      </c>
      <c r="X1210">
        <v>2</v>
      </c>
    </row>
    <row r="1211" spans="1:24" x14ac:dyDescent="0.25">
      <c r="A1211">
        <v>2023</v>
      </c>
      <c r="B1211" s="1">
        <v>45017</v>
      </c>
      <c r="C1211">
        <v>0</v>
      </c>
      <c r="D1211">
        <v>0</v>
      </c>
      <c r="E1211" t="s">
        <v>24</v>
      </c>
      <c r="G1211" t="s">
        <v>49</v>
      </c>
      <c r="H1211" t="s">
        <v>80</v>
      </c>
      <c r="I1211" t="s">
        <v>51</v>
      </c>
      <c r="J1211" t="s">
        <v>81</v>
      </c>
      <c r="K1211">
        <v>1598.7666255752899</v>
      </c>
      <c r="L1211">
        <v>1541.93751467628</v>
      </c>
      <c r="M1211">
        <v>0.64907091108489201</v>
      </c>
      <c r="N1211">
        <v>0.35092908891510799</v>
      </c>
      <c r="O1211">
        <v>0.22575382636594299</v>
      </c>
      <c r="P1211">
        <v>1.3773654067754799</v>
      </c>
      <c r="Q1211">
        <v>0.84838841959045996</v>
      </c>
      <c r="R1211">
        <v>5</v>
      </c>
      <c r="S1211">
        <v>2</v>
      </c>
      <c r="T1211">
        <v>1601.84726657529</v>
      </c>
      <c r="U1211">
        <v>1538.85687367628</v>
      </c>
      <c r="V1211">
        <v>99</v>
      </c>
      <c r="W1211">
        <v>3</v>
      </c>
      <c r="X1211">
        <v>51</v>
      </c>
    </row>
    <row r="1212" spans="1:24" x14ac:dyDescent="0.25">
      <c r="A1212">
        <v>2023</v>
      </c>
      <c r="B1212" s="1">
        <v>45017</v>
      </c>
      <c r="C1212">
        <v>0</v>
      </c>
      <c r="D1212">
        <v>0</v>
      </c>
      <c r="E1212" t="s">
        <v>24</v>
      </c>
      <c r="G1212" t="s">
        <v>34</v>
      </c>
      <c r="H1212" t="s">
        <v>78</v>
      </c>
      <c r="I1212" t="s">
        <v>36</v>
      </c>
      <c r="J1212" t="s">
        <v>79</v>
      </c>
      <c r="K1212">
        <v>1548.9067219892599</v>
      </c>
      <c r="L1212">
        <v>1560.3751507867</v>
      </c>
      <c r="M1212">
        <v>0.55522516125235</v>
      </c>
      <c r="N1212">
        <v>0.44477483874765</v>
      </c>
      <c r="O1212">
        <v>0.23735527142534099</v>
      </c>
      <c r="P1212">
        <v>1.2160199750788101</v>
      </c>
      <c r="Q1212">
        <v>1.0213352963465301</v>
      </c>
      <c r="R1212">
        <v>4</v>
      </c>
      <c r="S1212">
        <v>1</v>
      </c>
      <c r="T1212">
        <v>1552.9388714801501</v>
      </c>
      <c r="U1212">
        <v>1556.3430012958099</v>
      </c>
      <c r="V1212">
        <v>96</v>
      </c>
      <c r="W1212">
        <v>2</v>
      </c>
      <c r="X1212">
        <v>49</v>
      </c>
    </row>
    <row r="1213" spans="1:24" x14ac:dyDescent="0.25">
      <c r="A1213">
        <v>2023</v>
      </c>
      <c r="B1213" s="1">
        <v>45017</v>
      </c>
      <c r="C1213">
        <v>0</v>
      </c>
      <c r="D1213">
        <v>0</v>
      </c>
      <c r="E1213" t="s">
        <v>24</v>
      </c>
      <c r="G1213" t="s">
        <v>67</v>
      </c>
      <c r="H1213" t="s">
        <v>26</v>
      </c>
      <c r="I1213" t="s">
        <v>69</v>
      </c>
      <c r="J1213" t="s">
        <v>28</v>
      </c>
      <c r="K1213">
        <v>1424.8942331277401</v>
      </c>
      <c r="L1213">
        <v>1397.5901945092601</v>
      </c>
      <c r="M1213">
        <v>0.60944926411885603</v>
      </c>
      <c r="N1213">
        <v>0.39055073588114397</v>
      </c>
      <c r="O1213">
        <v>0.23071928335585201</v>
      </c>
      <c r="P1213">
        <v>1.3090061141343099</v>
      </c>
      <c r="Q1213">
        <v>0.92171316922154201</v>
      </c>
      <c r="R1213">
        <v>2</v>
      </c>
      <c r="S1213">
        <v>7</v>
      </c>
      <c r="T1213">
        <v>1417.7469442463</v>
      </c>
      <c r="U1213">
        <v>1404.7374833906999</v>
      </c>
      <c r="V1213">
        <v>0</v>
      </c>
      <c r="W1213">
        <v>0</v>
      </c>
      <c r="X1213">
        <v>0</v>
      </c>
    </row>
    <row r="1214" spans="1:24" x14ac:dyDescent="0.25">
      <c r="A1214">
        <v>2023</v>
      </c>
      <c r="B1214" s="1">
        <v>45017</v>
      </c>
      <c r="C1214">
        <v>0</v>
      </c>
      <c r="D1214">
        <v>0</v>
      </c>
      <c r="E1214" t="s">
        <v>24</v>
      </c>
      <c r="G1214" t="s">
        <v>55</v>
      </c>
      <c r="H1214" t="s">
        <v>33</v>
      </c>
      <c r="I1214" t="s">
        <v>57</v>
      </c>
      <c r="J1214" t="s">
        <v>35</v>
      </c>
      <c r="K1214">
        <v>1506.2666668136501</v>
      </c>
      <c r="L1214">
        <v>1534.22014651322</v>
      </c>
      <c r="M1214">
        <v>0.53168497764052802</v>
      </c>
      <c r="N1214">
        <v>0.46831502235947198</v>
      </c>
      <c r="O1214">
        <v>0.240216245696451</v>
      </c>
      <c r="P1214">
        <v>1.1758668317555001</v>
      </c>
      <c r="Q1214">
        <v>1.06434941394095</v>
      </c>
      <c r="R1214">
        <v>1</v>
      </c>
      <c r="S1214">
        <v>3</v>
      </c>
      <c r="T1214">
        <v>1502.17686423039</v>
      </c>
      <c r="U1214">
        <v>1538.3099490964801</v>
      </c>
      <c r="V1214">
        <v>67</v>
      </c>
      <c r="W1214">
        <v>2</v>
      </c>
      <c r="X1214">
        <v>34</v>
      </c>
    </row>
    <row r="1215" spans="1:24" x14ac:dyDescent="0.25">
      <c r="A1215">
        <v>2023</v>
      </c>
      <c r="B1215" s="1">
        <v>45017</v>
      </c>
      <c r="C1215">
        <v>0</v>
      </c>
      <c r="D1215">
        <v>0</v>
      </c>
      <c r="E1215" t="s">
        <v>24</v>
      </c>
      <c r="G1215" t="s">
        <v>58</v>
      </c>
      <c r="H1215" t="s">
        <v>54</v>
      </c>
      <c r="I1215" t="s">
        <v>60</v>
      </c>
      <c r="J1215" t="s">
        <v>56</v>
      </c>
      <c r="K1215">
        <v>1569.49959921499</v>
      </c>
      <c r="L1215">
        <v>1387.0859459297601</v>
      </c>
      <c r="M1215">
        <v>0.79214117990107702</v>
      </c>
      <c r="N1215">
        <v>0.20785882009892301</v>
      </c>
      <c r="O1215">
        <v>0.20548597481124301</v>
      </c>
      <c r="P1215">
        <v>1.6269944320733001</v>
      </c>
      <c r="Q1215">
        <v>0.57849154273794801</v>
      </c>
      <c r="R1215">
        <v>6</v>
      </c>
      <c r="S1215">
        <v>0</v>
      </c>
      <c r="T1215">
        <v>1571.7430181059201</v>
      </c>
      <c r="U1215">
        <v>1384.84252703883</v>
      </c>
      <c r="V1215">
        <v>12</v>
      </c>
      <c r="W1215">
        <v>0</v>
      </c>
      <c r="X1215">
        <v>6</v>
      </c>
    </row>
    <row r="1216" spans="1:24" x14ac:dyDescent="0.25">
      <c r="A1216">
        <v>2023</v>
      </c>
      <c r="B1216" s="1">
        <v>45018</v>
      </c>
      <c r="C1216">
        <v>0</v>
      </c>
      <c r="D1216">
        <v>0</v>
      </c>
      <c r="E1216" t="s">
        <v>24</v>
      </c>
      <c r="G1216" t="s">
        <v>41</v>
      </c>
      <c r="H1216" t="s">
        <v>29</v>
      </c>
      <c r="I1216" t="s">
        <v>43</v>
      </c>
      <c r="J1216" t="s">
        <v>31</v>
      </c>
      <c r="K1216">
        <v>1493.38316283567</v>
      </c>
      <c r="L1216">
        <v>1570.4906216270999</v>
      </c>
      <c r="M1216">
        <v>0.46106819619040001</v>
      </c>
      <c r="N1216">
        <v>0.53893180380960004</v>
      </c>
      <c r="O1216">
        <v>0.23933541961464999</v>
      </c>
      <c r="P1216">
        <v>1.0511218617892499</v>
      </c>
      <c r="Q1216">
        <v>1.1882135578254001</v>
      </c>
      <c r="R1216">
        <v>2</v>
      </c>
      <c r="S1216">
        <v>5</v>
      </c>
      <c r="T1216">
        <v>1489.18031506588</v>
      </c>
      <c r="U1216">
        <v>1574.6934693968899</v>
      </c>
      <c r="V1216">
        <v>79</v>
      </c>
      <c r="W1216">
        <v>1</v>
      </c>
      <c r="X1216">
        <v>40</v>
      </c>
    </row>
    <row r="1217" spans="1:24" x14ac:dyDescent="0.25">
      <c r="A1217">
        <v>2023</v>
      </c>
      <c r="B1217" s="1">
        <v>45018</v>
      </c>
      <c r="C1217">
        <v>0</v>
      </c>
      <c r="D1217">
        <v>0</v>
      </c>
      <c r="E1217" t="s">
        <v>24</v>
      </c>
      <c r="F1217" t="s">
        <v>90</v>
      </c>
      <c r="G1217" t="s">
        <v>88</v>
      </c>
      <c r="H1217" t="s">
        <v>42</v>
      </c>
      <c r="I1217" t="s">
        <v>89</v>
      </c>
      <c r="J1217" t="s">
        <v>44</v>
      </c>
      <c r="K1217">
        <v>1494.85471881899</v>
      </c>
      <c r="L1217">
        <v>1639.30716206689</v>
      </c>
      <c r="M1217">
        <v>0.36732450682138001</v>
      </c>
      <c r="N1217">
        <v>0.63267549317862004</v>
      </c>
      <c r="O1217">
        <v>0.22782604234602999</v>
      </c>
      <c r="P1217">
        <v>0.87878896734296796</v>
      </c>
      <c r="Q1217">
        <v>1.34903707500306</v>
      </c>
      <c r="R1217">
        <v>3</v>
      </c>
      <c r="S1217">
        <v>4</v>
      </c>
      <c r="T1217">
        <v>1493.15910649732</v>
      </c>
      <c r="U1217">
        <v>1641.0027743885601</v>
      </c>
      <c r="V1217">
        <v>98</v>
      </c>
      <c r="W1217">
        <v>3</v>
      </c>
      <c r="X1217">
        <v>50</v>
      </c>
    </row>
    <row r="1218" spans="1:24" x14ac:dyDescent="0.25">
      <c r="A1218">
        <v>2023</v>
      </c>
      <c r="B1218" s="1">
        <v>45018</v>
      </c>
      <c r="C1218">
        <v>0</v>
      </c>
      <c r="D1218">
        <v>0</v>
      </c>
      <c r="E1218" t="s">
        <v>24</v>
      </c>
      <c r="G1218" t="s">
        <v>37</v>
      </c>
      <c r="H1218" t="s">
        <v>74</v>
      </c>
      <c r="I1218" t="s">
        <v>39</v>
      </c>
      <c r="J1218" t="s">
        <v>76</v>
      </c>
      <c r="K1218">
        <v>1577.3012635704199</v>
      </c>
      <c r="L1218">
        <v>1514.1855165689899</v>
      </c>
      <c r="M1218">
        <v>0.65726879578798203</v>
      </c>
      <c r="N1218">
        <v>0.34273120421201803</v>
      </c>
      <c r="O1218">
        <v>0.22470638604169299</v>
      </c>
      <c r="P1218">
        <v>1.39155148185816</v>
      </c>
      <c r="Q1218">
        <v>0.833154904183529</v>
      </c>
      <c r="R1218">
        <v>2</v>
      </c>
      <c r="S1218">
        <v>1</v>
      </c>
      <c r="T1218">
        <v>1578.8697001667699</v>
      </c>
      <c r="U1218">
        <v>1512.6170799726401</v>
      </c>
      <c r="V1218">
        <v>91</v>
      </c>
      <c r="W1218">
        <v>37</v>
      </c>
      <c r="X1218">
        <v>64</v>
      </c>
    </row>
    <row r="1219" spans="1:24" x14ac:dyDescent="0.25">
      <c r="A1219">
        <v>2023</v>
      </c>
      <c r="B1219" s="1">
        <v>45018</v>
      </c>
      <c r="C1219">
        <v>0</v>
      </c>
      <c r="D1219">
        <v>0</v>
      </c>
      <c r="E1219" t="s">
        <v>24</v>
      </c>
      <c r="F1219" t="s">
        <v>53</v>
      </c>
      <c r="G1219" t="s">
        <v>38</v>
      </c>
      <c r="H1219" t="s">
        <v>63</v>
      </c>
      <c r="I1219" t="s">
        <v>40</v>
      </c>
      <c r="J1219" t="s">
        <v>65</v>
      </c>
      <c r="K1219">
        <v>1402.99374462425</v>
      </c>
      <c r="L1219">
        <v>1485.77417918025</v>
      </c>
      <c r="M1219">
        <v>0.452964647167308</v>
      </c>
      <c r="N1219">
        <v>0.547035352832692</v>
      </c>
      <c r="O1219">
        <v>0.23835070655481999</v>
      </c>
      <c r="P1219">
        <v>1.03631555719275</v>
      </c>
      <c r="Q1219">
        <v>1.20203514936207</v>
      </c>
      <c r="R1219">
        <v>4</v>
      </c>
      <c r="S1219">
        <v>3</v>
      </c>
      <c r="T1219">
        <v>1405.6781945135299</v>
      </c>
      <c r="U1219">
        <v>1483.0897292909699</v>
      </c>
      <c r="V1219">
        <v>1</v>
      </c>
      <c r="W1219">
        <v>0</v>
      </c>
      <c r="X1219">
        <v>0</v>
      </c>
    </row>
    <row r="1220" spans="1:24" x14ac:dyDescent="0.25">
      <c r="A1220">
        <v>2023</v>
      </c>
      <c r="B1220" s="1">
        <v>45018</v>
      </c>
      <c r="C1220">
        <v>0</v>
      </c>
      <c r="D1220">
        <v>0</v>
      </c>
      <c r="E1220" t="s">
        <v>24</v>
      </c>
      <c r="G1220" t="s">
        <v>66</v>
      </c>
      <c r="H1220" t="s">
        <v>70</v>
      </c>
      <c r="I1220" t="s">
        <v>68</v>
      </c>
      <c r="J1220" t="s">
        <v>72</v>
      </c>
      <c r="K1220">
        <v>1512.21909274272</v>
      </c>
      <c r="L1220">
        <v>1433.0095633153201</v>
      </c>
      <c r="M1220">
        <v>0.67782403356094101</v>
      </c>
      <c r="N1220">
        <v>0.32217596643905899</v>
      </c>
      <c r="O1220">
        <v>0.222040691723387</v>
      </c>
      <c r="P1220">
        <v>1.42718424156666</v>
      </c>
      <c r="Q1220">
        <v>0.79485645015672501</v>
      </c>
      <c r="R1220">
        <v>4</v>
      </c>
      <c r="S1220">
        <v>2</v>
      </c>
      <c r="T1220">
        <v>1514.52530934332</v>
      </c>
      <c r="U1220">
        <v>1430.7033467147201</v>
      </c>
      <c r="V1220">
        <v>11</v>
      </c>
      <c r="W1220">
        <v>89</v>
      </c>
      <c r="X1220">
        <v>50</v>
      </c>
    </row>
    <row r="1221" spans="1:24" x14ac:dyDescent="0.25">
      <c r="A1221">
        <v>2023</v>
      </c>
      <c r="B1221" s="1">
        <v>45018</v>
      </c>
      <c r="C1221">
        <v>0</v>
      </c>
      <c r="D1221">
        <v>0</v>
      </c>
      <c r="E1221" t="s">
        <v>24</v>
      </c>
      <c r="G1221" t="s">
        <v>46</v>
      </c>
      <c r="H1221" t="s">
        <v>84</v>
      </c>
      <c r="I1221" t="s">
        <v>48</v>
      </c>
      <c r="J1221" t="s">
        <v>85</v>
      </c>
      <c r="K1221">
        <v>1569.9700325346901</v>
      </c>
      <c r="L1221">
        <v>1454.28955375395</v>
      </c>
      <c r="M1221">
        <v>0.72186539515325998</v>
      </c>
      <c r="N1221">
        <v>0.27813460484674002</v>
      </c>
      <c r="O1221">
        <v>0.21608376787210801</v>
      </c>
      <c r="P1221">
        <v>1.50383116369742</v>
      </c>
      <c r="Q1221">
        <v>0.71225260417468395</v>
      </c>
      <c r="R1221">
        <v>2</v>
      </c>
      <c r="S1221">
        <v>5</v>
      </c>
      <c r="T1221">
        <v>1562.71667417866</v>
      </c>
      <c r="U1221">
        <v>1461.5429121099801</v>
      </c>
      <c r="V1221">
        <v>54</v>
      </c>
      <c r="W1221">
        <v>0</v>
      </c>
      <c r="X1221">
        <v>27</v>
      </c>
    </row>
    <row r="1222" spans="1:24" x14ac:dyDescent="0.25">
      <c r="A1222">
        <v>2023</v>
      </c>
      <c r="B1222" s="1">
        <v>45018</v>
      </c>
      <c r="C1222">
        <v>0</v>
      </c>
      <c r="D1222">
        <v>0</v>
      </c>
      <c r="E1222" t="s">
        <v>24</v>
      </c>
      <c r="G1222" t="s">
        <v>86</v>
      </c>
      <c r="H1222" t="s">
        <v>71</v>
      </c>
      <c r="I1222" t="s">
        <v>87</v>
      </c>
      <c r="J1222" t="s">
        <v>73</v>
      </c>
      <c r="K1222">
        <v>1508.2575576899501</v>
      </c>
      <c r="L1222">
        <v>1531.8175693999599</v>
      </c>
      <c r="M1222">
        <v>0.53797691855072305</v>
      </c>
      <c r="N1222">
        <v>0.46202308144927701</v>
      </c>
      <c r="O1222">
        <v>0.239451462039112</v>
      </c>
      <c r="P1222">
        <v>1.18658593945029</v>
      </c>
      <c r="Q1222">
        <v>1.0528655225888199</v>
      </c>
      <c r="R1222">
        <v>6</v>
      </c>
      <c r="S1222">
        <v>1</v>
      </c>
      <c r="T1222">
        <v>1513.4051983511399</v>
      </c>
      <c r="U1222">
        <v>1526.6699287387701</v>
      </c>
      <c r="V1222">
        <v>67</v>
      </c>
      <c r="W1222">
        <v>89</v>
      </c>
      <c r="X1222">
        <v>78</v>
      </c>
    </row>
    <row r="1223" spans="1:24" x14ac:dyDescent="0.25">
      <c r="A1223">
        <v>2023</v>
      </c>
      <c r="B1223" s="1">
        <v>45018</v>
      </c>
      <c r="C1223">
        <v>0</v>
      </c>
      <c r="D1223">
        <v>0</v>
      </c>
      <c r="E1223" t="s">
        <v>24</v>
      </c>
      <c r="G1223" t="s">
        <v>59</v>
      </c>
      <c r="H1223" t="s">
        <v>33</v>
      </c>
      <c r="I1223" t="s">
        <v>61</v>
      </c>
      <c r="J1223" t="s">
        <v>35</v>
      </c>
      <c r="K1223">
        <v>1492.1277593340201</v>
      </c>
      <c r="L1223">
        <v>1538.3099490964801</v>
      </c>
      <c r="M1223">
        <v>0.50549404945790899</v>
      </c>
      <c r="N1223">
        <v>0.49450595054209101</v>
      </c>
      <c r="O1223">
        <v>0.24340717967410999</v>
      </c>
      <c r="P1223">
        <v>1.1313543976693301</v>
      </c>
      <c r="Q1223">
        <v>1.1120527820047801</v>
      </c>
      <c r="R1223">
        <v>1</v>
      </c>
      <c r="S1223">
        <v>4</v>
      </c>
      <c r="T1223">
        <v>1487.4503087692699</v>
      </c>
      <c r="U1223">
        <v>1542.98739966123</v>
      </c>
      <c r="V1223">
        <v>60</v>
      </c>
      <c r="W1223">
        <v>0</v>
      </c>
      <c r="X1223">
        <v>30</v>
      </c>
    </row>
    <row r="1224" spans="1:24" x14ac:dyDescent="0.25">
      <c r="A1224">
        <v>2023</v>
      </c>
      <c r="B1224" s="1">
        <v>45018</v>
      </c>
      <c r="C1224">
        <v>0</v>
      </c>
      <c r="D1224">
        <v>0</v>
      </c>
      <c r="E1224" t="s">
        <v>24</v>
      </c>
      <c r="G1224" t="s">
        <v>82</v>
      </c>
      <c r="H1224" t="s">
        <v>54</v>
      </c>
      <c r="I1224" t="s">
        <v>83</v>
      </c>
      <c r="J1224" t="s">
        <v>56</v>
      </c>
      <c r="K1224">
        <v>1518.45269075996</v>
      </c>
      <c r="L1224">
        <v>1384.84252703883</v>
      </c>
      <c r="M1224">
        <v>0.74210631051088505</v>
      </c>
      <c r="N1224">
        <v>0.25789368948911501</v>
      </c>
      <c r="O1224">
        <v>0.21319800549332299</v>
      </c>
      <c r="P1224">
        <v>1.53919504125016</v>
      </c>
      <c r="Q1224">
        <v>0.67400296424315898</v>
      </c>
      <c r="R1224">
        <v>5</v>
      </c>
      <c r="S1224">
        <v>4</v>
      </c>
      <c r="T1224">
        <v>1519.5956386160699</v>
      </c>
      <c r="U1224">
        <v>1383.6995791827201</v>
      </c>
      <c r="V1224">
        <v>1</v>
      </c>
      <c r="W1224">
        <v>32</v>
      </c>
      <c r="X1224">
        <v>16</v>
      </c>
    </row>
    <row r="1225" spans="1:24" x14ac:dyDescent="0.25">
      <c r="A1225">
        <v>2023</v>
      </c>
      <c r="B1225" s="1">
        <v>45019</v>
      </c>
      <c r="C1225">
        <v>0</v>
      </c>
      <c r="D1225">
        <v>0</v>
      </c>
      <c r="E1225" t="s">
        <v>24</v>
      </c>
      <c r="F1225" t="s">
        <v>90</v>
      </c>
      <c r="G1225" t="s">
        <v>78</v>
      </c>
      <c r="H1225" t="s">
        <v>34</v>
      </c>
      <c r="I1225" t="s">
        <v>79</v>
      </c>
      <c r="J1225" t="s">
        <v>36</v>
      </c>
      <c r="K1225">
        <v>1556.3430012958099</v>
      </c>
      <c r="L1225">
        <v>1552.9388714801501</v>
      </c>
      <c r="M1225">
        <v>0.57625511505928295</v>
      </c>
      <c r="N1225">
        <v>0.42374488494071699</v>
      </c>
      <c r="O1225">
        <v>0.234794356009706</v>
      </c>
      <c r="P1225">
        <v>1.25200313749063</v>
      </c>
      <c r="Q1225">
        <v>0.98279121851907802</v>
      </c>
      <c r="R1225">
        <v>3</v>
      </c>
      <c r="S1225">
        <v>4</v>
      </c>
      <c r="T1225">
        <v>1553.4859521957101</v>
      </c>
      <c r="U1225">
        <v>1555.7959205802499</v>
      </c>
      <c r="V1225">
        <v>96</v>
      </c>
      <c r="W1225">
        <v>2</v>
      </c>
      <c r="X1225">
        <v>49</v>
      </c>
    </row>
    <row r="1226" spans="1:24" x14ac:dyDescent="0.25">
      <c r="A1226">
        <v>2023</v>
      </c>
      <c r="B1226" s="1">
        <v>45019</v>
      </c>
      <c r="C1226">
        <v>0</v>
      </c>
      <c r="D1226">
        <v>0</v>
      </c>
      <c r="E1226" t="s">
        <v>24</v>
      </c>
      <c r="G1226" t="s">
        <v>80</v>
      </c>
      <c r="H1226" t="s">
        <v>25</v>
      </c>
      <c r="I1226" t="s">
        <v>81</v>
      </c>
      <c r="J1226" t="s">
        <v>27</v>
      </c>
      <c r="K1226">
        <v>1538.85687367628</v>
      </c>
      <c r="L1226">
        <v>1503.3967719223999</v>
      </c>
      <c r="M1226">
        <v>0.62056519817605904</v>
      </c>
      <c r="N1226">
        <v>0.37943480182394101</v>
      </c>
      <c r="O1226">
        <v>0.22934001180696501</v>
      </c>
      <c r="P1226">
        <v>1.32814997828239</v>
      </c>
      <c r="Q1226">
        <v>0.90119003352456994</v>
      </c>
      <c r="R1226">
        <v>5</v>
      </c>
      <c r="S1226">
        <v>1</v>
      </c>
      <c r="T1226">
        <v>1542.6414524781501</v>
      </c>
      <c r="U1226">
        <v>1499.61219312053</v>
      </c>
      <c r="V1226">
        <v>68</v>
      </c>
      <c r="W1226">
        <v>15</v>
      </c>
      <c r="X1226">
        <v>41</v>
      </c>
    </row>
    <row r="1227" spans="1:24" x14ac:dyDescent="0.25">
      <c r="A1227">
        <v>2023</v>
      </c>
      <c r="B1227" s="1">
        <v>45019</v>
      </c>
      <c r="C1227">
        <v>0</v>
      </c>
      <c r="D1227">
        <v>0</v>
      </c>
      <c r="E1227" t="s">
        <v>24</v>
      </c>
      <c r="G1227" t="s">
        <v>55</v>
      </c>
      <c r="H1227" t="s">
        <v>67</v>
      </c>
      <c r="I1227" t="s">
        <v>57</v>
      </c>
      <c r="J1227" t="s">
        <v>69</v>
      </c>
      <c r="K1227">
        <v>1502.17686423039</v>
      </c>
      <c r="L1227">
        <v>1417.7469442463</v>
      </c>
      <c r="M1227">
        <v>0.68435115496143395</v>
      </c>
      <c r="N1227">
        <v>0.31564884503856599</v>
      </c>
      <c r="O1227">
        <v>0.22118088135866801</v>
      </c>
      <c r="P1227">
        <v>1.43851779966834</v>
      </c>
      <c r="Q1227">
        <v>0.78266308169032495</v>
      </c>
      <c r="R1227">
        <v>8</v>
      </c>
      <c r="S1227">
        <v>1</v>
      </c>
      <c r="T1227">
        <v>1505.91965584336</v>
      </c>
      <c r="U1227">
        <v>1414.00415263333</v>
      </c>
      <c r="V1227">
        <v>4</v>
      </c>
      <c r="W1227">
        <v>4</v>
      </c>
      <c r="X1227">
        <v>4</v>
      </c>
    </row>
    <row r="1228" spans="1:24" x14ac:dyDescent="0.25">
      <c r="A1228">
        <v>2023</v>
      </c>
      <c r="B1228" s="1">
        <v>45020</v>
      </c>
      <c r="C1228">
        <v>0</v>
      </c>
      <c r="D1228">
        <v>0</v>
      </c>
      <c r="E1228" t="s">
        <v>24</v>
      </c>
      <c r="F1228" t="s">
        <v>53</v>
      </c>
      <c r="G1228" t="s">
        <v>37</v>
      </c>
      <c r="H1228" t="s">
        <v>63</v>
      </c>
      <c r="I1228" t="s">
        <v>39</v>
      </c>
      <c r="J1228" t="s">
        <v>65</v>
      </c>
      <c r="K1228">
        <v>1578.8697001667699</v>
      </c>
      <c r="L1228">
        <v>1483.0897292909699</v>
      </c>
      <c r="M1228">
        <v>0.69829184795571198</v>
      </c>
      <c r="N1228">
        <v>0.30170815204428802</v>
      </c>
      <c r="O1228">
        <v>0.21931973769898899</v>
      </c>
      <c r="P1228">
        <v>1.4627542486794201</v>
      </c>
      <c r="Q1228">
        <v>0.756565489019565</v>
      </c>
      <c r="R1228">
        <v>3</v>
      </c>
      <c r="S1228">
        <v>2</v>
      </c>
      <c r="T1228">
        <v>1580.2298642565399</v>
      </c>
      <c r="U1228">
        <v>1481.7295652012001</v>
      </c>
      <c r="V1228">
        <v>78</v>
      </c>
      <c r="W1228">
        <v>1</v>
      </c>
      <c r="X1228">
        <v>39</v>
      </c>
    </row>
    <row r="1229" spans="1:24" x14ac:dyDescent="0.25">
      <c r="A1229">
        <v>2023</v>
      </c>
      <c r="B1229" s="1">
        <v>45020</v>
      </c>
      <c r="C1229">
        <v>0</v>
      </c>
      <c r="D1229">
        <v>0</v>
      </c>
      <c r="E1229" t="s">
        <v>24</v>
      </c>
      <c r="G1229" t="s">
        <v>45</v>
      </c>
      <c r="H1229" t="s">
        <v>84</v>
      </c>
      <c r="I1229" t="s">
        <v>47</v>
      </c>
      <c r="J1229" t="s">
        <v>85</v>
      </c>
      <c r="K1229">
        <v>1421.49126023953</v>
      </c>
      <c r="L1229">
        <v>1461.5429121099801</v>
      </c>
      <c r="M1229">
        <v>0.51431291237708299</v>
      </c>
      <c r="N1229">
        <v>0.48568708762291701</v>
      </c>
      <c r="O1229">
        <v>0.242330829577731</v>
      </c>
      <c r="P1229">
        <v>1.14632277961302</v>
      </c>
      <c r="Q1229">
        <v>1.09600804996471</v>
      </c>
      <c r="R1229">
        <v>0</v>
      </c>
      <c r="S1229">
        <v>5</v>
      </c>
      <c r="T1229">
        <v>1415.6588213263899</v>
      </c>
      <c r="U1229">
        <v>1467.3753510231199</v>
      </c>
      <c r="V1229">
        <v>1</v>
      </c>
      <c r="W1229">
        <v>0</v>
      </c>
      <c r="X1229">
        <v>0</v>
      </c>
    </row>
    <row r="1230" spans="1:24" x14ac:dyDescent="0.25">
      <c r="A1230">
        <v>2023</v>
      </c>
      <c r="B1230" s="1">
        <v>45020</v>
      </c>
      <c r="C1230">
        <v>0</v>
      </c>
      <c r="D1230">
        <v>0</v>
      </c>
      <c r="E1230" t="s">
        <v>24</v>
      </c>
      <c r="G1230" t="s">
        <v>71</v>
      </c>
      <c r="H1230" t="s">
        <v>66</v>
      </c>
      <c r="I1230" t="s">
        <v>73</v>
      </c>
      <c r="J1230" t="s">
        <v>68</v>
      </c>
      <c r="K1230">
        <v>1526.6699287387701</v>
      </c>
      <c r="L1230">
        <v>1514.52530934332</v>
      </c>
      <c r="M1230">
        <v>0.58849159166557796</v>
      </c>
      <c r="N1230">
        <v>0.41150840833442198</v>
      </c>
      <c r="O1230">
        <v>0.233298288018009</v>
      </c>
      <c r="P1230">
        <v>1.27298739050059</v>
      </c>
      <c r="Q1230">
        <v>0.96031089751741605</v>
      </c>
      <c r="R1230">
        <v>5</v>
      </c>
      <c r="S1230">
        <v>1</v>
      </c>
      <c r="T1230">
        <v>1530.81972633239</v>
      </c>
      <c r="U1230">
        <v>1510.3755117497001</v>
      </c>
      <c r="V1230">
        <v>67</v>
      </c>
      <c r="W1230">
        <v>98</v>
      </c>
      <c r="X1230">
        <v>82</v>
      </c>
    </row>
    <row r="1231" spans="1:24" x14ac:dyDescent="0.25">
      <c r="A1231">
        <v>2023</v>
      </c>
      <c r="B1231" s="1">
        <v>45020</v>
      </c>
      <c r="C1231">
        <v>0</v>
      </c>
      <c r="D1231">
        <v>0</v>
      </c>
      <c r="E1231" t="s">
        <v>24</v>
      </c>
      <c r="G1231" t="s">
        <v>46</v>
      </c>
      <c r="H1231" t="s">
        <v>38</v>
      </c>
      <c r="I1231" t="s">
        <v>48</v>
      </c>
      <c r="J1231" t="s">
        <v>40</v>
      </c>
      <c r="K1231">
        <v>1562.71667417866</v>
      </c>
      <c r="L1231">
        <v>1405.6781945135299</v>
      </c>
      <c r="M1231">
        <v>0.76706449855047298</v>
      </c>
      <c r="N1231">
        <v>0.23293550144952699</v>
      </c>
      <c r="O1231">
        <v>0.209469740879868</v>
      </c>
      <c r="P1231">
        <v>1.5829219362313001</v>
      </c>
      <c r="Q1231">
        <v>0.62654780464856796</v>
      </c>
      <c r="R1231">
        <v>4</v>
      </c>
      <c r="S1231">
        <v>2</v>
      </c>
      <c r="T1231">
        <v>1564.3265881300899</v>
      </c>
      <c r="U1231">
        <v>1404.0682805621</v>
      </c>
      <c r="V1231">
        <v>17</v>
      </c>
      <c r="W1231">
        <v>0</v>
      </c>
      <c r="X1231">
        <v>8</v>
      </c>
    </row>
    <row r="1232" spans="1:24" x14ac:dyDescent="0.25">
      <c r="A1232">
        <v>2023</v>
      </c>
      <c r="B1232" s="1">
        <v>45020</v>
      </c>
      <c r="C1232">
        <v>0</v>
      </c>
      <c r="D1232">
        <v>0</v>
      </c>
      <c r="E1232" t="s">
        <v>24</v>
      </c>
      <c r="G1232" t="s">
        <v>75</v>
      </c>
      <c r="H1232" t="s">
        <v>62</v>
      </c>
      <c r="I1232" t="s">
        <v>77</v>
      </c>
      <c r="J1232" t="s">
        <v>64</v>
      </c>
      <c r="K1232">
        <v>1537.3974482860699</v>
      </c>
      <c r="L1232">
        <v>1481.73456885413</v>
      </c>
      <c r="M1232">
        <v>0.64754022836105896</v>
      </c>
      <c r="N1232">
        <v>0.35245977163894099</v>
      </c>
      <c r="O1232">
        <v>0.22594851650384901</v>
      </c>
      <c r="P1232">
        <v>1.37471821925122</v>
      </c>
      <c r="Q1232">
        <v>0.851230297252627</v>
      </c>
      <c r="R1232">
        <v>2</v>
      </c>
      <c r="S1232">
        <v>1</v>
      </c>
      <c r="T1232">
        <v>1539.01598215384</v>
      </c>
      <c r="U1232">
        <v>1480.1160349863601</v>
      </c>
      <c r="V1232">
        <v>52</v>
      </c>
      <c r="W1232">
        <v>100</v>
      </c>
      <c r="X1232">
        <v>76</v>
      </c>
    </row>
    <row r="1233" spans="1:24" x14ac:dyDescent="0.25">
      <c r="A1233">
        <v>2023</v>
      </c>
      <c r="B1233" s="1">
        <v>45020</v>
      </c>
      <c r="C1233">
        <v>0</v>
      </c>
      <c r="D1233">
        <v>0</v>
      </c>
      <c r="E1233" t="s">
        <v>24</v>
      </c>
      <c r="F1233" t="s">
        <v>53</v>
      </c>
      <c r="G1233" t="s">
        <v>25</v>
      </c>
      <c r="H1233" t="s">
        <v>34</v>
      </c>
      <c r="I1233" t="s">
        <v>27</v>
      </c>
      <c r="J1233" t="s">
        <v>36</v>
      </c>
      <c r="K1233">
        <v>1499.61219312053</v>
      </c>
      <c r="L1233">
        <v>1555.7959205802499</v>
      </c>
      <c r="M1233">
        <v>0.491101840386794</v>
      </c>
      <c r="N1233">
        <v>0.50889815961320595</v>
      </c>
      <c r="O1233">
        <v>0.24299140722186899</v>
      </c>
      <c r="P1233">
        <v>1.1058615607106199</v>
      </c>
      <c r="Q1233">
        <v>1.13712984651125</v>
      </c>
      <c r="R1233">
        <v>3</v>
      </c>
      <c r="S1233">
        <v>2</v>
      </c>
      <c r="T1233">
        <v>1502.0769955128101</v>
      </c>
      <c r="U1233">
        <v>1553.3311181879701</v>
      </c>
      <c r="V1233">
        <v>75</v>
      </c>
      <c r="W1233">
        <v>8</v>
      </c>
      <c r="X1233">
        <v>41</v>
      </c>
    </row>
    <row r="1234" spans="1:24" x14ac:dyDescent="0.25">
      <c r="A1234">
        <v>2023</v>
      </c>
      <c r="B1234" s="1">
        <v>45020</v>
      </c>
      <c r="C1234">
        <v>0</v>
      </c>
      <c r="D1234">
        <v>0</v>
      </c>
      <c r="E1234" t="s">
        <v>24</v>
      </c>
      <c r="G1234" t="s">
        <v>88</v>
      </c>
      <c r="H1234" t="s">
        <v>70</v>
      </c>
      <c r="I1234" t="s">
        <v>89</v>
      </c>
      <c r="J1234" t="s">
        <v>72</v>
      </c>
      <c r="K1234">
        <v>1493.15910649732</v>
      </c>
      <c r="L1234">
        <v>1430.7033467147201</v>
      </c>
      <c r="M1234">
        <v>0.65641245441443397</v>
      </c>
      <c r="N1234">
        <v>0.34358754558556598</v>
      </c>
      <c r="O1234">
        <v>0.22481618668634101</v>
      </c>
      <c r="P1234">
        <v>1.3900689506203301</v>
      </c>
      <c r="Q1234">
        <v>0.83474723606600698</v>
      </c>
      <c r="R1234">
        <v>4</v>
      </c>
      <c r="S1234">
        <v>2</v>
      </c>
      <c r="T1234">
        <v>1495.6376475985301</v>
      </c>
      <c r="U1234">
        <v>1428.2248056135099</v>
      </c>
      <c r="V1234">
        <v>5</v>
      </c>
      <c r="W1234">
        <v>0</v>
      </c>
      <c r="X1234">
        <v>2</v>
      </c>
    </row>
    <row r="1235" spans="1:24" x14ac:dyDescent="0.25">
      <c r="A1235">
        <v>2023</v>
      </c>
      <c r="B1235" s="1">
        <v>45020</v>
      </c>
      <c r="C1235">
        <v>0</v>
      </c>
      <c r="D1235">
        <v>0</v>
      </c>
      <c r="E1235" t="s">
        <v>24</v>
      </c>
      <c r="G1235" t="s">
        <v>82</v>
      </c>
      <c r="H1235" t="s">
        <v>50</v>
      </c>
      <c r="I1235" t="s">
        <v>83</v>
      </c>
      <c r="J1235" t="s">
        <v>52</v>
      </c>
      <c r="K1235">
        <v>1519.5956386160699</v>
      </c>
      <c r="L1235">
        <v>1398.0352380775601</v>
      </c>
      <c r="M1235">
        <v>0.72860987016082601</v>
      </c>
      <c r="N1235">
        <v>0.27139012983917399</v>
      </c>
      <c r="O1235">
        <v>0.21513429419695099</v>
      </c>
      <c r="P1235">
        <v>1.5156050643566199</v>
      </c>
      <c r="Q1235">
        <v>0.69952922984032995</v>
      </c>
      <c r="R1235">
        <v>3</v>
      </c>
      <c r="S1235">
        <v>4</v>
      </c>
      <c r="T1235">
        <v>1515.7559951954399</v>
      </c>
      <c r="U1235">
        <v>1401.87488149819</v>
      </c>
      <c r="V1235">
        <v>3</v>
      </c>
      <c r="W1235">
        <v>35</v>
      </c>
      <c r="X1235">
        <v>19</v>
      </c>
    </row>
    <row r="1236" spans="1:24" x14ac:dyDescent="0.25">
      <c r="A1236">
        <v>2023</v>
      </c>
      <c r="B1236" s="1">
        <v>45020</v>
      </c>
      <c r="C1236">
        <v>0</v>
      </c>
      <c r="D1236">
        <v>0</v>
      </c>
      <c r="E1236" t="s">
        <v>24</v>
      </c>
      <c r="G1236" t="s">
        <v>59</v>
      </c>
      <c r="H1236" t="s">
        <v>55</v>
      </c>
      <c r="I1236" t="s">
        <v>61</v>
      </c>
      <c r="J1236" t="s">
        <v>57</v>
      </c>
      <c r="K1236">
        <v>1487.4503087692699</v>
      </c>
      <c r="L1236">
        <v>1505.91965584336</v>
      </c>
      <c r="M1236">
        <v>0.54525209291995702</v>
      </c>
      <c r="N1236">
        <v>0.45474790708004298</v>
      </c>
      <c r="O1236">
        <v>0.23856740390523201</v>
      </c>
      <c r="P1236">
        <v>1.19899221346334</v>
      </c>
      <c r="Q1236">
        <v>1.03957519044189</v>
      </c>
      <c r="R1236">
        <v>2</v>
      </c>
      <c r="S1236">
        <v>5</v>
      </c>
      <c r="T1236">
        <v>1482.3356973774801</v>
      </c>
      <c r="U1236">
        <v>1511.0342672351501</v>
      </c>
      <c r="V1236">
        <v>36</v>
      </c>
      <c r="W1236">
        <v>3</v>
      </c>
      <c r="X1236">
        <v>19</v>
      </c>
    </row>
    <row r="1237" spans="1:24" x14ac:dyDescent="0.25">
      <c r="A1237">
        <v>2023</v>
      </c>
      <c r="B1237" s="1">
        <v>45020</v>
      </c>
      <c r="C1237">
        <v>0</v>
      </c>
      <c r="D1237">
        <v>0</v>
      </c>
      <c r="E1237" t="s">
        <v>24</v>
      </c>
      <c r="F1237" t="s">
        <v>53</v>
      </c>
      <c r="G1237" t="s">
        <v>26</v>
      </c>
      <c r="H1237" t="s">
        <v>49</v>
      </c>
      <c r="I1237" t="s">
        <v>28</v>
      </c>
      <c r="J1237" t="s">
        <v>51</v>
      </c>
      <c r="K1237">
        <v>1404.7374833906999</v>
      </c>
      <c r="L1237">
        <v>1601.84726657529</v>
      </c>
      <c r="M1237">
        <v>0.30009784305401499</v>
      </c>
      <c r="N1237">
        <v>0.69990215694598501</v>
      </c>
      <c r="O1237">
        <v>0.219102418112046</v>
      </c>
      <c r="P1237">
        <v>0.75354594113673201</v>
      </c>
      <c r="Q1237">
        <v>1.46555647697531</v>
      </c>
      <c r="R1237">
        <v>3</v>
      </c>
      <c r="S1237">
        <v>4</v>
      </c>
      <c r="T1237">
        <v>1403.3853977666499</v>
      </c>
      <c r="U1237">
        <v>1603.19935219934</v>
      </c>
      <c r="V1237">
        <v>36</v>
      </c>
      <c r="W1237">
        <v>2</v>
      </c>
      <c r="X1237">
        <v>19</v>
      </c>
    </row>
    <row r="1238" spans="1:24" x14ac:dyDescent="0.25">
      <c r="A1238">
        <v>2023</v>
      </c>
      <c r="B1238" s="1">
        <v>45020</v>
      </c>
      <c r="C1238">
        <v>0</v>
      </c>
      <c r="D1238">
        <v>0</v>
      </c>
      <c r="E1238" t="s">
        <v>24</v>
      </c>
      <c r="G1238" t="s">
        <v>33</v>
      </c>
      <c r="H1238" t="s">
        <v>58</v>
      </c>
      <c r="I1238" t="s">
        <v>35</v>
      </c>
      <c r="J1238" t="s">
        <v>60</v>
      </c>
      <c r="K1238">
        <v>1542.98739966123</v>
      </c>
      <c r="L1238">
        <v>1571.7430181059201</v>
      </c>
      <c r="M1238">
        <v>0.53053507666399502</v>
      </c>
      <c r="N1238">
        <v>0.46946492333600498</v>
      </c>
      <c r="O1238">
        <v>0.24035605648307001</v>
      </c>
      <c r="P1238">
        <v>1.1739088909581601</v>
      </c>
      <c r="Q1238">
        <v>1.0664471655249099</v>
      </c>
      <c r="R1238">
        <v>1</v>
      </c>
      <c r="S1238">
        <v>3</v>
      </c>
      <c r="T1238">
        <v>1538.90805584078</v>
      </c>
      <c r="U1238">
        <v>1575.8223619263699</v>
      </c>
      <c r="V1238">
        <v>97</v>
      </c>
      <c r="W1238">
        <v>3</v>
      </c>
      <c r="X1238">
        <v>50</v>
      </c>
    </row>
    <row r="1239" spans="1:24" x14ac:dyDescent="0.25">
      <c r="A1239">
        <v>2023</v>
      </c>
      <c r="B1239" s="1">
        <v>45021</v>
      </c>
      <c r="C1239">
        <v>0</v>
      </c>
      <c r="D1239">
        <v>0</v>
      </c>
      <c r="E1239" t="s">
        <v>24</v>
      </c>
      <c r="G1239" t="s">
        <v>86</v>
      </c>
      <c r="H1239" t="s">
        <v>82</v>
      </c>
      <c r="I1239" t="s">
        <v>87</v>
      </c>
      <c r="J1239" t="s">
        <v>83</v>
      </c>
      <c r="K1239">
        <v>1513.4051983511399</v>
      </c>
      <c r="L1239">
        <v>1515.7559951954399</v>
      </c>
      <c r="M1239">
        <v>0.56814600059185305</v>
      </c>
      <c r="N1239">
        <v>0.431853999408147</v>
      </c>
      <c r="O1239">
        <v>0.23578302352719099</v>
      </c>
      <c r="P1239">
        <v>1.23811584288647</v>
      </c>
      <c r="Q1239">
        <v>0.99766718064072202</v>
      </c>
      <c r="R1239">
        <v>1</v>
      </c>
      <c r="S1239">
        <v>3</v>
      </c>
      <c r="T1239">
        <v>1508.9790523829899</v>
      </c>
      <c r="U1239">
        <v>1520.1821411635899</v>
      </c>
      <c r="V1239">
        <v>60</v>
      </c>
      <c r="W1239">
        <v>100</v>
      </c>
      <c r="X1239">
        <v>80</v>
      </c>
    </row>
    <row r="1240" spans="1:24" x14ac:dyDescent="0.25">
      <c r="A1240">
        <v>2023</v>
      </c>
      <c r="B1240" s="1">
        <v>45021</v>
      </c>
      <c r="C1240">
        <v>0</v>
      </c>
      <c r="D1240">
        <v>0</v>
      </c>
      <c r="E1240" t="s">
        <v>24</v>
      </c>
      <c r="G1240" t="s">
        <v>29</v>
      </c>
      <c r="H1240" t="s">
        <v>30</v>
      </c>
      <c r="I1240" t="s">
        <v>31</v>
      </c>
      <c r="J1240" t="s">
        <v>32</v>
      </c>
      <c r="K1240">
        <v>1574.6934693968899</v>
      </c>
      <c r="L1240">
        <v>1566.4959248633199</v>
      </c>
      <c r="M1240">
        <v>0.58297837066255298</v>
      </c>
      <c r="N1240">
        <v>0.41702162933744702</v>
      </c>
      <c r="O1240">
        <v>0.233973067669144</v>
      </c>
      <c r="P1240">
        <v>1.2635285712255699</v>
      </c>
      <c r="Q1240">
        <v>0.970444496443572</v>
      </c>
      <c r="R1240">
        <v>6</v>
      </c>
      <c r="S1240">
        <v>3</v>
      </c>
      <c r="T1240">
        <v>1578.43875323458</v>
      </c>
      <c r="U1240">
        <v>1562.7506410256301</v>
      </c>
      <c r="V1240">
        <v>99</v>
      </c>
      <c r="W1240">
        <v>2</v>
      </c>
      <c r="X1240">
        <v>50</v>
      </c>
    </row>
    <row r="1241" spans="1:24" x14ac:dyDescent="0.25">
      <c r="A1241">
        <v>2023</v>
      </c>
      <c r="B1241" s="1">
        <v>45021</v>
      </c>
      <c r="C1241">
        <v>0</v>
      </c>
      <c r="D1241">
        <v>0</v>
      </c>
      <c r="E1241" t="s">
        <v>24</v>
      </c>
      <c r="G1241" t="s">
        <v>54</v>
      </c>
      <c r="H1241" t="s">
        <v>58</v>
      </c>
      <c r="I1241" t="s">
        <v>56</v>
      </c>
      <c r="J1241" t="s">
        <v>60</v>
      </c>
      <c r="K1241">
        <v>1383.6995791827201</v>
      </c>
      <c r="L1241">
        <v>1575.8223619263699</v>
      </c>
      <c r="M1241">
        <v>0.30616192096322398</v>
      </c>
      <c r="N1241">
        <v>0.69383807903677597</v>
      </c>
      <c r="O1241">
        <v>0.219918198968477</v>
      </c>
      <c r="P1241">
        <v>0.76491146264396404</v>
      </c>
      <c r="Q1241">
        <v>1.4550067363245101</v>
      </c>
      <c r="R1241">
        <v>1</v>
      </c>
      <c r="S1241">
        <v>3</v>
      </c>
      <c r="T1241">
        <v>1381.52090522713</v>
      </c>
      <c r="U1241">
        <v>1578.00103588196</v>
      </c>
      <c r="V1241">
        <v>12</v>
      </c>
      <c r="W1241">
        <v>0</v>
      </c>
      <c r="X1241">
        <v>6</v>
      </c>
    </row>
    <row r="1242" spans="1:24" x14ac:dyDescent="0.25">
      <c r="A1242">
        <v>2023</v>
      </c>
      <c r="B1242" s="1">
        <v>45022</v>
      </c>
      <c r="C1242">
        <v>0</v>
      </c>
      <c r="D1242">
        <v>0</v>
      </c>
      <c r="E1242" t="s">
        <v>24</v>
      </c>
      <c r="F1242" t="s">
        <v>53</v>
      </c>
      <c r="G1242" t="s">
        <v>42</v>
      </c>
      <c r="H1242" t="s">
        <v>46</v>
      </c>
      <c r="I1242" t="s">
        <v>44</v>
      </c>
      <c r="J1242" t="s">
        <v>48</v>
      </c>
      <c r="K1242">
        <v>1641.0027743885601</v>
      </c>
      <c r="L1242">
        <v>1564.3265881300899</v>
      </c>
      <c r="M1242">
        <v>0.67463117416423501</v>
      </c>
      <c r="N1242">
        <v>0.32536882583576499</v>
      </c>
      <c r="O1242">
        <v>0.222458799038697</v>
      </c>
      <c r="P1242">
        <v>1.42164350656853</v>
      </c>
      <c r="Q1242">
        <v>0.80081529247017103</v>
      </c>
      <c r="R1242">
        <v>2</v>
      </c>
      <c r="S1242">
        <v>1</v>
      </c>
      <c r="T1242">
        <v>1642.48247956567</v>
      </c>
      <c r="U1242">
        <v>1562.84688295298</v>
      </c>
      <c r="V1242">
        <v>100</v>
      </c>
      <c r="W1242">
        <v>5</v>
      </c>
      <c r="X1242">
        <v>52</v>
      </c>
    </row>
    <row r="1243" spans="1:24" x14ac:dyDescent="0.25">
      <c r="A1243">
        <v>2023</v>
      </c>
      <c r="B1243" s="1">
        <v>45022</v>
      </c>
      <c r="C1243">
        <v>0</v>
      </c>
      <c r="D1243">
        <v>0</v>
      </c>
      <c r="E1243" t="s">
        <v>24</v>
      </c>
      <c r="G1243" t="s">
        <v>75</v>
      </c>
      <c r="H1243" t="s">
        <v>63</v>
      </c>
      <c r="I1243" t="s">
        <v>77</v>
      </c>
      <c r="J1243" t="s">
        <v>65</v>
      </c>
      <c r="K1243">
        <v>1539.01598215384</v>
      </c>
      <c r="L1243">
        <v>1481.7295652012001</v>
      </c>
      <c r="M1243">
        <v>0.64967029283842603</v>
      </c>
      <c r="N1243">
        <v>0.35032970716157402</v>
      </c>
      <c r="O1243">
        <v>0.22567751635078301</v>
      </c>
      <c r="P1243">
        <v>1.37840212389297</v>
      </c>
      <c r="Q1243">
        <v>0.84727539245781003</v>
      </c>
      <c r="R1243">
        <v>7</v>
      </c>
      <c r="S1243">
        <v>2</v>
      </c>
      <c r="T1243">
        <v>1542.7729120515601</v>
      </c>
      <c r="U1243">
        <v>1477.97263530348</v>
      </c>
      <c r="V1243">
        <v>53</v>
      </c>
      <c r="W1243">
        <v>92</v>
      </c>
      <c r="X1243">
        <v>72</v>
      </c>
    </row>
    <row r="1244" spans="1:24" x14ac:dyDescent="0.25">
      <c r="A1244">
        <v>2023</v>
      </c>
      <c r="B1244" s="1">
        <v>45022</v>
      </c>
      <c r="C1244">
        <v>0</v>
      </c>
      <c r="D1244">
        <v>0</v>
      </c>
      <c r="E1244" t="s">
        <v>24</v>
      </c>
      <c r="G1244" t="s">
        <v>66</v>
      </c>
      <c r="H1244" t="s">
        <v>78</v>
      </c>
      <c r="I1244" t="s">
        <v>68</v>
      </c>
      <c r="J1244" t="s">
        <v>79</v>
      </c>
      <c r="K1244">
        <v>1510.3755117497001</v>
      </c>
      <c r="L1244">
        <v>1553.4859521957101</v>
      </c>
      <c r="M1244">
        <v>0.50991357383666402</v>
      </c>
      <c r="N1244">
        <v>0.49008642616333598</v>
      </c>
      <c r="O1244">
        <v>0.242867461852662</v>
      </c>
      <c r="P1244">
        <v>1.13885319408406</v>
      </c>
      <c r="Q1244">
        <v>1.1040142677686</v>
      </c>
      <c r="R1244">
        <v>4</v>
      </c>
      <c r="S1244">
        <v>1</v>
      </c>
      <c r="T1244">
        <v>1514.8867852681699</v>
      </c>
      <c r="U1244">
        <v>1548.97467867724</v>
      </c>
      <c r="V1244">
        <v>80</v>
      </c>
      <c r="W1244">
        <v>100</v>
      </c>
      <c r="X1244">
        <v>90</v>
      </c>
    </row>
    <row r="1245" spans="1:24" x14ac:dyDescent="0.25">
      <c r="A1245">
        <v>2023</v>
      </c>
      <c r="B1245" s="1">
        <v>45022</v>
      </c>
      <c r="C1245">
        <v>0</v>
      </c>
      <c r="D1245">
        <v>0</v>
      </c>
      <c r="E1245" t="s">
        <v>24</v>
      </c>
      <c r="G1245" t="s">
        <v>71</v>
      </c>
      <c r="H1245" t="s">
        <v>38</v>
      </c>
      <c r="I1245" t="s">
        <v>73</v>
      </c>
      <c r="J1245" t="s">
        <v>40</v>
      </c>
      <c r="K1245">
        <v>1530.81972633239</v>
      </c>
      <c r="L1245">
        <v>1404.0682805621</v>
      </c>
      <c r="M1245">
        <v>0.73447814966721703</v>
      </c>
      <c r="N1245">
        <v>0.26552185033278303</v>
      </c>
      <c r="O1245">
        <v>0.21429857845627301</v>
      </c>
      <c r="P1245">
        <v>1.5258572544098301</v>
      </c>
      <c r="Q1245">
        <v>0.68844132404644498</v>
      </c>
      <c r="R1245">
        <v>8</v>
      </c>
      <c r="S1245">
        <v>1</v>
      </c>
      <c r="T1245">
        <v>1533.90830083848</v>
      </c>
      <c r="U1245">
        <v>1400.9797060560099</v>
      </c>
      <c r="V1245">
        <v>7</v>
      </c>
      <c r="W1245">
        <v>0</v>
      </c>
      <c r="X1245">
        <v>3</v>
      </c>
    </row>
    <row r="1246" spans="1:24" x14ac:dyDescent="0.25">
      <c r="A1246">
        <v>2023</v>
      </c>
      <c r="B1246" s="1">
        <v>45022</v>
      </c>
      <c r="C1246">
        <v>0</v>
      </c>
      <c r="D1246">
        <v>0</v>
      </c>
      <c r="E1246" t="s">
        <v>24</v>
      </c>
      <c r="F1246" t="s">
        <v>90</v>
      </c>
      <c r="G1246" t="s">
        <v>84</v>
      </c>
      <c r="H1246" t="s">
        <v>62</v>
      </c>
      <c r="I1246" t="s">
        <v>85</v>
      </c>
      <c r="J1246" t="s">
        <v>64</v>
      </c>
      <c r="K1246">
        <v>1467.3753510231199</v>
      </c>
      <c r="L1246">
        <v>1480.1160349863601</v>
      </c>
      <c r="M1246">
        <v>0.55341585112150304</v>
      </c>
      <c r="N1246">
        <v>0.44658414887849701</v>
      </c>
      <c r="O1246">
        <v>0.23757523274505599</v>
      </c>
      <c r="P1246">
        <v>1.21292903535307</v>
      </c>
      <c r="Q1246">
        <v>1.02464619739199</v>
      </c>
      <c r="R1246">
        <v>6</v>
      </c>
      <c r="S1246">
        <v>7</v>
      </c>
      <c r="T1246">
        <v>1464.6535470219701</v>
      </c>
      <c r="U1246">
        <v>1482.8378389875099</v>
      </c>
      <c r="V1246">
        <v>13</v>
      </c>
      <c r="W1246">
        <v>5</v>
      </c>
      <c r="X1246">
        <v>9</v>
      </c>
    </row>
    <row r="1247" spans="1:24" x14ac:dyDescent="0.25">
      <c r="A1247">
        <v>2023</v>
      </c>
      <c r="B1247" s="1">
        <v>45022</v>
      </c>
      <c r="C1247">
        <v>0</v>
      </c>
      <c r="D1247">
        <v>0</v>
      </c>
      <c r="E1247" t="s">
        <v>24</v>
      </c>
      <c r="G1247" t="s">
        <v>45</v>
      </c>
      <c r="H1247" t="s">
        <v>41</v>
      </c>
      <c r="I1247" t="s">
        <v>47</v>
      </c>
      <c r="J1247" t="s">
        <v>43</v>
      </c>
      <c r="K1247">
        <v>1415.6588213263899</v>
      </c>
      <c r="L1247">
        <v>1489.18031506588</v>
      </c>
      <c r="M1247">
        <v>0.46620147031173098</v>
      </c>
      <c r="N1247">
        <v>0.53379852968826902</v>
      </c>
      <c r="O1247">
        <v>0.23995930668013901</v>
      </c>
      <c r="P1247">
        <v>1.06049286571434</v>
      </c>
      <c r="Q1247">
        <v>1.1794664409658</v>
      </c>
      <c r="R1247">
        <v>6</v>
      </c>
      <c r="S1247">
        <v>2</v>
      </c>
      <c r="T1247">
        <v>1421.26939440623</v>
      </c>
      <c r="U1247">
        <v>1483.5697419860401</v>
      </c>
      <c r="V1247">
        <v>2</v>
      </c>
      <c r="W1247">
        <v>0</v>
      </c>
      <c r="X1247">
        <v>1</v>
      </c>
    </row>
    <row r="1248" spans="1:24" x14ac:dyDescent="0.25">
      <c r="A1248">
        <v>2023</v>
      </c>
      <c r="B1248" s="1">
        <v>45022</v>
      </c>
      <c r="C1248">
        <v>0</v>
      </c>
      <c r="D1248">
        <v>0</v>
      </c>
      <c r="E1248" t="s">
        <v>24</v>
      </c>
      <c r="G1248" t="s">
        <v>74</v>
      </c>
      <c r="H1248" t="s">
        <v>30</v>
      </c>
      <c r="I1248" t="s">
        <v>76</v>
      </c>
      <c r="J1248" t="s">
        <v>32</v>
      </c>
      <c r="K1248">
        <v>1512.6170799726401</v>
      </c>
      <c r="L1248">
        <v>1562.7506410256301</v>
      </c>
      <c r="M1248">
        <v>0.499807790203456</v>
      </c>
      <c r="N1248">
        <v>0.500192209796544</v>
      </c>
      <c r="O1248">
        <v>0.244055588233169</v>
      </c>
      <c r="P1248">
        <v>1.12169028439846</v>
      </c>
      <c r="Q1248">
        <v>1.1223653038347099</v>
      </c>
      <c r="R1248">
        <v>6</v>
      </c>
      <c r="S1248">
        <v>1</v>
      </c>
      <c r="T1248">
        <v>1518.2622274585999</v>
      </c>
      <c r="U1248">
        <v>1557.1054935396701</v>
      </c>
      <c r="V1248">
        <v>85</v>
      </c>
      <c r="W1248">
        <v>88</v>
      </c>
      <c r="X1248">
        <v>86</v>
      </c>
    </row>
    <row r="1249" spans="1:24" x14ac:dyDescent="0.25">
      <c r="A1249">
        <v>2023</v>
      </c>
      <c r="B1249" s="1">
        <v>45022</v>
      </c>
      <c r="C1249">
        <v>0</v>
      </c>
      <c r="D1249">
        <v>0</v>
      </c>
      <c r="E1249" t="s">
        <v>24</v>
      </c>
      <c r="G1249" t="s">
        <v>25</v>
      </c>
      <c r="H1249" t="s">
        <v>37</v>
      </c>
      <c r="I1249" t="s">
        <v>27</v>
      </c>
      <c r="J1249" t="s">
        <v>39</v>
      </c>
      <c r="K1249">
        <v>1502.0769955128101</v>
      </c>
      <c r="L1249">
        <v>1580.2298642565399</v>
      </c>
      <c r="M1249">
        <v>0.45957320628751402</v>
      </c>
      <c r="N1249">
        <v>0.54042679371248603</v>
      </c>
      <c r="O1249">
        <v>0.23915374836977299</v>
      </c>
      <c r="P1249">
        <v>1.04839150601083</v>
      </c>
      <c r="Q1249">
        <v>1.1907622423589499</v>
      </c>
      <c r="R1249">
        <v>3</v>
      </c>
      <c r="S1249">
        <v>0</v>
      </c>
      <c r="T1249">
        <v>1507.13787522863</v>
      </c>
      <c r="U1249">
        <v>1575.16898454072</v>
      </c>
      <c r="V1249">
        <v>88</v>
      </c>
      <c r="W1249">
        <v>30</v>
      </c>
      <c r="X1249">
        <v>59</v>
      </c>
    </row>
    <row r="1250" spans="1:24" x14ac:dyDescent="0.25">
      <c r="A1250">
        <v>2023</v>
      </c>
      <c r="B1250" s="1">
        <v>45022</v>
      </c>
      <c r="C1250">
        <v>0</v>
      </c>
      <c r="D1250">
        <v>0</v>
      </c>
      <c r="E1250" t="s">
        <v>24</v>
      </c>
      <c r="F1250" t="s">
        <v>53</v>
      </c>
      <c r="G1250" t="s">
        <v>88</v>
      </c>
      <c r="H1250" t="s">
        <v>29</v>
      </c>
      <c r="I1250" t="s">
        <v>89</v>
      </c>
      <c r="J1250" t="s">
        <v>31</v>
      </c>
      <c r="K1250">
        <v>1495.6376475985301</v>
      </c>
      <c r="L1250">
        <v>1578.43875323458</v>
      </c>
      <c r="M1250">
        <v>0.45293516250645199</v>
      </c>
      <c r="N1250">
        <v>0.54706483749354795</v>
      </c>
      <c r="O1250">
        <v>0.238347123571193</v>
      </c>
      <c r="P1250">
        <v>1.0362616554364299</v>
      </c>
      <c r="Q1250">
        <v>1.2020854681347599</v>
      </c>
      <c r="R1250">
        <v>3</v>
      </c>
      <c r="S1250">
        <v>2</v>
      </c>
      <c r="T1250">
        <v>1498.3222696871501</v>
      </c>
      <c r="U1250">
        <v>1575.7541311459599</v>
      </c>
      <c r="V1250">
        <v>84</v>
      </c>
      <c r="W1250">
        <v>1</v>
      </c>
      <c r="X1250">
        <v>42</v>
      </c>
    </row>
    <row r="1251" spans="1:24" x14ac:dyDescent="0.25">
      <c r="A1251">
        <v>2023</v>
      </c>
      <c r="B1251" s="1">
        <v>45022</v>
      </c>
      <c r="C1251">
        <v>0</v>
      </c>
      <c r="D1251">
        <v>0</v>
      </c>
      <c r="E1251" t="s">
        <v>24</v>
      </c>
      <c r="G1251" t="s">
        <v>80</v>
      </c>
      <c r="H1251" t="s">
        <v>70</v>
      </c>
      <c r="I1251" t="s">
        <v>81</v>
      </c>
      <c r="J1251" t="s">
        <v>72</v>
      </c>
      <c r="K1251">
        <v>1542.6414524781501</v>
      </c>
      <c r="L1251">
        <v>1428.2248056135099</v>
      </c>
      <c r="M1251">
        <v>0.72040235611592196</v>
      </c>
      <c r="N1251">
        <v>0.27959764388407798</v>
      </c>
      <c r="O1251">
        <v>0.21628824385001699</v>
      </c>
      <c r="P1251">
        <v>1.5012783956121301</v>
      </c>
      <c r="Q1251">
        <v>0.71500984823788205</v>
      </c>
      <c r="R1251">
        <v>4</v>
      </c>
      <c r="S1251">
        <v>1</v>
      </c>
      <c r="T1251">
        <v>1545.0320784237399</v>
      </c>
      <c r="U1251">
        <v>1425.8341796679199</v>
      </c>
      <c r="V1251">
        <v>20</v>
      </c>
      <c r="W1251">
        <v>0</v>
      </c>
      <c r="X1251">
        <v>10</v>
      </c>
    </row>
    <row r="1252" spans="1:24" x14ac:dyDescent="0.25">
      <c r="A1252">
        <v>2023</v>
      </c>
      <c r="B1252" s="1">
        <v>45022</v>
      </c>
      <c r="C1252">
        <v>0</v>
      </c>
      <c r="D1252">
        <v>0</v>
      </c>
      <c r="E1252" t="s">
        <v>24</v>
      </c>
      <c r="G1252" t="s">
        <v>59</v>
      </c>
      <c r="H1252" t="s">
        <v>50</v>
      </c>
      <c r="I1252" t="s">
        <v>61</v>
      </c>
      <c r="J1252" t="s">
        <v>52</v>
      </c>
      <c r="K1252">
        <v>1482.3356973774801</v>
      </c>
      <c r="L1252">
        <v>1401.87488149819</v>
      </c>
      <c r="M1252">
        <v>0.67939499220342603</v>
      </c>
      <c r="N1252">
        <v>0.32060500779657403</v>
      </c>
      <c r="O1252">
        <v>0.221834384537555</v>
      </c>
      <c r="P1252">
        <v>1.42991119899106</v>
      </c>
      <c r="Q1252">
        <v>0.79192318554649299</v>
      </c>
      <c r="R1252">
        <v>3</v>
      </c>
      <c r="S1252">
        <v>0</v>
      </c>
      <c r="T1252">
        <v>1485.11963483205</v>
      </c>
      <c r="U1252">
        <v>1399.0909440436201</v>
      </c>
      <c r="V1252">
        <v>0</v>
      </c>
      <c r="W1252">
        <v>0</v>
      </c>
      <c r="X1252">
        <v>0</v>
      </c>
    </row>
    <row r="1253" spans="1:24" x14ac:dyDescent="0.25">
      <c r="A1253">
        <v>2023</v>
      </c>
      <c r="B1253" s="1">
        <v>45022</v>
      </c>
      <c r="C1253">
        <v>0</v>
      </c>
      <c r="D1253">
        <v>0</v>
      </c>
      <c r="E1253" t="s">
        <v>24</v>
      </c>
      <c r="G1253" t="s">
        <v>34</v>
      </c>
      <c r="H1253" t="s">
        <v>33</v>
      </c>
      <c r="I1253" t="s">
        <v>36</v>
      </c>
      <c r="J1253" t="s">
        <v>35</v>
      </c>
      <c r="K1253">
        <v>1553.3311181879701</v>
      </c>
      <c r="L1253">
        <v>1538.90805584078</v>
      </c>
      <c r="M1253">
        <v>0.59166410055943996</v>
      </c>
      <c r="N1253">
        <v>0.40833589944055998</v>
      </c>
      <c r="O1253">
        <v>0.232909389328841</v>
      </c>
      <c r="P1253">
        <v>1.2784334660986201</v>
      </c>
      <c r="Q1253">
        <v>0.95447592323021702</v>
      </c>
      <c r="R1253">
        <v>5</v>
      </c>
      <c r="S1253">
        <v>2</v>
      </c>
      <c r="T1253">
        <v>1556.98759762143</v>
      </c>
      <c r="U1253">
        <v>1535.25157640732</v>
      </c>
      <c r="V1253">
        <v>92</v>
      </c>
      <c r="W1253">
        <v>2</v>
      </c>
      <c r="X1253">
        <v>47</v>
      </c>
    </row>
    <row r="1254" spans="1:24" x14ac:dyDescent="0.25">
      <c r="A1254">
        <v>2023</v>
      </c>
      <c r="B1254" s="1">
        <v>45022</v>
      </c>
      <c r="C1254">
        <v>0</v>
      </c>
      <c r="D1254">
        <v>0</v>
      </c>
      <c r="E1254" t="s">
        <v>24</v>
      </c>
      <c r="G1254" t="s">
        <v>55</v>
      </c>
      <c r="H1254" t="s">
        <v>67</v>
      </c>
      <c r="I1254" t="s">
        <v>57</v>
      </c>
      <c r="J1254" t="s">
        <v>69</v>
      </c>
      <c r="K1254">
        <v>1511.0342672351501</v>
      </c>
      <c r="L1254">
        <v>1414.00415263333</v>
      </c>
      <c r="M1254">
        <v>0.69980582223388799</v>
      </c>
      <c r="N1254">
        <v>0.30019417776611201</v>
      </c>
      <c r="O1254">
        <v>0.21911543328759001</v>
      </c>
      <c r="P1254">
        <v>1.46538882179941</v>
      </c>
      <c r="Q1254">
        <v>0.75372661148817999</v>
      </c>
      <c r="R1254">
        <v>4</v>
      </c>
      <c r="S1254">
        <v>2</v>
      </c>
      <c r="T1254">
        <v>1513.1657027526101</v>
      </c>
      <c r="U1254">
        <v>1411.87271711587</v>
      </c>
      <c r="V1254">
        <v>5</v>
      </c>
      <c r="W1254">
        <v>0</v>
      </c>
      <c r="X1254">
        <v>2</v>
      </c>
    </row>
    <row r="1255" spans="1:24" x14ac:dyDescent="0.25">
      <c r="A1255">
        <v>2023</v>
      </c>
      <c r="B1255" s="1">
        <v>45022</v>
      </c>
      <c r="C1255">
        <v>0</v>
      </c>
      <c r="D1255">
        <v>0</v>
      </c>
      <c r="E1255" t="s">
        <v>24</v>
      </c>
      <c r="G1255" t="s">
        <v>26</v>
      </c>
      <c r="H1255" t="s">
        <v>49</v>
      </c>
      <c r="I1255" t="s">
        <v>28</v>
      </c>
      <c r="J1255" t="s">
        <v>51</v>
      </c>
      <c r="K1255">
        <v>1403.3853977666499</v>
      </c>
      <c r="L1255">
        <v>1603.19935219934</v>
      </c>
      <c r="M1255">
        <v>0.29683848534679202</v>
      </c>
      <c r="N1255">
        <v>0.70316151465320798</v>
      </c>
      <c r="O1255">
        <v>0.21866097703180301</v>
      </c>
      <c r="P1255">
        <v>0.74743095449881802</v>
      </c>
      <c r="Q1255">
        <v>1.47123002253299</v>
      </c>
      <c r="R1255">
        <v>2</v>
      </c>
      <c r="S1255">
        <v>6</v>
      </c>
      <c r="T1255">
        <v>1400.5112697617101</v>
      </c>
      <c r="U1255">
        <v>1606.07348020428</v>
      </c>
      <c r="V1255">
        <v>36</v>
      </c>
      <c r="W1255">
        <v>3</v>
      </c>
      <c r="X1255">
        <v>19</v>
      </c>
    </row>
    <row r="1256" spans="1:24" x14ac:dyDescent="0.25">
      <c r="A1256">
        <v>2023</v>
      </c>
      <c r="B1256" s="1">
        <v>45024</v>
      </c>
      <c r="C1256">
        <v>0</v>
      </c>
      <c r="D1256">
        <v>0</v>
      </c>
      <c r="E1256" t="s">
        <v>24</v>
      </c>
      <c r="G1256" t="s">
        <v>62</v>
      </c>
      <c r="H1256" t="s">
        <v>37</v>
      </c>
      <c r="I1256" t="s">
        <v>64</v>
      </c>
      <c r="J1256" t="s">
        <v>39</v>
      </c>
      <c r="K1256">
        <v>1482.8378389875099</v>
      </c>
      <c r="L1256">
        <v>1575.16898454072</v>
      </c>
      <c r="M1256">
        <v>0.43938024880183002</v>
      </c>
      <c r="N1256">
        <v>0.56061975119816998</v>
      </c>
      <c r="O1256">
        <v>0.23669919501375999</v>
      </c>
      <c r="P1256">
        <v>1.0114587414210801</v>
      </c>
      <c r="Q1256">
        <v>1.22524045359268</v>
      </c>
      <c r="R1256">
        <v>4</v>
      </c>
      <c r="S1256">
        <v>3</v>
      </c>
      <c r="T1256">
        <v>1485.60203853646</v>
      </c>
      <c r="U1256">
        <v>1572.4047849917699</v>
      </c>
      <c r="V1256">
        <v>76</v>
      </c>
      <c r="W1256">
        <v>5</v>
      </c>
      <c r="X1256">
        <v>40</v>
      </c>
    </row>
    <row r="1257" spans="1:24" x14ac:dyDescent="0.25">
      <c r="A1257">
        <v>2023</v>
      </c>
      <c r="B1257" s="1">
        <v>45024</v>
      </c>
      <c r="C1257">
        <v>0</v>
      </c>
      <c r="D1257">
        <v>0</v>
      </c>
      <c r="E1257" t="s">
        <v>24</v>
      </c>
      <c r="G1257" t="s">
        <v>84</v>
      </c>
      <c r="H1257" t="s">
        <v>66</v>
      </c>
      <c r="I1257" t="s">
        <v>85</v>
      </c>
      <c r="J1257" t="s">
        <v>68</v>
      </c>
      <c r="K1257">
        <v>1464.6535470219701</v>
      </c>
      <c r="L1257">
        <v>1514.8867852681699</v>
      </c>
      <c r="M1257">
        <v>0.49966434323241299</v>
      </c>
      <c r="N1257">
        <v>0.50033565676758696</v>
      </c>
      <c r="O1257">
        <v>0.244038030184489</v>
      </c>
      <c r="P1257">
        <v>1.1214296145734499</v>
      </c>
      <c r="Q1257">
        <v>1.1226084156110401</v>
      </c>
      <c r="R1257">
        <v>1</v>
      </c>
      <c r="S1257">
        <v>5</v>
      </c>
      <c r="T1257">
        <v>1459.46259588506</v>
      </c>
      <c r="U1257">
        <v>1520.07773640508</v>
      </c>
      <c r="V1257">
        <v>27</v>
      </c>
      <c r="W1257">
        <v>100</v>
      </c>
      <c r="X1257">
        <v>63</v>
      </c>
    </row>
    <row r="1258" spans="1:24" x14ac:dyDescent="0.25">
      <c r="A1258">
        <v>2023</v>
      </c>
      <c r="B1258" s="1">
        <v>45024</v>
      </c>
      <c r="C1258">
        <v>0</v>
      </c>
      <c r="D1258">
        <v>0</v>
      </c>
      <c r="E1258" t="s">
        <v>24</v>
      </c>
      <c r="F1258" t="s">
        <v>90</v>
      </c>
      <c r="G1258" t="s">
        <v>80</v>
      </c>
      <c r="H1258" t="s">
        <v>34</v>
      </c>
      <c r="I1258" t="s">
        <v>81</v>
      </c>
      <c r="J1258" t="s">
        <v>36</v>
      </c>
      <c r="K1258">
        <v>1545.0320784237399</v>
      </c>
      <c r="L1258">
        <v>1556.98759762143</v>
      </c>
      <c r="M1258">
        <v>0.55453262647517898</v>
      </c>
      <c r="N1258">
        <v>0.44546737352482102</v>
      </c>
      <c r="O1258">
        <v>0.237439468340332</v>
      </c>
      <c r="P1258">
        <v>1.2148367892830501</v>
      </c>
      <c r="Q1258">
        <v>1.02260267905728</v>
      </c>
      <c r="R1258">
        <v>2</v>
      </c>
      <c r="S1258">
        <v>1</v>
      </c>
      <c r="T1258">
        <v>1547.1439584099001</v>
      </c>
      <c r="U1258">
        <v>1554.8757176352699</v>
      </c>
      <c r="V1258">
        <v>94</v>
      </c>
      <c r="W1258">
        <v>1</v>
      </c>
      <c r="X1258">
        <v>47</v>
      </c>
    </row>
    <row r="1259" spans="1:24" x14ac:dyDescent="0.25">
      <c r="A1259">
        <v>2023</v>
      </c>
      <c r="B1259" s="1">
        <v>45024</v>
      </c>
      <c r="C1259">
        <v>0</v>
      </c>
      <c r="D1259">
        <v>0</v>
      </c>
      <c r="E1259" t="s">
        <v>24</v>
      </c>
      <c r="G1259" t="s">
        <v>26</v>
      </c>
      <c r="H1259" t="s">
        <v>58</v>
      </c>
      <c r="I1259" t="s">
        <v>28</v>
      </c>
      <c r="J1259" t="s">
        <v>60</v>
      </c>
      <c r="K1259">
        <v>1400.5112697617101</v>
      </c>
      <c r="L1259">
        <v>1578.00103588196</v>
      </c>
      <c r="M1259">
        <v>0.32434165567593998</v>
      </c>
      <c r="N1259">
        <v>0.67565834432406002</v>
      </c>
      <c r="O1259">
        <v>0.22232446317990101</v>
      </c>
      <c r="P1259">
        <v>0.79889869004674696</v>
      </c>
      <c r="Q1259">
        <v>1.4234257731331501</v>
      </c>
      <c r="R1259">
        <v>1</v>
      </c>
      <c r="S1259">
        <v>6</v>
      </c>
      <c r="T1259">
        <v>1397.0653073082101</v>
      </c>
      <c r="U1259">
        <v>1581.44699833546</v>
      </c>
      <c r="V1259">
        <v>21</v>
      </c>
      <c r="W1259">
        <v>1</v>
      </c>
      <c r="X1259">
        <v>11</v>
      </c>
    </row>
    <row r="1260" spans="1:24" x14ac:dyDescent="0.25">
      <c r="A1260">
        <v>2023</v>
      </c>
      <c r="B1260" s="1">
        <v>45024</v>
      </c>
      <c r="C1260">
        <v>0</v>
      </c>
      <c r="D1260">
        <v>0</v>
      </c>
      <c r="E1260" t="s">
        <v>24</v>
      </c>
      <c r="F1260" t="s">
        <v>53</v>
      </c>
      <c r="G1260" t="s">
        <v>67</v>
      </c>
      <c r="H1260" t="s">
        <v>54</v>
      </c>
      <c r="I1260" t="s">
        <v>69</v>
      </c>
      <c r="J1260" t="s">
        <v>56</v>
      </c>
      <c r="K1260">
        <v>1411.87271711587</v>
      </c>
      <c r="L1260">
        <v>1381.52090522713</v>
      </c>
      <c r="M1260">
        <v>0.61361708561877204</v>
      </c>
      <c r="N1260">
        <v>0.38638291438122802</v>
      </c>
      <c r="O1260">
        <v>0.23020319588499699</v>
      </c>
      <c r="P1260">
        <v>1.3161807529634599</v>
      </c>
      <c r="Q1260">
        <v>0.91402244292153501</v>
      </c>
      <c r="R1260">
        <v>5</v>
      </c>
      <c r="S1260">
        <v>4</v>
      </c>
      <c r="T1260">
        <v>1413.6681106764199</v>
      </c>
      <c r="U1260">
        <v>1379.7255116665799</v>
      </c>
      <c r="V1260">
        <v>0</v>
      </c>
      <c r="W1260">
        <v>0</v>
      </c>
      <c r="X1260">
        <v>0</v>
      </c>
    </row>
    <row r="1261" spans="1:24" x14ac:dyDescent="0.25">
      <c r="A1261">
        <v>2023</v>
      </c>
      <c r="B1261" s="1">
        <v>45024</v>
      </c>
      <c r="C1261">
        <v>0</v>
      </c>
      <c r="D1261">
        <v>0</v>
      </c>
      <c r="E1261" t="s">
        <v>24</v>
      </c>
      <c r="G1261" t="s">
        <v>38</v>
      </c>
      <c r="H1261" t="s">
        <v>29</v>
      </c>
      <c r="I1261" t="s">
        <v>40</v>
      </c>
      <c r="J1261" t="s">
        <v>31</v>
      </c>
      <c r="K1261">
        <v>1400.9797060560099</v>
      </c>
      <c r="L1261">
        <v>1575.7541311459599</v>
      </c>
      <c r="M1261">
        <v>0.32777640587794299</v>
      </c>
      <c r="N1261">
        <v>0.67222359412205701</v>
      </c>
      <c r="O1261">
        <v>0.22277303811379201</v>
      </c>
      <c r="P1261">
        <v>0.80530610411022896</v>
      </c>
      <c r="Q1261">
        <v>1.4174669340035599</v>
      </c>
      <c r="R1261">
        <v>0</v>
      </c>
      <c r="S1261">
        <v>4</v>
      </c>
      <c r="T1261">
        <v>1397.7694821553</v>
      </c>
      <c r="U1261">
        <v>1578.9643550466701</v>
      </c>
      <c r="V1261">
        <v>20</v>
      </c>
      <c r="W1261">
        <v>1</v>
      </c>
      <c r="X1261">
        <v>10</v>
      </c>
    </row>
    <row r="1262" spans="1:24" x14ac:dyDescent="0.25">
      <c r="A1262">
        <v>2023</v>
      </c>
      <c r="B1262" s="1">
        <v>45024</v>
      </c>
      <c r="C1262">
        <v>0</v>
      </c>
      <c r="D1262">
        <v>0</v>
      </c>
      <c r="E1262" t="s">
        <v>24</v>
      </c>
      <c r="G1262" t="s">
        <v>63</v>
      </c>
      <c r="H1262" t="s">
        <v>30</v>
      </c>
      <c r="I1262" t="s">
        <v>65</v>
      </c>
      <c r="J1262" t="s">
        <v>32</v>
      </c>
      <c r="K1262">
        <v>1477.97263530348</v>
      </c>
      <c r="L1262">
        <v>1557.1054935396701</v>
      </c>
      <c r="M1262">
        <v>0.458172430890466</v>
      </c>
      <c r="N1262">
        <v>0.541827569109534</v>
      </c>
      <c r="O1262">
        <v>0.238983531770702</v>
      </c>
      <c r="P1262">
        <v>1.04583272785746</v>
      </c>
      <c r="Q1262">
        <v>1.1931508039132399</v>
      </c>
      <c r="R1262">
        <v>7</v>
      </c>
      <c r="S1262">
        <v>4</v>
      </c>
      <c r="T1262">
        <v>1483.0490932775499</v>
      </c>
      <c r="U1262">
        <v>1552.0290355656</v>
      </c>
      <c r="V1262">
        <v>62</v>
      </c>
      <c r="W1262">
        <v>0</v>
      </c>
      <c r="X1262">
        <v>31</v>
      </c>
    </row>
    <row r="1263" spans="1:24" x14ac:dyDescent="0.25">
      <c r="A1263">
        <v>2023</v>
      </c>
      <c r="B1263" s="1">
        <v>45024</v>
      </c>
      <c r="C1263">
        <v>0</v>
      </c>
      <c r="D1263">
        <v>0</v>
      </c>
      <c r="E1263" t="s">
        <v>24</v>
      </c>
      <c r="G1263" t="s">
        <v>86</v>
      </c>
      <c r="H1263" t="s">
        <v>25</v>
      </c>
      <c r="I1263" t="s">
        <v>87</v>
      </c>
      <c r="J1263" t="s">
        <v>27</v>
      </c>
      <c r="K1263">
        <v>1508.9790523829899</v>
      </c>
      <c r="L1263">
        <v>1507.13787522863</v>
      </c>
      <c r="M1263">
        <v>0.57405666850339399</v>
      </c>
      <c r="N1263">
        <v>0.42594333149660601</v>
      </c>
      <c r="O1263">
        <v>0.23506257892948501</v>
      </c>
      <c r="P1263">
        <v>1.2482366749861999</v>
      </c>
      <c r="Q1263">
        <v>0.98682590394328795</v>
      </c>
      <c r="R1263">
        <v>2</v>
      </c>
      <c r="S1263">
        <v>0</v>
      </c>
      <c r="T1263">
        <v>1512.1402953102399</v>
      </c>
      <c r="U1263">
        <v>1503.9766323013801</v>
      </c>
      <c r="V1263">
        <v>51</v>
      </c>
      <c r="W1263">
        <v>100</v>
      </c>
      <c r="X1263">
        <v>75</v>
      </c>
    </row>
    <row r="1264" spans="1:24" x14ac:dyDescent="0.25">
      <c r="A1264">
        <v>2023</v>
      </c>
      <c r="B1264" s="1">
        <v>45024</v>
      </c>
      <c r="C1264">
        <v>0</v>
      </c>
      <c r="D1264">
        <v>0</v>
      </c>
      <c r="E1264" t="s">
        <v>24</v>
      </c>
      <c r="G1264" t="s">
        <v>41</v>
      </c>
      <c r="H1264" t="s">
        <v>75</v>
      </c>
      <c r="I1264" t="s">
        <v>43</v>
      </c>
      <c r="J1264" t="s">
        <v>77</v>
      </c>
      <c r="K1264">
        <v>1483.5697419860401</v>
      </c>
      <c r="L1264">
        <v>1542.7729120515601</v>
      </c>
      <c r="M1264">
        <v>0.48675867044685001</v>
      </c>
      <c r="N1264">
        <v>0.51324132955315005</v>
      </c>
      <c r="O1264">
        <v>0.24246148888940799</v>
      </c>
      <c r="P1264">
        <v>1.0979585978167401</v>
      </c>
      <c r="Q1264">
        <v>1.14450289107267</v>
      </c>
      <c r="R1264">
        <v>2</v>
      </c>
      <c r="S1264">
        <v>4</v>
      </c>
      <c r="T1264">
        <v>1479.88234037246</v>
      </c>
      <c r="U1264">
        <v>1546.4603136651399</v>
      </c>
      <c r="V1264">
        <v>57</v>
      </c>
      <c r="W1264">
        <v>99</v>
      </c>
      <c r="X1264">
        <v>78</v>
      </c>
    </row>
    <row r="1265" spans="1:24" x14ac:dyDescent="0.25">
      <c r="A1265">
        <v>2023</v>
      </c>
      <c r="B1265" s="1">
        <v>45024</v>
      </c>
      <c r="C1265">
        <v>0</v>
      </c>
      <c r="D1265">
        <v>0</v>
      </c>
      <c r="E1265" t="s">
        <v>24</v>
      </c>
      <c r="G1265" t="s">
        <v>46</v>
      </c>
      <c r="H1265" t="s">
        <v>45</v>
      </c>
      <c r="I1265" t="s">
        <v>48</v>
      </c>
      <c r="J1265" t="s">
        <v>47</v>
      </c>
      <c r="K1265">
        <v>1562.84688295298</v>
      </c>
      <c r="L1265">
        <v>1421.26939440623</v>
      </c>
      <c r="M1265">
        <v>0.75078599636102095</v>
      </c>
      <c r="N1265">
        <v>0.249214003638979</v>
      </c>
      <c r="O1265">
        <v>0.211924722497493</v>
      </c>
      <c r="P1265">
        <v>1.5543866012857199</v>
      </c>
      <c r="Q1265">
        <v>0.65753812121177002</v>
      </c>
      <c r="R1265">
        <v>7</v>
      </c>
      <c r="S1265">
        <v>1</v>
      </c>
      <c r="T1265">
        <v>1565.5856491386201</v>
      </c>
      <c r="U1265">
        <v>1418.53062822059</v>
      </c>
      <c r="V1265">
        <v>26</v>
      </c>
      <c r="W1265">
        <v>0</v>
      </c>
      <c r="X1265">
        <v>13</v>
      </c>
    </row>
    <row r="1266" spans="1:24" x14ac:dyDescent="0.25">
      <c r="A1266">
        <v>2023</v>
      </c>
      <c r="B1266" s="1">
        <v>45024</v>
      </c>
      <c r="C1266">
        <v>0</v>
      </c>
      <c r="D1266">
        <v>0</v>
      </c>
      <c r="E1266" t="s">
        <v>24</v>
      </c>
      <c r="G1266" t="s">
        <v>74</v>
      </c>
      <c r="H1266" t="s">
        <v>70</v>
      </c>
      <c r="I1266" t="s">
        <v>76</v>
      </c>
      <c r="J1266" t="s">
        <v>72</v>
      </c>
      <c r="K1266">
        <v>1518.2622274585999</v>
      </c>
      <c r="L1266">
        <v>1425.8341796679199</v>
      </c>
      <c r="M1266">
        <v>0.69421123816194596</v>
      </c>
      <c r="N1266">
        <v>0.30578876183805398</v>
      </c>
      <c r="O1266">
        <v>0.21986820065538501</v>
      </c>
      <c r="P1266">
        <v>1.4556557011698601</v>
      </c>
      <c r="Q1266">
        <v>0.76421249948552294</v>
      </c>
      <c r="R1266">
        <v>4</v>
      </c>
      <c r="S1266">
        <v>0</v>
      </c>
      <c r="T1266">
        <v>1521.2329905745901</v>
      </c>
      <c r="U1266">
        <v>1422.86341655193</v>
      </c>
      <c r="V1266">
        <v>10</v>
      </c>
      <c r="W1266">
        <v>99</v>
      </c>
      <c r="X1266">
        <v>54</v>
      </c>
    </row>
    <row r="1267" spans="1:24" x14ac:dyDescent="0.25">
      <c r="A1267">
        <v>2023</v>
      </c>
      <c r="B1267" s="1">
        <v>45024</v>
      </c>
      <c r="C1267">
        <v>0</v>
      </c>
      <c r="D1267">
        <v>0</v>
      </c>
      <c r="E1267" t="s">
        <v>24</v>
      </c>
      <c r="G1267" t="s">
        <v>78</v>
      </c>
      <c r="H1267" t="s">
        <v>88</v>
      </c>
      <c r="I1267" t="s">
        <v>79</v>
      </c>
      <c r="J1267" t="s">
        <v>89</v>
      </c>
      <c r="K1267">
        <v>1548.97467867724</v>
      </c>
      <c r="L1267">
        <v>1498.3222696871501</v>
      </c>
      <c r="M1267">
        <v>0.64092975841192501</v>
      </c>
      <c r="N1267">
        <v>0.35907024158807499</v>
      </c>
      <c r="O1267">
        <v>0.22678631424933601</v>
      </c>
      <c r="P1267">
        <v>1.3632917334702299</v>
      </c>
      <c r="Q1267">
        <v>0.86349458077910701</v>
      </c>
      <c r="R1267">
        <v>5</v>
      </c>
      <c r="S1267">
        <v>3</v>
      </c>
      <c r="T1267">
        <v>1551.5791233284399</v>
      </c>
      <c r="U1267">
        <v>1495.71782503595</v>
      </c>
      <c r="V1267">
        <v>71</v>
      </c>
      <c r="W1267">
        <v>0</v>
      </c>
      <c r="X1267">
        <v>35</v>
      </c>
    </row>
    <row r="1268" spans="1:24" x14ac:dyDescent="0.25">
      <c r="A1268">
        <v>2023</v>
      </c>
      <c r="B1268" s="1">
        <v>45024</v>
      </c>
      <c r="C1268">
        <v>0</v>
      </c>
      <c r="D1268">
        <v>0</v>
      </c>
      <c r="E1268" t="s">
        <v>24</v>
      </c>
      <c r="G1268" t="s">
        <v>42</v>
      </c>
      <c r="H1268" t="s">
        <v>71</v>
      </c>
      <c r="I1268" t="s">
        <v>44</v>
      </c>
      <c r="J1268" t="s">
        <v>73</v>
      </c>
      <c r="K1268">
        <v>1642.48247956567</v>
      </c>
      <c r="L1268">
        <v>1533.90830083848</v>
      </c>
      <c r="M1268">
        <v>0.71357817306497195</v>
      </c>
      <c r="N1268">
        <v>0.28642182693502799</v>
      </c>
      <c r="O1268">
        <v>0.217235319767521</v>
      </c>
      <c r="P1268">
        <v>1.48937728329257</v>
      </c>
      <c r="Q1268">
        <v>0.72785803647494896</v>
      </c>
      <c r="R1268">
        <v>2</v>
      </c>
      <c r="S1268">
        <v>1</v>
      </c>
      <c r="T1268">
        <v>1643.76624949697</v>
      </c>
      <c r="U1268">
        <v>1532.6245309071801</v>
      </c>
      <c r="V1268">
        <v>100</v>
      </c>
      <c r="W1268">
        <v>4</v>
      </c>
      <c r="X1268">
        <v>52</v>
      </c>
    </row>
    <row r="1269" spans="1:24" x14ac:dyDescent="0.25">
      <c r="A1269">
        <v>2023</v>
      </c>
      <c r="B1269" s="1">
        <v>45024</v>
      </c>
      <c r="C1269">
        <v>0</v>
      </c>
      <c r="D1269">
        <v>0</v>
      </c>
      <c r="E1269" t="s">
        <v>24</v>
      </c>
      <c r="F1269" t="s">
        <v>90</v>
      </c>
      <c r="G1269" t="s">
        <v>59</v>
      </c>
      <c r="H1269" t="s">
        <v>82</v>
      </c>
      <c r="I1269" t="s">
        <v>61</v>
      </c>
      <c r="J1269" t="s">
        <v>83</v>
      </c>
      <c r="K1269">
        <v>1485.11963483205</v>
      </c>
      <c r="L1269">
        <v>1520.1821411635899</v>
      </c>
      <c r="M1269">
        <v>0.52148354597433799</v>
      </c>
      <c r="N1269">
        <v>0.47851645402566201</v>
      </c>
      <c r="O1269">
        <v>0.24145726844296</v>
      </c>
      <c r="P1269">
        <v>1.1585083678427199</v>
      </c>
      <c r="Q1269">
        <v>1.08294890060024</v>
      </c>
      <c r="R1269">
        <v>3</v>
      </c>
      <c r="S1269">
        <v>2</v>
      </c>
      <c r="T1269">
        <v>1487.4135800645699</v>
      </c>
      <c r="U1269">
        <v>1517.88819593107</v>
      </c>
      <c r="V1269">
        <v>43</v>
      </c>
      <c r="W1269">
        <v>98</v>
      </c>
      <c r="X1269">
        <v>70</v>
      </c>
    </row>
    <row r="1270" spans="1:24" x14ac:dyDescent="0.25">
      <c r="A1270">
        <v>2023</v>
      </c>
      <c r="B1270" s="1">
        <v>45024</v>
      </c>
      <c r="C1270">
        <v>0</v>
      </c>
      <c r="D1270">
        <v>0</v>
      </c>
      <c r="E1270" t="s">
        <v>24</v>
      </c>
      <c r="G1270" t="s">
        <v>55</v>
      </c>
      <c r="H1270" t="s">
        <v>50</v>
      </c>
      <c r="I1270" t="s">
        <v>57</v>
      </c>
      <c r="J1270" t="s">
        <v>52</v>
      </c>
      <c r="K1270">
        <v>1513.1657027526101</v>
      </c>
      <c r="L1270">
        <v>1399.0909440436201</v>
      </c>
      <c r="M1270">
        <v>0.72000577076546002</v>
      </c>
      <c r="N1270">
        <v>0.27999422923453998</v>
      </c>
      <c r="O1270">
        <v>0.21634358216883501</v>
      </c>
      <c r="P1270">
        <v>1.5005864960701201</v>
      </c>
      <c r="Q1270">
        <v>0.71575708609871302</v>
      </c>
      <c r="R1270">
        <v>7</v>
      </c>
      <c r="S1270">
        <v>3</v>
      </c>
      <c r="T1270">
        <v>1515.8592751430299</v>
      </c>
      <c r="U1270">
        <v>1396.3973716532</v>
      </c>
      <c r="V1270">
        <v>3</v>
      </c>
      <c r="W1270">
        <v>0</v>
      </c>
      <c r="X1270">
        <v>1</v>
      </c>
    </row>
    <row r="1271" spans="1:24" x14ac:dyDescent="0.25">
      <c r="A1271">
        <v>2023</v>
      </c>
      <c r="B1271" s="1">
        <v>45024</v>
      </c>
      <c r="C1271">
        <v>0</v>
      </c>
      <c r="D1271">
        <v>0</v>
      </c>
      <c r="E1271" t="s">
        <v>24</v>
      </c>
      <c r="G1271" t="s">
        <v>33</v>
      </c>
      <c r="H1271" t="s">
        <v>49</v>
      </c>
      <c r="I1271" t="s">
        <v>35</v>
      </c>
      <c r="J1271" t="s">
        <v>51</v>
      </c>
      <c r="K1271">
        <v>1535.25157640732</v>
      </c>
      <c r="L1271">
        <v>1606.07348020428</v>
      </c>
      <c r="M1271">
        <v>0.47007069483653302</v>
      </c>
      <c r="N1271">
        <v>0.52992930516346703</v>
      </c>
      <c r="O1271">
        <v>0.24042971566524701</v>
      </c>
      <c r="P1271">
        <v>1.0675521418362</v>
      </c>
      <c r="Q1271">
        <v>1.17287757382905</v>
      </c>
      <c r="R1271">
        <v>3</v>
      </c>
      <c r="S1271">
        <v>4</v>
      </c>
      <c r="T1271">
        <v>1533.00452242239</v>
      </c>
      <c r="U1271">
        <v>1608.3205341892101</v>
      </c>
      <c r="V1271">
        <v>99</v>
      </c>
      <c r="W1271">
        <v>4</v>
      </c>
      <c r="X1271">
        <v>51</v>
      </c>
    </row>
    <row r="1272" spans="1:24" x14ac:dyDescent="0.25">
      <c r="A1272">
        <v>2023</v>
      </c>
      <c r="B1272" s="1">
        <v>45025</v>
      </c>
      <c r="C1272">
        <v>0</v>
      </c>
      <c r="D1272">
        <v>0</v>
      </c>
      <c r="E1272" t="s">
        <v>24</v>
      </c>
      <c r="G1272" t="s">
        <v>70</v>
      </c>
      <c r="H1272" t="s">
        <v>42</v>
      </c>
      <c r="I1272" t="s">
        <v>72</v>
      </c>
      <c r="J1272" t="s">
        <v>44</v>
      </c>
      <c r="K1272">
        <v>1422.86341655193</v>
      </c>
      <c r="L1272">
        <v>1643.76624949697</v>
      </c>
      <c r="M1272">
        <v>0.27213926582250397</v>
      </c>
      <c r="N1272">
        <v>0.72786073417749697</v>
      </c>
      <c r="O1272">
        <v>0.21524032583692401</v>
      </c>
      <c r="P1272">
        <v>0.70094351323327397</v>
      </c>
      <c r="Q1272">
        <v>1.51429681260365</v>
      </c>
      <c r="R1272">
        <v>3</v>
      </c>
      <c r="S1272">
        <v>5</v>
      </c>
      <c r="T1272">
        <v>1420.95194607743</v>
      </c>
      <c r="U1272">
        <v>1645.67771997147</v>
      </c>
      <c r="V1272">
        <v>73</v>
      </c>
      <c r="W1272">
        <v>1</v>
      </c>
      <c r="X1272">
        <v>37</v>
      </c>
    </row>
    <row r="1273" spans="1:24" x14ac:dyDescent="0.25">
      <c r="A1273">
        <v>2023</v>
      </c>
      <c r="B1273" s="1">
        <v>45025</v>
      </c>
      <c r="C1273">
        <v>0</v>
      </c>
      <c r="D1273">
        <v>0</v>
      </c>
      <c r="E1273" t="s">
        <v>24</v>
      </c>
      <c r="F1273" t="s">
        <v>53</v>
      </c>
      <c r="G1273" t="s">
        <v>54</v>
      </c>
      <c r="H1273" t="s">
        <v>49</v>
      </c>
      <c r="I1273" t="s">
        <v>56</v>
      </c>
      <c r="J1273" t="s">
        <v>51</v>
      </c>
      <c r="K1273">
        <v>1379.7255116665799</v>
      </c>
      <c r="L1273">
        <v>1608.3205341892101</v>
      </c>
      <c r="M1273">
        <v>0.26345736098273498</v>
      </c>
      <c r="N1273">
        <v>0.73654263901726502</v>
      </c>
      <c r="O1273">
        <v>0.214002346438803</v>
      </c>
      <c r="P1273">
        <v>0.68453657496739295</v>
      </c>
      <c r="Q1273">
        <v>1.5294657714714099</v>
      </c>
      <c r="R1273">
        <v>4</v>
      </c>
      <c r="S1273">
        <v>5</v>
      </c>
      <c r="T1273">
        <v>1378.5552788839</v>
      </c>
      <c r="U1273">
        <v>1609.49076697189</v>
      </c>
      <c r="V1273">
        <v>22</v>
      </c>
      <c r="W1273">
        <v>1</v>
      </c>
      <c r="X1273">
        <v>11</v>
      </c>
    </row>
    <row r="1274" spans="1:24" x14ac:dyDescent="0.25">
      <c r="A1274">
        <v>2023</v>
      </c>
      <c r="B1274" s="1">
        <v>45026</v>
      </c>
      <c r="C1274">
        <v>0</v>
      </c>
      <c r="D1274">
        <v>0</v>
      </c>
      <c r="E1274" t="s">
        <v>24</v>
      </c>
      <c r="G1274" t="s">
        <v>86</v>
      </c>
      <c r="H1274" t="s">
        <v>26</v>
      </c>
      <c r="I1274" t="s">
        <v>87</v>
      </c>
      <c r="J1274" t="s">
        <v>28</v>
      </c>
      <c r="K1274">
        <v>1512.1402953102399</v>
      </c>
      <c r="L1274">
        <v>1397.0653073082101</v>
      </c>
      <c r="M1274">
        <v>0.72116505340889103</v>
      </c>
      <c r="N1274">
        <v>0.27883494659110902</v>
      </c>
      <c r="O1274">
        <v>0.21618171304186001</v>
      </c>
      <c r="P1274">
        <v>1.5026091232277801</v>
      </c>
      <c r="Q1274">
        <v>0.71357258981407601</v>
      </c>
      <c r="R1274">
        <v>6</v>
      </c>
      <c r="S1274">
        <v>2</v>
      </c>
      <c r="T1274">
        <v>1514.8215040246</v>
      </c>
      <c r="U1274">
        <v>1394.38409859385</v>
      </c>
      <c r="V1274">
        <v>2</v>
      </c>
      <c r="W1274">
        <v>99</v>
      </c>
      <c r="X1274">
        <v>50</v>
      </c>
    </row>
    <row r="1275" spans="1:24" x14ac:dyDescent="0.25">
      <c r="A1275">
        <v>2023</v>
      </c>
      <c r="B1275" s="1">
        <v>45026</v>
      </c>
      <c r="C1275">
        <v>0</v>
      </c>
      <c r="D1275">
        <v>0</v>
      </c>
      <c r="E1275" t="s">
        <v>24</v>
      </c>
      <c r="F1275" t="s">
        <v>53</v>
      </c>
      <c r="G1275" t="s">
        <v>75</v>
      </c>
      <c r="H1275" t="s">
        <v>46</v>
      </c>
      <c r="I1275" t="s">
        <v>77</v>
      </c>
      <c r="J1275" t="s">
        <v>48</v>
      </c>
      <c r="K1275">
        <v>1546.4603136651399</v>
      </c>
      <c r="L1275">
        <v>1565.5856491386201</v>
      </c>
      <c r="M1275">
        <v>0.544315623480634</v>
      </c>
      <c r="N1275">
        <v>0.455684376519366</v>
      </c>
      <c r="O1275">
        <v>0.23868119865993401</v>
      </c>
      <c r="P1275">
        <v>1.1973945401595201</v>
      </c>
      <c r="Q1275">
        <v>1.0412866585004199</v>
      </c>
      <c r="R1275">
        <v>1</v>
      </c>
      <c r="S1275">
        <v>2</v>
      </c>
      <c r="T1275">
        <v>1543.7917313662599</v>
      </c>
      <c r="U1275">
        <v>1568.2542314375</v>
      </c>
      <c r="V1275">
        <v>96</v>
      </c>
      <c r="W1275">
        <v>100</v>
      </c>
      <c r="X1275">
        <v>98</v>
      </c>
    </row>
    <row r="1276" spans="1:24" x14ac:dyDescent="0.25">
      <c r="A1276">
        <v>2023</v>
      </c>
      <c r="B1276" s="1">
        <v>45026</v>
      </c>
      <c r="C1276">
        <v>0</v>
      </c>
      <c r="D1276">
        <v>0</v>
      </c>
      <c r="E1276" t="s">
        <v>24</v>
      </c>
      <c r="G1276" t="s">
        <v>84</v>
      </c>
      <c r="H1276" t="s">
        <v>80</v>
      </c>
      <c r="I1276" t="s">
        <v>85</v>
      </c>
      <c r="J1276" t="s">
        <v>81</v>
      </c>
      <c r="K1276">
        <v>1459.46259588506</v>
      </c>
      <c r="L1276">
        <v>1547.1439584099001</v>
      </c>
      <c r="M1276">
        <v>0.445983785329018</v>
      </c>
      <c r="N1276">
        <v>0.55401621467098205</v>
      </c>
      <c r="O1276">
        <v>0.23750224920405</v>
      </c>
      <c r="P1276">
        <v>1.0235476677379101</v>
      </c>
      <c r="Q1276">
        <v>1.2139545814661401</v>
      </c>
      <c r="R1276">
        <v>1</v>
      </c>
      <c r="S1276">
        <v>6</v>
      </c>
      <c r="T1276">
        <v>1454.52041325972</v>
      </c>
      <c r="U1276">
        <v>1552.08614103524</v>
      </c>
      <c r="V1276">
        <v>43</v>
      </c>
      <c r="W1276">
        <v>0</v>
      </c>
      <c r="X1276">
        <v>21</v>
      </c>
    </row>
    <row r="1277" spans="1:24" x14ac:dyDescent="0.25">
      <c r="A1277">
        <v>2023</v>
      </c>
      <c r="B1277" s="1">
        <v>45026</v>
      </c>
      <c r="C1277">
        <v>0</v>
      </c>
      <c r="D1277">
        <v>0</v>
      </c>
      <c r="E1277" t="s">
        <v>24</v>
      </c>
      <c r="G1277" t="s">
        <v>63</v>
      </c>
      <c r="H1277" t="s">
        <v>37</v>
      </c>
      <c r="I1277" t="s">
        <v>65</v>
      </c>
      <c r="J1277" t="s">
        <v>39</v>
      </c>
      <c r="K1277">
        <v>1483.0490932775499</v>
      </c>
      <c r="L1277">
        <v>1572.4047849917699</v>
      </c>
      <c r="M1277">
        <v>0.44360361143671201</v>
      </c>
      <c r="N1277">
        <v>0.55639638856328799</v>
      </c>
      <c r="O1277">
        <v>0.237212863381664</v>
      </c>
      <c r="P1277">
        <v>1.0191916033797399</v>
      </c>
      <c r="Q1277">
        <v>1.21802126000193</v>
      </c>
      <c r="R1277">
        <v>3</v>
      </c>
      <c r="S1277">
        <v>2</v>
      </c>
      <c r="T1277">
        <v>1485.78840926872</v>
      </c>
      <c r="U1277">
        <v>1569.6654690006001</v>
      </c>
      <c r="V1277">
        <v>74</v>
      </c>
      <c r="W1277">
        <v>0</v>
      </c>
      <c r="X1277">
        <v>37</v>
      </c>
    </row>
    <row r="1278" spans="1:24" x14ac:dyDescent="0.25">
      <c r="A1278">
        <v>2023</v>
      </c>
      <c r="B1278" s="1">
        <v>45026</v>
      </c>
      <c r="C1278">
        <v>0</v>
      </c>
      <c r="D1278">
        <v>0</v>
      </c>
      <c r="E1278" t="s">
        <v>24</v>
      </c>
      <c r="G1278" t="s">
        <v>41</v>
      </c>
      <c r="H1278" t="s">
        <v>74</v>
      </c>
      <c r="I1278" t="s">
        <v>43</v>
      </c>
      <c r="J1278" t="s">
        <v>76</v>
      </c>
      <c r="K1278">
        <v>1479.88234037246</v>
      </c>
      <c r="L1278">
        <v>1521.2329905745901</v>
      </c>
      <c r="M1278">
        <v>0.51244484414114699</v>
      </c>
      <c r="N1278">
        <v>0.48755515585885301</v>
      </c>
      <c r="O1278">
        <v>0.24255862660296601</v>
      </c>
      <c r="P1278">
        <v>1.1431503972806101</v>
      </c>
      <c r="Q1278">
        <v>1.0994082293223499</v>
      </c>
      <c r="R1278">
        <v>5</v>
      </c>
      <c r="S1278">
        <v>2</v>
      </c>
      <c r="T1278">
        <v>1484.3664769602101</v>
      </c>
      <c r="U1278">
        <v>1516.74885398684</v>
      </c>
      <c r="V1278">
        <v>41</v>
      </c>
      <c r="W1278">
        <v>100</v>
      </c>
      <c r="X1278">
        <v>70</v>
      </c>
    </row>
    <row r="1279" spans="1:24" x14ac:dyDescent="0.25">
      <c r="A1279">
        <v>2023</v>
      </c>
      <c r="B1279" s="1">
        <v>45026</v>
      </c>
      <c r="C1279">
        <v>0</v>
      </c>
      <c r="D1279">
        <v>0</v>
      </c>
      <c r="E1279" t="s">
        <v>24</v>
      </c>
      <c r="F1279" t="s">
        <v>90</v>
      </c>
      <c r="G1279" t="s">
        <v>29</v>
      </c>
      <c r="H1279" t="s">
        <v>62</v>
      </c>
      <c r="I1279" t="s">
        <v>31</v>
      </c>
      <c r="J1279" t="s">
        <v>64</v>
      </c>
      <c r="K1279">
        <v>1578.9643550466701</v>
      </c>
      <c r="L1279">
        <v>1485.60203853646</v>
      </c>
      <c r="M1279">
        <v>0.69535171440605004</v>
      </c>
      <c r="N1279">
        <v>0.30464828559395002</v>
      </c>
      <c r="O1279">
        <v>0.219715230720711</v>
      </c>
      <c r="P1279">
        <v>1.45763929717004</v>
      </c>
      <c r="Q1279">
        <v>0.76207593355066605</v>
      </c>
      <c r="R1279">
        <v>2</v>
      </c>
      <c r="S1279">
        <v>3</v>
      </c>
      <c r="T1279">
        <v>1575.35417021996</v>
      </c>
      <c r="U1279">
        <v>1489.2122233631701</v>
      </c>
      <c r="V1279">
        <v>79</v>
      </c>
      <c r="W1279">
        <v>3</v>
      </c>
      <c r="X1279">
        <v>41</v>
      </c>
    </row>
    <row r="1280" spans="1:24" x14ac:dyDescent="0.25">
      <c r="A1280">
        <v>2023</v>
      </c>
      <c r="B1280" s="1">
        <v>45026</v>
      </c>
      <c r="C1280">
        <v>0</v>
      </c>
      <c r="D1280">
        <v>0</v>
      </c>
      <c r="E1280" t="s">
        <v>24</v>
      </c>
      <c r="G1280" t="s">
        <v>50</v>
      </c>
      <c r="H1280" t="s">
        <v>78</v>
      </c>
      <c r="I1280" t="s">
        <v>52</v>
      </c>
      <c r="J1280" t="s">
        <v>79</v>
      </c>
      <c r="K1280">
        <v>1396.3973716532</v>
      </c>
      <c r="L1280">
        <v>1551.5791233284399</v>
      </c>
      <c r="M1280">
        <v>0.353092139285415</v>
      </c>
      <c r="N1280">
        <v>0.64690786071458495</v>
      </c>
      <c r="O1280">
        <v>0.226028870380726</v>
      </c>
      <c r="P1280">
        <v>0.85240413156855899</v>
      </c>
      <c r="Q1280">
        <v>1.3736247388121701</v>
      </c>
      <c r="R1280">
        <v>2</v>
      </c>
      <c r="S1280">
        <v>4</v>
      </c>
      <c r="T1280">
        <v>1393.8416703677799</v>
      </c>
      <c r="U1280">
        <v>1554.13482461386</v>
      </c>
      <c r="V1280">
        <v>10</v>
      </c>
      <c r="W1280">
        <v>0</v>
      </c>
      <c r="X1280">
        <v>5</v>
      </c>
    </row>
    <row r="1281" spans="1:24" x14ac:dyDescent="0.25">
      <c r="A1281">
        <v>2023</v>
      </c>
      <c r="B1281" s="1">
        <v>45026</v>
      </c>
      <c r="C1281">
        <v>0</v>
      </c>
      <c r="D1281">
        <v>0</v>
      </c>
      <c r="E1281" t="s">
        <v>24</v>
      </c>
      <c r="F1281" t="s">
        <v>90</v>
      </c>
      <c r="G1281" t="s">
        <v>82</v>
      </c>
      <c r="H1281" t="s">
        <v>25</v>
      </c>
      <c r="I1281" t="s">
        <v>83</v>
      </c>
      <c r="J1281" t="s">
        <v>27</v>
      </c>
      <c r="K1281">
        <v>1517.88819593107</v>
      </c>
      <c r="L1281">
        <v>1503.9766323013801</v>
      </c>
      <c r="M1281">
        <v>0.59095254314892898</v>
      </c>
      <c r="N1281">
        <v>0.40904745685107102</v>
      </c>
      <c r="O1281">
        <v>0.23299665577058901</v>
      </c>
      <c r="P1281">
        <v>1.2772117757956201</v>
      </c>
      <c r="Q1281">
        <v>0.95578487997496797</v>
      </c>
      <c r="R1281">
        <v>2</v>
      </c>
      <c r="S1281">
        <v>3</v>
      </c>
      <c r="T1281">
        <v>1514.9427768069199</v>
      </c>
      <c r="U1281">
        <v>1506.9220514255301</v>
      </c>
      <c r="V1281">
        <v>55</v>
      </c>
      <c r="W1281">
        <v>99</v>
      </c>
      <c r="X1281">
        <v>77</v>
      </c>
    </row>
    <row r="1282" spans="1:24" x14ac:dyDescent="0.25">
      <c r="A1282">
        <v>2023</v>
      </c>
      <c r="B1282" s="1">
        <v>45026</v>
      </c>
      <c r="C1282">
        <v>0</v>
      </c>
      <c r="D1282">
        <v>0</v>
      </c>
      <c r="E1282" t="s">
        <v>24</v>
      </c>
      <c r="G1282" t="s">
        <v>67</v>
      </c>
      <c r="H1282" t="s">
        <v>55</v>
      </c>
      <c r="I1282" t="s">
        <v>69</v>
      </c>
      <c r="J1282" t="s">
        <v>57</v>
      </c>
      <c r="K1282">
        <v>1413.6681106764199</v>
      </c>
      <c r="L1282">
        <v>1515.8592751430299</v>
      </c>
      <c r="M1282">
        <v>0.42545078226223598</v>
      </c>
      <c r="N1282">
        <v>0.57454921773776402</v>
      </c>
      <c r="O1282">
        <v>0.235002498135571</v>
      </c>
      <c r="P1282">
        <v>0.98592206599468402</v>
      </c>
      <c r="Q1282">
        <v>1.2490804321408899</v>
      </c>
      <c r="R1282">
        <v>1</v>
      </c>
      <c r="S1282">
        <v>4</v>
      </c>
      <c r="T1282">
        <v>1409.8362070408</v>
      </c>
      <c r="U1282">
        <v>1519.6911787786501</v>
      </c>
      <c r="V1282">
        <v>6</v>
      </c>
      <c r="W1282">
        <v>0</v>
      </c>
      <c r="X1282">
        <v>3</v>
      </c>
    </row>
    <row r="1283" spans="1:24" x14ac:dyDescent="0.25">
      <c r="A1283">
        <v>2023</v>
      </c>
      <c r="B1283" s="1">
        <v>45026</v>
      </c>
      <c r="C1283">
        <v>0</v>
      </c>
      <c r="D1283">
        <v>0</v>
      </c>
      <c r="E1283" t="s">
        <v>24</v>
      </c>
      <c r="G1283" t="s">
        <v>33</v>
      </c>
      <c r="H1283" t="s">
        <v>59</v>
      </c>
      <c r="I1283" t="s">
        <v>35</v>
      </c>
      <c r="J1283" t="s">
        <v>61</v>
      </c>
      <c r="K1283">
        <v>1533.00452242239</v>
      </c>
      <c r="L1283">
        <v>1487.4135800645699</v>
      </c>
      <c r="M1283">
        <v>0.63419723260540295</v>
      </c>
      <c r="N1283">
        <v>0.36580276739459699</v>
      </c>
      <c r="O1283">
        <v>0.22763486558188201</v>
      </c>
      <c r="P1283">
        <v>1.3516639289961601</v>
      </c>
      <c r="Q1283">
        <v>0.875970936585726</v>
      </c>
      <c r="R1283">
        <v>3</v>
      </c>
      <c r="S1283">
        <v>0</v>
      </c>
      <c r="T1283">
        <v>1536.2325520967299</v>
      </c>
      <c r="U1283">
        <v>1484.18555039023</v>
      </c>
      <c r="V1283">
        <v>53</v>
      </c>
      <c r="W1283">
        <v>0</v>
      </c>
      <c r="X1283">
        <v>26</v>
      </c>
    </row>
    <row r="1284" spans="1:24" x14ac:dyDescent="0.25">
      <c r="A1284">
        <v>2023</v>
      </c>
      <c r="B1284" s="1">
        <v>45027</v>
      </c>
      <c r="C1284">
        <v>0</v>
      </c>
      <c r="D1284">
        <v>0</v>
      </c>
      <c r="E1284" t="s">
        <v>24</v>
      </c>
      <c r="G1284" t="s">
        <v>42</v>
      </c>
      <c r="H1284" t="s">
        <v>41</v>
      </c>
      <c r="I1284" t="s">
        <v>44</v>
      </c>
      <c r="J1284" t="s">
        <v>43</v>
      </c>
      <c r="K1284">
        <v>1645.67771997147</v>
      </c>
      <c r="L1284">
        <v>1484.3664769602101</v>
      </c>
      <c r="M1284">
        <v>0.77143032958004598</v>
      </c>
      <c r="N1284">
        <v>0.22856967041995399</v>
      </c>
      <c r="O1284">
        <v>0.208794986059534</v>
      </c>
      <c r="P1284">
        <v>1.59058486030906</v>
      </c>
      <c r="Q1284">
        <v>0.61821012575047596</v>
      </c>
      <c r="R1284">
        <v>5</v>
      </c>
      <c r="S1284">
        <v>2</v>
      </c>
      <c r="T1284">
        <v>1647.5915163080001</v>
      </c>
      <c r="U1284">
        <v>1482.45268062368</v>
      </c>
      <c r="V1284">
        <v>97</v>
      </c>
      <c r="W1284">
        <v>1</v>
      </c>
      <c r="X1284">
        <v>49</v>
      </c>
    </row>
    <row r="1285" spans="1:24" x14ac:dyDescent="0.25">
      <c r="A1285">
        <v>2023</v>
      </c>
      <c r="B1285" s="1">
        <v>45027</v>
      </c>
      <c r="C1285">
        <v>0</v>
      </c>
      <c r="D1285">
        <v>0</v>
      </c>
      <c r="E1285" t="s">
        <v>24</v>
      </c>
      <c r="G1285" t="s">
        <v>37</v>
      </c>
      <c r="H1285" t="s">
        <v>84</v>
      </c>
      <c r="I1285" t="s">
        <v>39</v>
      </c>
      <c r="J1285" t="s">
        <v>85</v>
      </c>
      <c r="K1285">
        <v>1569.6654690006001</v>
      </c>
      <c r="L1285">
        <v>1454.52041325972</v>
      </c>
      <c r="M1285">
        <v>0.721246152676293</v>
      </c>
      <c r="N1285">
        <v>0.278753847323707</v>
      </c>
      <c r="O1285">
        <v>0.21617037712604101</v>
      </c>
      <c r="P1285">
        <v>1.5027506296538899</v>
      </c>
      <c r="Q1285">
        <v>0.71341974747215398</v>
      </c>
      <c r="R1285">
        <v>4</v>
      </c>
      <c r="S1285">
        <v>1</v>
      </c>
      <c r="T1285">
        <v>1572.0480965460799</v>
      </c>
      <c r="U1285">
        <v>1452.13778571424</v>
      </c>
      <c r="V1285">
        <v>54</v>
      </c>
      <c r="W1285">
        <v>0</v>
      </c>
      <c r="X1285">
        <v>27</v>
      </c>
    </row>
    <row r="1286" spans="1:24" x14ac:dyDescent="0.25">
      <c r="A1286">
        <v>2023</v>
      </c>
      <c r="B1286" s="1">
        <v>45027</v>
      </c>
      <c r="C1286">
        <v>0</v>
      </c>
      <c r="D1286">
        <v>0</v>
      </c>
      <c r="E1286" t="s">
        <v>24</v>
      </c>
      <c r="G1286" t="s">
        <v>30</v>
      </c>
      <c r="H1286" t="s">
        <v>46</v>
      </c>
      <c r="I1286" t="s">
        <v>32</v>
      </c>
      <c r="J1286" t="s">
        <v>48</v>
      </c>
      <c r="K1286">
        <v>1552.0290355656</v>
      </c>
      <c r="L1286">
        <v>1568.2542314375</v>
      </c>
      <c r="M1286">
        <v>0.54845331658616303</v>
      </c>
      <c r="N1286">
        <v>0.45154668341383702</v>
      </c>
      <c r="O1286">
        <v>0.238178391263379</v>
      </c>
      <c r="P1286">
        <v>1.20445529580815</v>
      </c>
      <c r="Q1286">
        <v>1.0337230954552299</v>
      </c>
      <c r="R1286">
        <v>3</v>
      </c>
      <c r="S1286">
        <v>4</v>
      </c>
      <c r="T1286">
        <v>1549.3362999871899</v>
      </c>
      <c r="U1286">
        <v>1570.9469670159101</v>
      </c>
      <c r="V1286">
        <v>97</v>
      </c>
      <c r="W1286">
        <v>1</v>
      </c>
      <c r="X1286">
        <v>49</v>
      </c>
    </row>
    <row r="1287" spans="1:24" x14ac:dyDescent="0.25">
      <c r="A1287">
        <v>2023</v>
      </c>
      <c r="B1287" s="1">
        <v>45027</v>
      </c>
      <c r="C1287">
        <v>0</v>
      </c>
      <c r="D1287">
        <v>0</v>
      </c>
      <c r="E1287" t="s">
        <v>24</v>
      </c>
      <c r="G1287" t="s">
        <v>71</v>
      </c>
      <c r="H1287" t="s">
        <v>62</v>
      </c>
      <c r="I1287" t="s">
        <v>73</v>
      </c>
      <c r="J1287" t="s">
        <v>64</v>
      </c>
      <c r="K1287">
        <v>1532.6245309071801</v>
      </c>
      <c r="L1287">
        <v>1489.2122233631701</v>
      </c>
      <c r="M1287">
        <v>0.63128291220243704</v>
      </c>
      <c r="N1287">
        <v>0.36871708779756301</v>
      </c>
      <c r="O1287">
        <v>0.228000800843396</v>
      </c>
      <c r="P1287">
        <v>1.34663361570736</v>
      </c>
      <c r="Q1287">
        <v>0.88136718513603196</v>
      </c>
      <c r="R1287">
        <v>6</v>
      </c>
      <c r="S1287">
        <v>2</v>
      </c>
      <c r="T1287">
        <v>1536.28856408053</v>
      </c>
      <c r="U1287">
        <v>1485.5481901898199</v>
      </c>
      <c r="V1287">
        <v>54</v>
      </c>
      <c r="W1287">
        <v>17</v>
      </c>
      <c r="X1287">
        <v>35</v>
      </c>
    </row>
    <row r="1288" spans="1:24" x14ac:dyDescent="0.25">
      <c r="A1288">
        <v>2023</v>
      </c>
      <c r="B1288" s="1">
        <v>45027</v>
      </c>
      <c r="C1288">
        <v>0</v>
      </c>
      <c r="D1288">
        <v>0</v>
      </c>
      <c r="E1288" t="s">
        <v>24</v>
      </c>
      <c r="F1288" t="s">
        <v>53</v>
      </c>
      <c r="G1288" t="s">
        <v>70</v>
      </c>
      <c r="H1288" t="s">
        <v>38</v>
      </c>
      <c r="I1288" t="s">
        <v>72</v>
      </c>
      <c r="J1288" t="s">
        <v>40</v>
      </c>
      <c r="K1288">
        <v>1420.95194607743</v>
      </c>
      <c r="L1288">
        <v>1397.7694821553</v>
      </c>
      <c r="M1288">
        <v>0.60378761839141004</v>
      </c>
      <c r="N1288">
        <v>0.39621238160859001</v>
      </c>
      <c r="O1288">
        <v>0.23141848787774999</v>
      </c>
      <c r="P1288">
        <v>1.29926610701312</v>
      </c>
      <c r="Q1288">
        <v>0.93215238086462804</v>
      </c>
      <c r="R1288">
        <v>4</v>
      </c>
      <c r="S1288">
        <v>3</v>
      </c>
      <c r="T1288">
        <v>1422.7992306517399</v>
      </c>
      <c r="U1288">
        <v>1395.9221975809901</v>
      </c>
      <c r="V1288">
        <v>0</v>
      </c>
      <c r="W1288">
        <v>0</v>
      </c>
      <c r="X1288">
        <v>0</v>
      </c>
    </row>
    <row r="1289" spans="1:24" x14ac:dyDescent="0.25">
      <c r="A1289">
        <v>2023</v>
      </c>
      <c r="B1289" s="1">
        <v>45027</v>
      </c>
      <c r="C1289">
        <v>0</v>
      </c>
      <c r="D1289">
        <v>0</v>
      </c>
      <c r="E1289" t="s">
        <v>24</v>
      </c>
      <c r="G1289" t="s">
        <v>66</v>
      </c>
      <c r="H1289" t="s">
        <v>50</v>
      </c>
      <c r="I1289" t="s">
        <v>68</v>
      </c>
      <c r="J1289" t="s">
        <v>52</v>
      </c>
      <c r="K1289">
        <v>1520.07773640508</v>
      </c>
      <c r="L1289">
        <v>1393.8416703677799</v>
      </c>
      <c r="M1289">
        <v>0.73389916897751795</v>
      </c>
      <c r="N1289">
        <v>0.266100831022482</v>
      </c>
      <c r="O1289">
        <v>0.21438144469527601</v>
      </c>
      <c r="P1289">
        <v>1.5248454185442499</v>
      </c>
      <c r="Q1289">
        <v>0.68953602615102605</v>
      </c>
      <c r="R1289">
        <v>2</v>
      </c>
      <c r="S1289">
        <v>5</v>
      </c>
      <c r="T1289">
        <v>1512.66191982949</v>
      </c>
      <c r="U1289">
        <v>1401.2574869433699</v>
      </c>
      <c r="V1289">
        <v>3</v>
      </c>
      <c r="W1289">
        <v>100</v>
      </c>
      <c r="X1289">
        <v>51</v>
      </c>
    </row>
    <row r="1290" spans="1:24" x14ac:dyDescent="0.25">
      <c r="A1290">
        <v>2023</v>
      </c>
      <c r="B1290" s="1">
        <v>45027</v>
      </c>
      <c r="C1290">
        <v>0</v>
      </c>
      <c r="D1290">
        <v>0</v>
      </c>
      <c r="E1290" t="s">
        <v>24</v>
      </c>
      <c r="G1290" t="s">
        <v>78</v>
      </c>
      <c r="H1290" t="s">
        <v>86</v>
      </c>
      <c r="I1290" t="s">
        <v>79</v>
      </c>
      <c r="J1290" t="s">
        <v>87</v>
      </c>
      <c r="K1290">
        <v>1554.13482461386</v>
      </c>
      <c r="L1290">
        <v>1514.8215040246</v>
      </c>
      <c r="M1290">
        <v>0.62577386204914298</v>
      </c>
      <c r="N1290">
        <v>0.37422613795085702</v>
      </c>
      <c r="O1290">
        <v>0.228690411839956</v>
      </c>
      <c r="P1290">
        <v>1.3371296537075399</v>
      </c>
      <c r="Q1290">
        <v>0.89156075813241198</v>
      </c>
      <c r="R1290">
        <v>1</v>
      </c>
      <c r="S1290">
        <v>3</v>
      </c>
      <c r="T1290">
        <v>1549.15613371324</v>
      </c>
      <c r="U1290">
        <v>1519.80019492522</v>
      </c>
      <c r="V1290">
        <v>82</v>
      </c>
      <c r="W1290">
        <v>13</v>
      </c>
      <c r="X1290">
        <v>47</v>
      </c>
    </row>
    <row r="1291" spans="1:24" x14ac:dyDescent="0.25">
      <c r="A1291">
        <v>2023</v>
      </c>
      <c r="B1291" s="1">
        <v>45027</v>
      </c>
      <c r="C1291">
        <v>0</v>
      </c>
      <c r="D1291">
        <v>0</v>
      </c>
      <c r="E1291" t="s">
        <v>24</v>
      </c>
      <c r="F1291" t="s">
        <v>53</v>
      </c>
      <c r="G1291" t="s">
        <v>49</v>
      </c>
      <c r="H1291" t="s">
        <v>58</v>
      </c>
      <c r="I1291" t="s">
        <v>51</v>
      </c>
      <c r="J1291" t="s">
        <v>60</v>
      </c>
      <c r="K1291">
        <v>1609.49076697189</v>
      </c>
      <c r="L1291">
        <v>1581.44699833546</v>
      </c>
      <c r="M1291">
        <v>0.61046233758644197</v>
      </c>
      <c r="N1291">
        <v>0.38953766241355797</v>
      </c>
      <c r="O1291">
        <v>0.230593948523656</v>
      </c>
      <c r="P1291">
        <v>1.3107497028474999</v>
      </c>
      <c r="Q1291">
        <v>0.91984424567615497</v>
      </c>
      <c r="R1291">
        <v>1</v>
      </c>
      <c r="S1291">
        <v>2</v>
      </c>
      <c r="T1291">
        <v>1606.42630184728</v>
      </c>
      <c r="U1291">
        <v>1584.51146346007</v>
      </c>
      <c r="V1291">
        <v>100</v>
      </c>
      <c r="W1291">
        <v>7</v>
      </c>
      <c r="X1291">
        <v>53</v>
      </c>
    </row>
    <row r="1292" spans="1:24" x14ac:dyDescent="0.25">
      <c r="A1292">
        <v>2023</v>
      </c>
      <c r="B1292" s="1">
        <v>45027</v>
      </c>
      <c r="C1292">
        <v>0</v>
      </c>
      <c r="D1292">
        <v>0</v>
      </c>
      <c r="E1292" t="s">
        <v>24</v>
      </c>
      <c r="G1292" t="s">
        <v>54</v>
      </c>
      <c r="H1292" t="s">
        <v>59</v>
      </c>
      <c r="I1292" t="s">
        <v>56</v>
      </c>
      <c r="J1292" t="s">
        <v>61</v>
      </c>
      <c r="K1292">
        <v>1378.5552788839</v>
      </c>
      <c r="L1292">
        <v>1484.18555039023</v>
      </c>
      <c r="M1292">
        <v>0.420618822519019</v>
      </c>
      <c r="N1292">
        <v>0.57938117748098095</v>
      </c>
      <c r="O1292">
        <v>0.234412687679418</v>
      </c>
      <c r="P1292">
        <v>0.97705194404221996</v>
      </c>
      <c r="Q1292">
        <v>1.2573607436372001</v>
      </c>
      <c r="R1292">
        <v>2</v>
      </c>
      <c r="S1292">
        <v>3</v>
      </c>
      <c r="T1292">
        <v>1376.5778554942301</v>
      </c>
      <c r="U1292">
        <v>1486.1629737799001</v>
      </c>
      <c r="V1292">
        <v>0</v>
      </c>
      <c r="W1292">
        <v>0</v>
      </c>
      <c r="X1292">
        <v>0</v>
      </c>
    </row>
    <row r="1293" spans="1:24" x14ac:dyDescent="0.25">
      <c r="A1293">
        <v>2023</v>
      </c>
      <c r="B1293" s="1">
        <v>45027</v>
      </c>
      <c r="C1293">
        <v>0</v>
      </c>
      <c r="D1293">
        <v>0</v>
      </c>
      <c r="E1293" t="s">
        <v>24</v>
      </c>
      <c r="G1293" t="s">
        <v>34</v>
      </c>
      <c r="H1293" t="s">
        <v>55</v>
      </c>
      <c r="I1293" t="s">
        <v>36</v>
      </c>
      <c r="J1293" t="s">
        <v>57</v>
      </c>
      <c r="K1293">
        <v>1554.8757176352699</v>
      </c>
      <c r="L1293">
        <v>1519.6911787786501</v>
      </c>
      <c r="M1293">
        <v>0.62019161785328103</v>
      </c>
      <c r="N1293">
        <v>0.37980838214671903</v>
      </c>
      <c r="O1293">
        <v>0.22938651756422801</v>
      </c>
      <c r="P1293">
        <v>1.3275061578289</v>
      </c>
      <c r="Q1293">
        <v>0.90188035973532699</v>
      </c>
      <c r="R1293">
        <v>4</v>
      </c>
      <c r="S1293">
        <v>1</v>
      </c>
      <c r="T1293">
        <v>1558.24367502224</v>
      </c>
      <c r="U1293">
        <v>1516.3232213916799</v>
      </c>
      <c r="V1293">
        <v>85</v>
      </c>
      <c r="W1293">
        <v>1</v>
      </c>
      <c r="X1293">
        <v>43</v>
      </c>
    </row>
    <row r="1294" spans="1:24" x14ac:dyDescent="0.25">
      <c r="A1294">
        <v>2023</v>
      </c>
      <c r="B1294" s="1">
        <v>45028</v>
      </c>
      <c r="C1294">
        <v>0</v>
      </c>
      <c r="D1294">
        <v>0</v>
      </c>
      <c r="E1294" t="s">
        <v>24</v>
      </c>
      <c r="G1294" t="s">
        <v>74</v>
      </c>
      <c r="H1294" t="s">
        <v>45</v>
      </c>
      <c r="I1294" t="s">
        <v>76</v>
      </c>
      <c r="J1294" t="s">
        <v>47</v>
      </c>
      <c r="K1294">
        <v>1516.74885398684</v>
      </c>
      <c r="L1294">
        <v>1418.53062822059</v>
      </c>
      <c r="M1294">
        <v>0.70124064357056803</v>
      </c>
      <c r="N1294">
        <v>0.29875935642943202</v>
      </c>
      <c r="O1294">
        <v>0.21892139345664899</v>
      </c>
      <c r="P1294">
        <v>1.46788610175888</v>
      </c>
      <c r="Q1294">
        <v>0.75103529169777095</v>
      </c>
      <c r="R1294">
        <v>4</v>
      </c>
      <c r="S1294">
        <v>2</v>
      </c>
      <c r="T1294">
        <v>1518.8689554913999</v>
      </c>
      <c r="U1294">
        <v>1416.4105267160301</v>
      </c>
      <c r="V1294">
        <v>7</v>
      </c>
      <c r="W1294">
        <v>100</v>
      </c>
      <c r="X1294">
        <v>53</v>
      </c>
    </row>
    <row r="1295" spans="1:24" x14ac:dyDescent="0.25">
      <c r="A1295">
        <v>2023</v>
      </c>
      <c r="B1295" s="1">
        <v>45028</v>
      </c>
      <c r="C1295">
        <v>0</v>
      </c>
      <c r="D1295">
        <v>0</v>
      </c>
      <c r="E1295" t="s">
        <v>24</v>
      </c>
      <c r="G1295" t="s">
        <v>88</v>
      </c>
      <c r="H1295" t="s">
        <v>80</v>
      </c>
      <c r="I1295" t="s">
        <v>89</v>
      </c>
      <c r="J1295" t="s">
        <v>81</v>
      </c>
      <c r="K1295">
        <v>1495.71782503595</v>
      </c>
      <c r="L1295">
        <v>1552.08614103524</v>
      </c>
      <c r="M1295">
        <v>0.490836282792325</v>
      </c>
      <c r="N1295">
        <v>0.50916371720767495</v>
      </c>
      <c r="O1295">
        <v>0.24295898899951501</v>
      </c>
      <c r="P1295">
        <v>1.1053784675526599</v>
      </c>
      <c r="Q1295">
        <v>1.13758052144685</v>
      </c>
      <c r="R1295">
        <v>2</v>
      </c>
      <c r="S1295">
        <v>5</v>
      </c>
      <c r="T1295">
        <v>1491.1985037874599</v>
      </c>
      <c r="U1295">
        <v>1556.60546228373</v>
      </c>
      <c r="V1295">
        <v>71</v>
      </c>
      <c r="W1295">
        <v>0</v>
      </c>
      <c r="X1295">
        <v>35</v>
      </c>
    </row>
    <row r="1296" spans="1:24" x14ac:dyDescent="0.25">
      <c r="A1296">
        <v>2023</v>
      </c>
      <c r="B1296" s="1">
        <v>45028</v>
      </c>
      <c r="C1296">
        <v>0</v>
      </c>
      <c r="D1296">
        <v>0</v>
      </c>
      <c r="E1296" t="s">
        <v>24</v>
      </c>
      <c r="G1296" t="s">
        <v>82</v>
      </c>
      <c r="H1296" t="s">
        <v>26</v>
      </c>
      <c r="I1296" t="s">
        <v>83</v>
      </c>
      <c r="J1296" t="s">
        <v>28</v>
      </c>
      <c r="K1296">
        <v>1514.9427768069199</v>
      </c>
      <c r="L1296">
        <v>1394.38409859385</v>
      </c>
      <c r="M1296">
        <v>0.72746813906093</v>
      </c>
      <c r="N1296">
        <v>0.27253186093907</v>
      </c>
      <c r="O1296">
        <v>0.21529583531070301</v>
      </c>
      <c r="P1296">
        <v>1.51361125277152</v>
      </c>
      <c r="Q1296">
        <v>0.70168458253918498</v>
      </c>
      <c r="R1296">
        <v>3</v>
      </c>
      <c r="S1296">
        <v>1</v>
      </c>
      <c r="T1296">
        <v>1516.8573014958499</v>
      </c>
      <c r="U1296">
        <v>1392.46957390492</v>
      </c>
      <c r="V1296">
        <v>2</v>
      </c>
      <c r="W1296">
        <v>0</v>
      </c>
      <c r="X1296">
        <v>1</v>
      </c>
    </row>
    <row r="1297" spans="1:24" x14ac:dyDescent="0.25">
      <c r="A1297">
        <v>2023</v>
      </c>
      <c r="B1297" s="1">
        <v>45029</v>
      </c>
      <c r="C1297">
        <v>0</v>
      </c>
      <c r="D1297">
        <v>0</v>
      </c>
      <c r="E1297" t="s">
        <v>24</v>
      </c>
      <c r="G1297" t="s">
        <v>29</v>
      </c>
      <c r="H1297" t="s">
        <v>46</v>
      </c>
      <c r="I1297" t="s">
        <v>31</v>
      </c>
      <c r="J1297" t="s">
        <v>48</v>
      </c>
      <c r="K1297">
        <v>1575.35417021996</v>
      </c>
      <c r="L1297">
        <v>1570.9469670159101</v>
      </c>
      <c r="M1297">
        <v>0.57766445344413897</v>
      </c>
      <c r="N1297">
        <v>0.42233554655586097</v>
      </c>
      <c r="O1297">
        <v>0.23462232742820399</v>
      </c>
      <c r="P1297">
        <v>1.2544182557768799</v>
      </c>
      <c r="Q1297">
        <v>0.98020407165132595</v>
      </c>
      <c r="R1297">
        <v>2</v>
      </c>
      <c r="S1297">
        <v>3</v>
      </c>
      <c r="T1297">
        <v>1572.4886940865499</v>
      </c>
      <c r="U1297">
        <v>1573.81244314932</v>
      </c>
      <c r="V1297">
        <v>100</v>
      </c>
      <c r="W1297">
        <v>1</v>
      </c>
      <c r="X1297">
        <v>50</v>
      </c>
    </row>
    <row r="1298" spans="1:24" x14ac:dyDescent="0.25">
      <c r="A1298">
        <v>2023</v>
      </c>
      <c r="B1298" s="1">
        <v>45029</v>
      </c>
      <c r="C1298">
        <v>0</v>
      </c>
      <c r="D1298">
        <v>0</v>
      </c>
      <c r="E1298" t="s">
        <v>24</v>
      </c>
      <c r="F1298" t="s">
        <v>53</v>
      </c>
      <c r="G1298" t="s">
        <v>62</v>
      </c>
      <c r="H1298" t="s">
        <v>63</v>
      </c>
      <c r="I1298" t="s">
        <v>64</v>
      </c>
      <c r="J1298" t="s">
        <v>65</v>
      </c>
      <c r="K1298">
        <v>1485.5481901898199</v>
      </c>
      <c r="L1298">
        <v>1485.78840926872</v>
      </c>
      <c r="M1298">
        <v>0.57112444294086595</v>
      </c>
      <c r="N1298">
        <v>0.42887555705913399</v>
      </c>
      <c r="O1298">
        <v>0.23542010289454199</v>
      </c>
      <c r="P1298">
        <v>1.2432148136535499</v>
      </c>
      <c r="Q1298">
        <v>0.99220528924099505</v>
      </c>
      <c r="R1298">
        <v>4</v>
      </c>
      <c r="S1298">
        <v>3</v>
      </c>
      <c r="T1298">
        <v>1487.57006732687</v>
      </c>
      <c r="U1298">
        <v>1483.7665321316699</v>
      </c>
      <c r="V1298">
        <v>23</v>
      </c>
      <c r="W1298">
        <v>0</v>
      </c>
      <c r="X1298">
        <v>11</v>
      </c>
    </row>
    <row r="1299" spans="1:24" x14ac:dyDescent="0.25">
      <c r="A1299">
        <v>2023</v>
      </c>
      <c r="B1299" s="1">
        <v>45029</v>
      </c>
      <c r="C1299">
        <v>0</v>
      </c>
      <c r="D1299">
        <v>0</v>
      </c>
      <c r="E1299" t="s">
        <v>24</v>
      </c>
      <c r="F1299" t="s">
        <v>53</v>
      </c>
      <c r="G1299" t="s">
        <v>38</v>
      </c>
      <c r="H1299" t="s">
        <v>66</v>
      </c>
      <c r="I1299" t="s">
        <v>40</v>
      </c>
      <c r="J1299" t="s">
        <v>68</v>
      </c>
      <c r="K1299">
        <v>1395.9221975809901</v>
      </c>
      <c r="L1299">
        <v>1512.66191982949</v>
      </c>
      <c r="M1299">
        <v>0.40511799034935497</v>
      </c>
      <c r="N1299">
        <v>0.59488200965064497</v>
      </c>
      <c r="O1299">
        <v>0.23251443063549901</v>
      </c>
      <c r="P1299">
        <v>0.94855463246793104</v>
      </c>
      <c r="Q1299">
        <v>1.2839597981675701</v>
      </c>
      <c r="R1299">
        <v>3</v>
      </c>
      <c r="S1299">
        <v>2</v>
      </c>
      <c r="T1299">
        <v>1398.8914300488</v>
      </c>
      <c r="U1299">
        <v>1509.6926873616801</v>
      </c>
      <c r="V1299">
        <v>2</v>
      </c>
      <c r="W1299">
        <v>0</v>
      </c>
      <c r="X1299">
        <v>1</v>
      </c>
    </row>
    <row r="1300" spans="1:24" x14ac:dyDescent="0.25">
      <c r="A1300">
        <v>2023</v>
      </c>
      <c r="B1300" s="1">
        <v>45029</v>
      </c>
      <c r="C1300">
        <v>0</v>
      </c>
      <c r="D1300">
        <v>0</v>
      </c>
      <c r="E1300" t="s">
        <v>24</v>
      </c>
      <c r="G1300" t="s">
        <v>45</v>
      </c>
      <c r="H1300" t="s">
        <v>42</v>
      </c>
      <c r="I1300" t="s">
        <v>47</v>
      </c>
      <c r="J1300" t="s">
        <v>44</v>
      </c>
      <c r="K1300">
        <v>1416.4105267160301</v>
      </c>
      <c r="L1300">
        <v>1647.5915163080001</v>
      </c>
      <c r="M1300">
        <v>0.26057895277674098</v>
      </c>
      <c r="N1300">
        <v>0.73942104722325896</v>
      </c>
      <c r="O1300">
        <v>0.21358732704160099</v>
      </c>
      <c r="P1300">
        <v>0.6790888705882</v>
      </c>
      <c r="Q1300">
        <v>1.5344984564534001</v>
      </c>
      <c r="R1300">
        <v>4</v>
      </c>
      <c r="S1300">
        <v>5</v>
      </c>
      <c r="T1300">
        <v>1415.2544208291799</v>
      </c>
      <c r="U1300">
        <v>1648.74762219485</v>
      </c>
      <c r="V1300">
        <v>71</v>
      </c>
      <c r="W1300">
        <v>1</v>
      </c>
      <c r="X1300">
        <v>36</v>
      </c>
    </row>
    <row r="1301" spans="1:24" x14ac:dyDescent="0.25">
      <c r="A1301">
        <v>2023</v>
      </c>
      <c r="B1301" s="1">
        <v>45029</v>
      </c>
      <c r="C1301">
        <v>0</v>
      </c>
      <c r="D1301">
        <v>0</v>
      </c>
      <c r="E1301" t="s">
        <v>24</v>
      </c>
      <c r="G1301" t="s">
        <v>30</v>
      </c>
      <c r="H1301" t="s">
        <v>84</v>
      </c>
      <c r="I1301" t="s">
        <v>32</v>
      </c>
      <c r="J1301" t="s">
        <v>85</v>
      </c>
      <c r="K1301">
        <v>1549.3362999871899</v>
      </c>
      <c r="L1301">
        <v>1452.13778571424</v>
      </c>
      <c r="M1301">
        <v>0.70000942918878595</v>
      </c>
      <c r="N1301">
        <v>0.299990570811214</v>
      </c>
      <c r="O1301">
        <v>0.219087923081592</v>
      </c>
      <c r="P1301">
        <v>1.46574316948066</v>
      </c>
      <c r="Q1301">
        <v>0.75334475360092901</v>
      </c>
      <c r="R1301">
        <v>5</v>
      </c>
      <c r="S1301">
        <v>0</v>
      </c>
      <c r="T1301">
        <v>1552.49495534222</v>
      </c>
      <c r="U1301">
        <v>1448.9791303592101</v>
      </c>
      <c r="V1301">
        <v>39</v>
      </c>
      <c r="W1301">
        <v>0</v>
      </c>
      <c r="X1301">
        <v>19</v>
      </c>
    </row>
    <row r="1302" spans="1:24" x14ac:dyDescent="0.25">
      <c r="A1302">
        <v>2023</v>
      </c>
      <c r="B1302" s="1">
        <v>45029</v>
      </c>
      <c r="C1302">
        <v>0</v>
      </c>
      <c r="D1302">
        <v>0</v>
      </c>
      <c r="E1302" t="s">
        <v>24</v>
      </c>
      <c r="G1302" t="s">
        <v>75</v>
      </c>
      <c r="H1302" t="s">
        <v>37</v>
      </c>
      <c r="I1302" t="s">
        <v>77</v>
      </c>
      <c r="J1302" t="s">
        <v>39</v>
      </c>
      <c r="K1302">
        <v>1543.7917313662599</v>
      </c>
      <c r="L1302">
        <v>1572.0480965460799</v>
      </c>
      <c r="M1302">
        <v>0.531250816935529</v>
      </c>
      <c r="N1302">
        <v>0.468749183064471</v>
      </c>
      <c r="O1302">
        <v>0.240269031345899</v>
      </c>
      <c r="P1302">
        <v>1.17512754603014</v>
      </c>
      <c r="Q1302">
        <v>1.0651414853157599</v>
      </c>
      <c r="R1302">
        <v>4</v>
      </c>
      <c r="S1302">
        <v>6</v>
      </c>
      <c r="T1302">
        <v>1539.7058786574</v>
      </c>
      <c r="U1302">
        <v>1576.13394925494</v>
      </c>
      <c r="V1302">
        <v>97</v>
      </c>
      <c r="W1302">
        <v>3</v>
      </c>
      <c r="X1302">
        <v>50</v>
      </c>
    </row>
    <row r="1303" spans="1:24" x14ac:dyDescent="0.25">
      <c r="A1303">
        <v>2023</v>
      </c>
      <c r="B1303" s="1">
        <v>45029</v>
      </c>
      <c r="C1303">
        <v>0</v>
      </c>
      <c r="D1303">
        <v>0</v>
      </c>
      <c r="E1303" t="s">
        <v>24</v>
      </c>
      <c r="F1303" t="s">
        <v>53</v>
      </c>
      <c r="G1303" t="s">
        <v>41</v>
      </c>
      <c r="H1303" t="s">
        <v>71</v>
      </c>
      <c r="I1303" t="s">
        <v>43</v>
      </c>
      <c r="J1303" t="s">
        <v>73</v>
      </c>
      <c r="K1303">
        <v>1482.45268062368</v>
      </c>
      <c r="L1303">
        <v>1536.28856408053</v>
      </c>
      <c r="M1303">
        <v>0.49447994424396402</v>
      </c>
      <c r="N1303">
        <v>0.50552005575603598</v>
      </c>
      <c r="O1303">
        <v>0.24340400176401999</v>
      </c>
      <c r="P1303">
        <v>1.11200549303092</v>
      </c>
      <c r="Q1303">
        <v>1.1313985087331</v>
      </c>
      <c r="R1303">
        <v>4</v>
      </c>
      <c r="S1303">
        <v>5</v>
      </c>
      <c r="T1303">
        <v>1480.0693953832699</v>
      </c>
      <c r="U1303">
        <v>1538.6718493209401</v>
      </c>
      <c r="V1303">
        <v>52</v>
      </c>
      <c r="W1303">
        <v>0</v>
      </c>
      <c r="X1303">
        <v>26</v>
      </c>
    </row>
    <row r="1304" spans="1:24" x14ac:dyDescent="0.25">
      <c r="A1304">
        <v>2023</v>
      </c>
      <c r="B1304" s="1">
        <v>45029</v>
      </c>
      <c r="C1304">
        <v>0</v>
      </c>
      <c r="D1304">
        <v>0</v>
      </c>
      <c r="E1304" t="s">
        <v>24</v>
      </c>
      <c r="F1304" t="s">
        <v>53</v>
      </c>
      <c r="G1304" t="s">
        <v>25</v>
      </c>
      <c r="H1304" t="s">
        <v>78</v>
      </c>
      <c r="I1304" t="s">
        <v>27</v>
      </c>
      <c r="J1304" t="s">
        <v>79</v>
      </c>
      <c r="K1304">
        <v>1506.9220514255301</v>
      </c>
      <c r="L1304">
        <v>1549.15613371324</v>
      </c>
      <c r="M1304">
        <v>0.51117419309762901</v>
      </c>
      <c r="N1304">
        <v>0.48882580690237099</v>
      </c>
      <c r="O1304">
        <v>0.242713631571703</v>
      </c>
      <c r="P1304">
        <v>1.1409930729944999</v>
      </c>
      <c r="Q1304">
        <v>1.1017205585772001</v>
      </c>
      <c r="R1304">
        <v>4</v>
      </c>
      <c r="S1304">
        <v>3</v>
      </c>
      <c r="T1304">
        <v>1509.2735852778101</v>
      </c>
      <c r="U1304">
        <v>1546.80459986096</v>
      </c>
      <c r="V1304">
        <v>76</v>
      </c>
      <c r="W1304">
        <v>0</v>
      </c>
      <c r="X1304">
        <v>38</v>
      </c>
    </row>
    <row r="1305" spans="1:24" x14ac:dyDescent="0.25">
      <c r="A1305">
        <v>2023</v>
      </c>
      <c r="B1305" s="1">
        <v>45029</v>
      </c>
      <c r="C1305">
        <v>0</v>
      </c>
      <c r="D1305">
        <v>0</v>
      </c>
      <c r="E1305" t="s">
        <v>24</v>
      </c>
      <c r="G1305" t="s">
        <v>49</v>
      </c>
      <c r="H1305" t="s">
        <v>86</v>
      </c>
      <c r="I1305" t="s">
        <v>51</v>
      </c>
      <c r="J1305" t="s">
        <v>87</v>
      </c>
      <c r="K1305">
        <v>1606.42630184728</v>
      </c>
      <c r="L1305">
        <v>1519.80019492522</v>
      </c>
      <c r="M1305">
        <v>0.68707568401556496</v>
      </c>
      <c r="N1305">
        <v>0.31292431598443499</v>
      </c>
      <c r="O1305">
        <v>0.22081987745092699</v>
      </c>
      <c r="P1305">
        <v>1.44325127713823</v>
      </c>
      <c r="Q1305">
        <v>0.77756860031269803</v>
      </c>
      <c r="R1305">
        <v>4</v>
      </c>
      <c r="S1305">
        <v>2</v>
      </c>
      <c r="T1305">
        <v>1608.65869522709</v>
      </c>
      <c r="U1305">
        <v>1517.56780154541</v>
      </c>
      <c r="V1305">
        <v>98</v>
      </c>
      <c r="W1305">
        <v>2</v>
      </c>
      <c r="X1305">
        <v>50</v>
      </c>
    </row>
    <row r="1306" spans="1:24" x14ac:dyDescent="0.25">
      <c r="A1306">
        <v>2023</v>
      </c>
      <c r="B1306" s="1">
        <v>45029</v>
      </c>
      <c r="C1306">
        <v>0</v>
      </c>
      <c r="D1306">
        <v>0</v>
      </c>
      <c r="E1306" t="s">
        <v>24</v>
      </c>
      <c r="G1306" t="s">
        <v>80</v>
      </c>
      <c r="H1306" t="s">
        <v>88</v>
      </c>
      <c r="I1306" t="s">
        <v>81</v>
      </c>
      <c r="J1306" t="s">
        <v>89</v>
      </c>
      <c r="K1306">
        <v>1556.60546228373</v>
      </c>
      <c r="L1306">
        <v>1491.1985037874599</v>
      </c>
      <c r="M1306">
        <v>0.66023370465087905</v>
      </c>
      <c r="N1306">
        <v>0.33976629534912101</v>
      </c>
      <c r="O1306">
        <v>0.22432549780060701</v>
      </c>
      <c r="P1306">
        <v>1.3966856526418201</v>
      </c>
      <c r="Q1306">
        <v>0.82763984515878897</v>
      </c>
      <c r="R1306">
        <v>1</v>
      </c>
      <c r="S1306">
        <v>0</v>
      </c>
      <c r="T1306">
        <v>1558.1586854019599</v>
      </c>
      <c r="U1306">
        <v>1489.64528066923</v>
      </c>
      <c r="V1306">
        <v>71</v>
      </c>
      <c r="W1306">
        <v>0</v>
      </c>
      <c r="X1306">
        <v>35</v>
      </c>
    </row>
    <row r="1307" spans="1:24" x14ac:dyDescent="0.25">
      <c r="A1307">
        <v>2023</v>
      </c>
      <c r="B1307" s="1">
        <v>45029</v>
      </c>
      <c r="C1307">
        <v>0</v>
      </c>
      <c r="D1307">
        <v>0</v>
      </c>
      <c r="E1307" t="s">
        <v>24</v>
      </c>
      <c r="F1307" t="s">
        <v>53</v>
      </c>
      <c r="G1307" t="s">
        <v>50</v>
      </c>
      <c r="H1307" t="s">
        <v>70</v>
      </c>
      <c r="I1307" t="s">
        <v>52</v>
      </c>
      <c r="J1307" t="s">
        <v>72</v>
      </c>
      <c r="K1307">
        <v>1401.2574869433699</v>
      </c>
      <c r="L1307">
        <v>1422.7992306517399</v>
      </c>
      <c r="M1307">
        <v>0.54086337751626001</v>
      </c>
      <c r="N1307">
        <v>0.45913662248373999</v>
      </c>
      <c r="O1307">
        <v>0.239100695998647</v>
      </c>
      <c r="P1307">
        <v>1.19150664102685</v>
      </c>
      <c r="Q1307">
        <v>1.0475940549717999</v>
      </c>
      <c r="R1307">
        <v>4</v>
      </c>
      <c r="S1307">
        <v>5</v>
      </c>
      <c r="T1307">
        <v>1398.6089993594601</v>
      </c>
      <c r="U1307">
        <v>1425.44771823565</v>
      </c>
      <c r="V1307">
        <v>0</v>
      </c>
      <c r="W1307">
        <v>0</v>
      </c>
      <c r="X1307">
        <v>0</v>
      </c>
    </row>
    <row r="1308" spans="1:24" x14ac:dyDescent="0.25">
      <c r="A1308">
        <v>2023</v>
      </c>
      <c r="B1308" s="1">
        <v>45029</v>
      </c>
      <c r="C1308">
        <v>0</v>
      </c>
      <c r="D1308">
        <v>0</v>
      </c>
      <c r="E1308" t="s">
        <v>24</v>
      </c>
      <c r="G1308" t="s">
        <v>58</v>
      </c>
      <c r="H1308" t="s">
        <v>26</v>
      </c>
      <c r="I1308" t="s">
        <v>60</v>
      </c>
      <c r="J1308" t="s">
        <v>28</v>
      </c>
      <c r="K1308">
        <v>1584.51146346007</v>
      </c>
      <c r="L1308">
        <v>1392.46957390492</v>
      </c>
      <c r="M1308">
        <v>0.80111936207171297</v>
      </c>
      <c r="N1308">
        <v>0.198880637928287</v>
      </c>
      <c r="O1308">
        <v>0.20398916852764401</v>
      </c>
      <c r="P1308">
        <v>1.64280822011066</v>
      </c>
      <c r="Q1308">
        <v>0.56118094841697896</v>
      </c>
      <c r="R1308">
        <v>5</v>
      </c>
      <c r="S1308">
        <v>2</v>
      </c>
      <c r="T1308">
        <v>1586.154349399</v>
      </c>
      <c r="U1308">
        <v>1390.82668796599</v>
      </c>
      <c r="V1308">
        <v>19</v>
      </c>
      <c r="W1308">
        <v>0</v>
      </c>
      <c r="X1308">
        <v>9</v>
      </c>
    </row>
    <row r="1309" spans="1:24" x14ac:dyDescent="0.25">
      <c r="A1309">
        <v>2023</v>
      </c>
      <c r="B1309" s="1">
        <v>45029</v>
      </c>
      <c r="C1309">
        <v>0</v>
      </c>
      <c r="D1309">
        <v>0</v>
      </c>
      <c r="E1309" t="s">
        <v>24</v>
      </c>
      <c r="F1309" t="s">
        <v>53</v>
      </c>
      <c r="G1309" t="s">
        <v>67</v>
      </c>
      <c r="H1309" t="s">
        <v>59</v>
      </c>
      <c r="I1309" t="s">
        <v>69</v>
      </c>
      <c r="J1309" t="s">
        <v>61</v>
      </c>
      <c r="K1309">
        <v>1409.8362070408</v>
      </c>
      <c r="L1309">
        <v>1486.1629737799001</v>
      </c>
      <c r="M1309">
        <v>0.46218508437075301</v>
      </c>
      <c r="N1309">
        <v>0.53781491562924699</v>
      </c>
      <c r="O1309">
        <v>0.23947114988363</v>
      </c>
      <c r="P1309">
        <v>1.0531613250118099</v>
      </c>
      <c r="Q1309">
        <v>1.18630982487182</v>
      </c>
      <c r="R1309">
        <v>4</v>
      </c>
      <c r="S1309">
        <v>5</v>
      </c>
      <c r="T1309">
        <v>1407.63270578518</v>
      </c>
      <c r="U1309">
        <v>1488.3664750355199</v>
      </c>
      <c r="V1309">
        <v>1</v>
      </c>
      <c r="W1309">
        <v>0</v>
      </c>
      <c r="X1309">
        <v>0</v>
      </c>
    </row>
    <row r="1310" spans="1:24" x14ac:dyDescent="0.25">
      <c r="A1310">
        <v>2023</v>
      </c>
      <c r="B1310" s="1">
        <v>45029</v>
      </c>
      <c r="C1310">
        <v>0</v>
      </c>
      <c r="D1310">
        <v>0</v>
      </c>
      <c r="E1310" t="s">
        <v>24</v>
      </c>
      <c r="G1310" t="s">
        <v>54</v>
      </c>
      <c r="H1310" t="s">
        <v>33</v>
      </c>
      <c r="I1310" t="s">
        <v>56</v>
      </c>
      <c r="J1310" t="s">
        <v>35</v>
      </c>
      <c r="K1310">
        <v>1376.5778554942301</v>
      </c>
      <c r="L1310">
        <v>1536.2325520967299</v>
      </c>
      <c r="M1310">
        <v>0.34723323847472498</v>
      </c>
      <c r="N1310">
        <v>0.65276676152527502</v>
      </c>
      <c r="O1310">
        <v>0.22528261732746399</v>
      </c>
      <c r="P1310">
        <v>0.84152348149023604</v>
      </c>
      <c r="Q1310">
        <v>1.3837591358372301</v>
      </c>
      <c r="R1310">
        <v>3</v>
      </c>
      <c r="S1310">
        <v>5</v>
      </c>
      <c r="T1310">
        <v>1374.06976665259</v>
      </c>
      <c r="U1310">
        <v>1538.74064093837</v>
      </c>
      <c r="V1310">
        <v>2</v>
      </c>
      <c r="W1310">
        <v>0</v>
      </c>
      <c r="X1310">
        <v>1</v>
      </c>
    </row>
    <row r="1311" spans="1:24" x14ac:dyDescent="0.25">
      <c r="A1311">
        <v>2023</v>
      </c>
      <c r="B1311" s="1">
        <v>45029</v>
      </c>
      <c r="C1311">
        <v>0</v>
      </c>
      <c r="D1311">
        <v>0</v>
      </c>
      <c r="E1311" t="s">
        <v>24</v>
      </c>
      <c r="G1311" t="s">
        <v>55</v>
      </c>
      <c r="H1311" t="s">
        <v>34</v>
      </c>
      <c r="I1311" t="s">
        <v>57</v>
      </c>
      <c r="J1311" t="s">
        <v>36</v>
      </c>
      <c r="K1311">
        <v>1516.3232213916799</v>
      </c>
      <c r="L1311">
        <v>1558.24367502224</v>
      </c>
      <c r="M1311">
        <v>0.51162530636772896</v>
      </c>
      <c r="N1311">
        <v>0.48837469363227098</v>
      </c>
      <c r="O1311">
        <v>0.24265859530146999</v>
      </c>
      <c r="P1311">
        <v>1.1417589298730499</v>
      </c>
      <c r="Q1311">
        <v>1.10089966542842</v>
      </c>
      <c r="R1311">
        <v>1</v>
      </c>
      <c r="S1311">
        <v>3</v>
      </c>
      <c r="T1311">
        <v>1512.41464016583</v>
      </c>
      <c r="U1311">
        <v>1562.15225624809</v>
      </c>
      <c r="V1311">
        <v>85</v>
      </c>
      <c r="W1311">
        <v>1</v>
      </c>
      <c r="X1311">
        <v>43</v>
      </c>
    </row>
    <row r="1312" spans="1:24" x14ac:dyDescent="0.25">
      <c r="A1312">
        <v>2023</v>
      </c>
      <c r="B1312" s="1">
        <v>45030</v>
      </c>
      <c r="C1312">
        <v>0</v>
      </c>
      <c r="D1312">
        <v>0</v>
      </c>
      <c r="E1312" t="s">
        <v>24</v>
      </c>
      <c r="G1312" t="s">
        <v>38</v>
      </c>
      <c r="H1312" t="s">
        <v>62</v>
      </c>
      <c r="I1312" t="s">
        <v>40</v>
      </c>
      <c r="J1312" t="s">
        <v>64</v>
      </c>
      <c r="K1312">
        <v>1398.8914300488</v>
      </c>
      <c r="L1312">
        <v>1487.57006732687</v>
      </c>
      <c r="M1312">
        <v>0.44456578535464902</v>
      </c>
      <c r="N1312">
        <v>0.55543421464535103</v>
      </c>
      <c r="O1312">
        <v>0.237329854088142</v>
      </c>
      <c r="P1312">
        <v>1.0209526918266401</v>
      </c>
      <c r="Q1312">
        <v>1.2163771622615001</v>
      </c>
      <c r="R1312">
        <v>2</v>
      </c>
      <c r="S1312">
        <v>5</v>
      </c>
      <c r="T1312">
        <v>1394.86145952622</v>
      </c>
      <c r="U1312">
        <v>1491.60003784945</v>
      </c>
      <c r="V1312">
        <v>1</v>
      </c>
      <c r="W1312">
        <v>0</v>
      </c>
      <c r="X1312">
        <v>0</v>
      </c>
    </row>
    <row r="1313" spans="1:24" x14ac:dyDescent="0.25">
      <c r="A1313">
        <v>2023</v>
      </c>
      <c r="B1313" s="1">
        <v>45030</v>
      </c>
      <c r="C1313">
        <v>0</v>
      </c>
      <c r="D1313">
        <v>0</v>
      </c>
      <c r="E1313" t="s">
        <v>24</v>
      </c>
      <c r="G1313" t="s">
        <v>25</v>
      </c>
      <c r="H1313" t="s">
        <v>49</v>
      </c>
      <c r="I1313" t="s">
        <v>27</v>
      </c>
      <c r="J1313" t="s">
        <v>51</v>
      </c>
      <c r="K1313">
        <v>1509.2735852778101</v>
      </c>
      <c r="L1313">
        <v>1608.65869522709</v>
      </c>
      <c r="M1313">
        <v>0.42940392230594598</v>
      </c>
      <c r="N1313">
        <v>0.57059607769405396</v>
      </c>
      <c r="O1313">
        <v>0.235484500538782</v>
      </c>
      <c r="P1313">
        <v>0.99317437697706501</v>
      </c>
      <c r="Q1313">
        <v>1.24231012356172</v>
      </c>
      <c r="R1313">
        <v>3</v>
      </c>
      <c r="S1313">
        <v>4</v>
      </c>
      <c r="T1313">
        <v>1507.2488559497201</v>
      </c>
      <c r="U1313">
        <v>1610.68342455518</v>
      </c>
      <c r="V1313">
        <v>97</v>
      </c>
      <c r="W1313">
        <v>4</v>
      </c>
      <c r="X131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313"/>
  <sheetViews>
    <sheetView workbookViewId="0">
      <selection activeCell="C13" sqref="C13"/>
    </sheetView>
  </sheetViews>
  <sheetFormatPr defaultRowHeight="15" x14ac:dyDescent="0.25"/>
  <cols>
    <col min="2" max="2" width="18.42578125" customWidth="1"/>
    <col min="14" max="14" width="13.7109375" customWidth="1"/>
    <col min="15" max="15" width="13.28515625" customWidth="1"/>
    <col min="16" max="16" width="18.7109375" customWidth="1"/>
    <col min="18" max="18" width="24.42578125" customWidth="1"/>
    <col min="19" max="19" width="24" customWidth="1"/>
  </cols>
  <sheetData>
    <row r="1" spans="1:19" ht="16.5" thickTop="1" thickBot="1" x14ac:dyDescent="0.3">
      <c r="A1" s="6" t="s">
        <v>91</v>
      </c>
      <c r="B1" s="6"/>
      <c r="N1" t="s">
        <v>108</v>
      </c>
      <c r="O1" t="s">
        <v>109</v>
      </c>
      <c r="P1" t="s">
        <v>131</v>
      </c>
      <c r="R1" t="s">
        <v>110</v>
      </c>
      <c r="S1" t="s">
        <v>111</v>
      </c>
    </row>
    <row r="2" spans="1:19" ht="15.75" thickTop="1" x14ac:dyDescent="0.25">
      <c r="A2" s="5" t="s">
        <v>92</v>
      </c>
      <c r="B2" s="5" t="s">
        <v>93</v>
      </c>
      <c r="N2" t="str">
        <f>nhl_elo_latest!I2</f>
        <v>NSH</v>
      </c>
      <c r="O2" t="str">
        <f>nhl_elo_latest!J2</f>
        <v>SJS</v>
      </c>
      <c r="P2" t="str">
        <f>IF(nhl_elo_latest!R2&gt;nhl_elo_latest!S2,"Win","Away Win")</f>
        <v>Win</v>
      </c>
      <c r="R2">
        <v>687</v>
      </c>
      <c r="S2">
        <v>625</v>
      </c>
    </row>
    <row r="3" spans="1:19" x14ac:dyDescent="0.25">
      <c r="A3" s="5" t="s">
        <v>94</v>
      </c>
      <c r="B3" s="5" t="s">
        <v>95</v>
      </c>
      <c r="N3" t="str">
        <f>nhl_elo_latest!I3</f>
        <v>SJS</v>
      </c>
      <c r="O3" t="str">
        <f>nhl_elo_latest!J3</f>
        <v>NSH</v>
      </c>
      <c r="P3" t="str">
        <f>IF(nhl_elo_latest!R3&gt;nhl_elo_latest!S3,"Win","Away Win")</f>
        <v>Away Win</v>
      </c>
      <c r="R3" s="3">
        <f>687/1312</f>
        <v>0.52362804878048785</v>
      </c>
      <c r="S3" s="3">
        <f>625/1312</f>
        <v>0.4763719512195122</v>
      </c>
    </row>
    <row r="4" spans="1:19" ht="15.75" thickBot="1" x14ac:dyDescent="0.3">
      <c r="N4" t="str">
        <f>nhl_elo_latest!I4</f>
        <v>NYR</v>
      </c>
      <c r="O4" t="str">
        <f>nhl_elo_latest!J4</f>
        <v>TBL</v>
      </c>
      <c r="P4" t="str">
        <f>IF(nhl_elo_latest!R4&gt;nhl_elo_latest!S4,"Win","Away Win")</f>
        <v>Win</v>
      </c>
    </row>
    <row r="5" spans="1:19" ht="16.5" thickTop="1" thickBot="1" x14ac:dyDescent="0.3">
      <c r="A5" s="4" t="s">
        <v>96</v>
      </c>
      <c r="N5" t="str">
        <f>nhl_elo_latest!I5</f>
        <v>LAK</v>
      </c>
      <c r="O5" t="str">
        <f>nhl_elo_latest!J5</f>
        <v>VEG</v>
      </c>
      <c r="P5" t="str">
        <f>IF(nhl_elo_latest!R5&gt;nhl_elo_latest!S5,"Win","Away Win")</f>
        <v>Away Win</v>
      </c>
    </row>
    <row r="6" spans="1:19" ht="15.75" thickTop="1" x14ac:dyDescent="0.25">
      <c r="A6" s="5" t="s">
        <v>97</v>
      </c>
      <c r="B6" s="5"/>
      <c r="C6" s="5"/>
      <c r="D6" s="5"/>
      <c r="E6" s="5"/>
      <c r="F6" s="5"/>
      <c r="G6" s="5"/>
      <c r="H6" s="5"/>
      <c r="I6" s="5"/>
      <c r="J6" s="5"/>
      <c r="K6" s="5"/>
      <c r="N6" t="str">
        <f>nhl_elo_latest!I6</f>
        <v>CAR</v>
      </c>
      <c r="O6" t="str">
        <f>nhl_elo_latest!J6</f>
        <v>CBJ</v>
      </c>
      <c r="P6" t="str">
        <f>IF(nhl_elo_latest!R6&gt;nhl_elo_latest!S6,"Win","Away Win")</f>
        <v>Win</v>
      </c>
    </row>
    <row r="7" spans="1:19" ht="15.75" thickBot="1" x14ac:dyDescent="0.3">
      <c r="N7" t="str">
        <f>nhl_elo_latest!I7</f>
        <v>WSH</v>
      </c>
      <c r="O7" t="str">
        <f>nhl_elo_latest!J7</f>
        <v>BOS</v>
      </c>
      <c r="P7" t="str">
        <f>IF(nhl_elo_latest!R7&gt;nhl_elo_latest!S7,"Win","Away Win")</f>
        <v>Away Win</v>
      </c>
    </row>
    <row r="8" spans="1:19" ht="16.5" thickTop="1" thickBot="1" x14ac:dyDescent="0.3">
      <c r="A8" s="4" t="s">
        <v>98</v>
      </c>
      <c r="N8" t="str">
        <f>nhl_elo_latest!I8</f>
        <v>MTL</v>
      </c>
      <c r="O8" t="str">
        <f>nhl_elo_latest!J8</f>
        <v>TOR</v>
      </c>
      <c r="P8" t="str">
        <f>IF(nhl_elo_latest!R8&gt;nhl_elo_latest!S8,"Win","Away Win")</f>
        <v>Win</v>
      </c>
    </row>
    <row r="9" spans="1:19" ht="15.75" thickTop="1" x14ac:dyDescent="0.25">
      <c r="A9" s="5" t="s">
        <v>99</v>
      </c>
      <c r="B9" s="5"/>
      <c r="C9" s="5"/>
      <c r="D9" s="5"/>
      <c r="E9" s="5"/>
      <c r="F9" s="5"/>
      <c r="G9" s="5"/>
      <c r="H9" s="5"/>
      <c r="I9" s="5"/>
      <c r="N9" t="str">
        <f>nhl_elo_latest!I9</f>
        <v>COL</v>
      </c>
      <c r="O9" t="str">
        <f>nhl_elo_latest!J9</f>
        <v>CHI</v>
      </c>
      <c r="P9" t="str">
        <f>IF(nhl_elo_latest!R9&gt;nhl_elo_latest!S9,"Win","Away Win")</f>
        <v>Win</v>
      </c>
    </row>
    <row r="10" spans="1:19" ht="15.75" thickBot="1" x14ac:dyDescent="0.3">
      <c r="N10" t="str">
        <f>nhl_elo_latest!I10</f>
        <v>ANA</v>
      </c>
      <c r="O10" t="str">
        <f>nhl_elo_latest!J10</f>
        <v>SEA</v>
      </c>
      <c r="P10" t="str">
        <f>IF(nhl_elo_latest!R10&gt;nhl_elo_latest!S10,"Win","Away Win")</f>
        <v>Win</v>
      </c>
    </row>
    <row r="11" spans="1:19" ht="16.5" thickTop="1" thickBot="1" x14ac:dyDescent="0.3">
      <c r="A11" s="4" t="s">
        <v>103</v>
      </c>
      <c r="B11" s="4"/>
      <c r="N11" t="str">
        <f>nhl_elo_latest!I11</f>
        <v>EDM</v>
      </c>
      <c r="O11" t="str">
        <f>nhl_elo_latest!J11</f>
        <v>VAN</v>
      </c>
      <c r="P11" t="str">
        <f>IF(nhl_elo_latest!R11&gt;nhl_elo_latest!S11,"Win","Away Win")</f>
        <v>Win</v>
      </c>
    </row>
    <row r="12" spans="1:19" ht="15.75" thickTop="1" x14ac:dyDescent="0.25">
      <c r="N12" t="str">
        <f>nhl_elo_latest!I12</f>
        <v>BUF</v>
      </c>
      <c r="O12" t="str">
        <f>nhl_elo_latest!J12</f>
        <v>OTT</v>
      </c>
      <c r="P12" t="str">
        <f>IF(nhl_elo_latest!R12&gt;nhl_elo_latest!S12,"Win","Away Win")</f>
        <v>Win</v>
      </c>
    </row>
    <row r="13" spans="1:19" x14ac:dyDescent="0.25">
      <c r="A13" s="5" t="s">
        <v>104</v>
      </c>
      <c r="B13" s="5" t="s">
        <v>107</v>
      </c>
      <c r="C13" s="5"/>
      <c r="D13" s="5"/>
      <c r="E13" s="5"/>
      <c r="F13" s="5"/>
      <c r="N13" t="str">
        <f>nhl_elo_latest!I13</f>
        <v>PIT</v>
      </c>
      <c r="O13" t="str">
        <f>nhl_elo_latest!J13</f>
        <v>ARI</v>
      </c>
      <c r="P13" t="str">
        <f>IF(nhl_elo_latest!R13&gt;nhl_elo_latest!S13,"Win","Away Win")</f>
        <v>Win</v>
      </c>
    </row>
    <row r="14" spans="1:19" x14ac:dyDescent="0.25">
      <c r="A14" s="5" t="s">
        <v>105</v>
      </c>
      <c r="B14" s="5" t="s">
        <v>106</v>
      </c>
      <c r="C14" s="5"/>
      <c r="D14" s="5"/>
      <c r="E14" s="5"/>
      <c r="F14" s="5"/>
      <c r="N14" t="str">
        <f>nhl_elo_latest!I14</f>
        <v>PHI</v>
      </c>
      <c r="O14" t="str">
        <f>nhl_elo_latest!J14</f>
        <v>NJD</v>
      </c>
      <c r="P14" t="str">
        <f>IF(nhl_elo_latest!R14&gt;nhl_elo_latest!S14,"Win","Away Win")</f>
        <v>Win</v>
      </c>
    </row>
    <row r="15" spans="1:19" ht="15.75" thickBot="1" x14ac:dyDescent="0.3">
      <c r="N15" t="str">
        <f>nhl_elo_latest!I15</f>
        <v>TOR</v>
      </c>
      <c r="O15" t="str">
        <f>nhl_elo_latest!J15</f>
        <v>WSH</v>
      </c>
      <c r="P15" t="str">
        <f>IF(nhl_elo_latest!R15&gt;nhl_elo_latest!S15,"Win","Away Win")</f>
        <v>Win</v>
      </c>
    </row>
    <row r="16" spans="1:19" ht="16.5" thickTop="1" thickBot="1" x14ac:dyDescent="0.3">
      <c r="A16" s="4" t="s">
        <v>112</v>
      </c>
      <c r="B16" s="4"/>
      <c r="N16" t="str">
        <f>nhl_elo_latest!I16</f>
        <v>NYI</v>
      </c>
      <c r="O16" t="str">
        <f>nhl_elo_latest!J16</f>
        <v>FLA</v>
      </c>
      <c r="P16" t="str">
        <f>IF(nhl_elo_latest!R16&gt;nhl_elo_latest!S16,"Win","Away Win")</f>
        <v>Away Win</v>
      </c>
    </row>
    <row r="17" spans="1:16" ht="15.75" thickTop="1" x14ac:dyDescent="0.25">
      <c r="A17" s="5" t="s">
        <v>113</v>
      </c>
      <c r="B17" s="5"/>
      <c r="C17" s="5"/>
      <c r="D17" s="5"/>
      <c r="E17" s="5"/>
      <c r="F17" s="5"/>
      <c r="G17" s="5"/>
      <c r="N17" t="str">
        <f>nhl_elo_latest!I17</f>
        <v>MIN</v>
      </c>
      <c r="O17" t="str">
        <f>nhl_elo_latest!J17</f>
        <v>NYR</v>
      </c>
      <c r="P17" t="str">
        <f>IF(nhl_elo_latest!R17&gt;nhl_elo_latest!S17,"Win","Away Win")</f>
        <v>Away Win</v>
      </c>
    </row>
    <row r="18" spans="1:16" x14ac:dyDescent="0.25">
      <c r="N18" t="str">
        <f>nhl_elo_latest!I18</f>
        <v>NSH</v>
      </c>
      <c r="O18" t="str">
        <f>nhl_elo_latest!J18</f>
        <v>DAL</v>
      </c>
      <c r="P18" t="str">
        <f>IF(nhl_elo_latest!R18&gt;nhl_elo_latest!S18,"Win","Away Win")</f>
        <v>Away Win</v>
      </c>
    </row>
    <row r="19" spans="1:16" x14ac:dyDescent="0.25">
      <c r="N19" t="str">
        <f>nhl_elo_latest!I19</f>
        <v>CGY</v>
      </c>
      <c r="O19" t="str">
        <f>nhl_elo_latest!J19</f>
        <v>COL</v>
      </c>
      <c r="P19" t="str">
        <f>IF(nhl_elo_latest!R19&gt;nhl_elo_latest!S19,"Win","Away Win")</f>
        <v>Win</v>
      </c>
    </row>
    <row r="20" spans="1:16" x14ac:dyDescent="0.25">
      <c r="N20" t="str">
        <f>nhl_elo_latest!I20</f>
        <v>VEG</v>
      </c>
      <c r="O20" t="str">
        <f>nhl_elo_latest!J20</f>
        <v>CHI</v>
      </c>
      <c r="P20" t="str">
        <f>IF(nhl_elo_latest!R20&gt;nhl_elo_latest!S20,"Win","Away Win")</f>
        <v>Win</v>
      </c>
    </row>
    <row r="21" spans="1:16" x14ac:dyDescent="0.25">
      <c r="N21" t="str">
        <f>nhl_elo_latest!I21</f>
        <v>LAK</v>
      </c>
      <c r="O21" t="str">
        <f>nhl_elo_latest!J21</f>
        <v>SEA</v>
      </c>
      <c r="P21" t="str">
        <f>IF(nhl_elo_latest!R21&gt;nhl_elo_latest!S21,"Win","Away Win")</f>
        <v>Away Win</v>
      </c>
    </row>
    <row r="22" spans="1:16" x14ac:dyDescent="0.25">
      <c r="N22" t="str">
        <f>nhl_elo_latest!I22</f>
        <v>DET</v>
      </c>
      <c r="O22" t="str">
        <f>nhl_elo_latest!J22</f>
        <v>MTL</v>
      </c>
      <c r="P22" t="str">
        <f>IF(nhl_elo_latest!R22&gt;nhl_elo_latest!S22,"Win","Away Win")</f>
        <v>Win</v>
      </c>
    </row>
    <row r="23" spans="1:16" x14ac:dyDescent="0.25">
      <c r="N23" t="str">
        <f>nhl_elo_latest!I23</f>
        <v>CBJ</v>
      </c>
      <c r="O23" t="str">
        <f>nhl_elo_latest!J23</f>
        <v>TBL</v>
      </c>
      <c r="P23" t="str">
        <f>IF(nhl_elo_latest!R23&gt;nhl_elo_latest!S23,"Win","Away Win")</f>
        <v>Away Win</v>
      </c>
    </row>
    <row r="24" spans="1:16" x14ac:dyDescent="0.25">
      <c r="N24" t="str">
        <f>nhl_elo_latest!I24</f>
        <v>WPG</v>
      </c>
      <c r="O24" t="str">
        <f>nhl_elo_latest!J24</f>
        <v>NYR</v>
      </c>
      <c r="P24" t="str">
        <f>IF(nhl_elo_latest!R24&gt;nhl_elo_latest!S24,"Win","Away Win")</f>
        <v>Win</v>
      </c>
    </row>
    <row r="25" spans="1:16" x14ac:dyDescent="0.25">
      <c r="N25" t="str">
        <f>nhl_elo_latest!I25</f>
        <v>SJS</v>
      </c>
      <c r="O25" t="str">
        <f>nhl_elo_latest!J25</f>
        <v>CAR</v>
      </c>
      <c r="P25" t="str">
        <f>IF(nhl_elo_latest!R25&gt;nhl_elo_latest!S25,"Win","Away Win")</f>
        <v>Away Win</v>
      </c>
    </row>
    <row r="26" spans="1:16" x14ac:dyDescent="0.25">
      <c r="N26" t="str">
        <f>nhl_elo_latest!I26</f>
        <v>BUF</v>
      </c>
      <c r="O26" t="str">
        <f>nhl_elo_latest!J26</f>
        <v>FLA</v>
      </c>
      <c r="P26" t="str">
        <f>IF(nhl_elo_latest!R26&gt;nhl_elo_latest!S26,"Win","Away Win")</f>
        <v>Away Win</v>
      </c>
    </row>
    <row r="27" spans="1:16" x14ac:dyDescent="0.25">
      <c r="N27" t="str">
        <f>nhl_elo_latest!I27</f>
        <v>PHI</v>
      </c>
      <c r="O27" t="str">
        <f>nhl_elo_latest!J27</f>
        <v>VAN</v>
      </c>
      <c r="P27" t="str">
        <f>IF(nhl_elo_latest!R27&gt;nhl_elo_latest!S27,"Win","Away Win")</f>
        <v>Win</v>
      </c>
    </row>
    <row r="28" spans="1:16" x14ac:dyDescent="0.25">
      <c r="N28" t="str">
        <f>nhl_elo_latest!I28</f>
        <v>BOS</v>
      </c>
      <c r="O28" t="str">
        <f>nhl_elo_latest!J28</f>
        <v>ARI</v>
      </c>
      <c r="P28" t="str">
        <f>IF(nhl_elo_latest!R28&gt;nhl_elo_latest!S28,"Win","Away Win")</f>
        <v>Win</v>
      </c>
    </row>
    <row r="29" spans="1:16" x14ac:dyDescent="0.25">
      <c r="N29" t="str">
        <f>nhl_elo_latest!I29</f>
        <v>NJD</v>
      </c>
      <c r="O29" t="str">
        <f>nhl_elo_latest!J29</f>
        <v>DET</v>
      </c>
      <c r="P29" t="str">
        <f>IF(nhl_elo_latest!R29&gt;nhl_elo_latest!S29,"Win","Away Win")</f>
        <v>Away Win</v>
      </c>
    </row>
    <row r="30" spans="1:16" x14ac:dyDescent="0.25">
      <c r="N30" t="str">
        <f>nhl_elo_latest!I30</f>
        <v>PIT</v>
      </c>
      <c r="O30" t="str">
        <f>nhl_elo_latest!J30</f>
        <v>TBL</v>
      </c>
      <c r="P30" t="str">
        <f>IF(nhl_elo_latest!R30&gt;nhl_elo_latest!S30,"Win","Away Win")</f>
        <v>Win</v>
      </c>
    </row>
    <row r="31" spans="1:16" x14ac:dyDescent="0.25">
      <c r="N31" t="str">
        <f>nhl_elo_latest!I31</f>
        <v>TOR</v>
      </c>
      <c r="O31" t="str">
        <f>nhl_elo_latest!J31</f>
        <v>OTT</v>
      </c>
      <c r="P31" t="str">
        <f>IF(nhl_elo_latest!R31&gt;nhl_elo_latest!S31,"Win","Away Win")</f>
        <v>Win</v>
      </c>
    </row>
    <row r="32" spans="1:16" x14ac:dyDescent="0.25">
      <c r="N32" t="str">
        <f>nhl_elo_latest!I32</f>
        <v>WSH</v>
      </c>
      <c r="O32" t="str">
        <f>nhl_elo_latest!J32</f>
        <v>MTL</v>
      </c>
      <c r="P32" t="str">
        <f>IF(nhl_elo_latest!R32&gt;nhl_elo_latest!S32,"Win","Away Win")</f>
        <v>Win</v>
      </c>
    </row>
    <row r="33" spans="14:16" x14ac:dyDescent="0.25">
      <c r="N33" t="str">
        <f>nhl_elo_latest!I33</f>
        <v>NYI</v>
      </c>
      <c r="O33" t="str">
        <f>nhl_elo_latest!J33</f>
        <v>ANA</v>
      </c>
      <c r="P33" t="str">
        <f>IF(nhl_elo_latest!R33&gt;nhl_elo_latest!S33,"Win","Away Win")</f>
        <v>Win</v>
      </c>
    </row>
    <row r="34" spans="14:16" x14ac:dyDescent="0.25">
      <c r="N34" t="str">
        <f>nhl_elo_latest!I34</f>
        <v>DAL</v>
      </c>
      <c r="O34" t="str">
        <f>nhl_elo_latest!J34</f>
        <v>NSH</v>
      </c>
      <c r="P34" t="str">
        <f>IF(nhl_elo_latest!R34&gt;nhl_elo_latest!S34,"Win","Away Win")</f>
        <v>Win</v>
      </c>
    </row>
    <row r="35" spans="14:16" x14ac:dyDescent="0.25">
      <c r="N35" t="str">
        <f>nhl_elo_latest!I35</f>
        <v>STL</v>
      </c>
      <c r="O35" t="str">
        <f>nhl_elo_latest!J35</f>
        <v>CBJ</v>
      </c>
      <c r="P35" t="str">
        <f>IF(nhl_elo_latest!R35&gt;nhl_elo_latest!S35,"Win","Away Win")</f>
        <v>Win</v>
      </c>
    </row>
    <row r="36" spans="14:16" x14ac:dyDescent="0.25">
      <c r="N36" t="str">
        <f>nhl_elo_latest!I36</f>
        <v>MIN</v>
      </c>
      <c r="O36" t="str">
        <f>nhl_elo_latest!J36</f>
        <v>LAK</v>
      </c>
      <c r="P36" t="str">
        <f>IF(nhl_elo_latest!R36&gt;nhl_elo_latest!S36,"Win","Away Win")</f>
        <v>Away Win</v>
      </c>
    </row>
    <row r="37" spans="14:16" x14ac:dyDescent="0.25">
      <c r="N37" t="str">
        <f>nhl_elo_latest!I37</f>
        <v>SEA</v>
      </c>
      <c r="O37" t="str">
        <f>nhl_elo_latest!J37</f>
        <v>VEG</v>
      </c>
      <c r="P37" t="str">
        <f>IF(nhl_elo_latest!R37&gt;nhl_elo_latest!S37,"Win","Away Win")</f>
        <v>Away Win</v>
      </c>
    </row>
    <row r="38" spans="14:16" x14ac:dyDescent="0.25">
      <c r="N38" t="str">
        <f>nhl_elo_latest!I38</f>
        <v>EDM</v>
      </c>
      <c r="O38" t="str">
        <f>nhl_elo_latest!J38</f>
        <v>CGY</v>
      </c>
      <c r="P38" t="str">
        <f>IF(nhl_elo_latest!R38&gt;nhl_elo_latest!S38,"Win","Away Win")</f>
        <v>Away Win</v>
      </c>
    </row>
    <row r="39" spans="14:16" x14ac:dyDescent="0.25">
      <c r="N39" t="str">
        <f>nhl_elo_latest!I39</f>
        <v>SJS</v>
      </c>
      <c r="O39" t="str">
        <f>nhl_elo_latest!J39</f>
        <v>CHI</v>
      </c>
      <c r="P39" t="str">
        <f>IF(nhl_elo_latest!R39&gt;nhl_elo_latest!S39,"Win","Away Win")</f>
        <v>Away Win</v>
      </c>
    </row>
    <row r="40" spans="14:16" x14ac:dyDescent="0.25">
      <c r="N40" t="str">
        <f>nhl_elo_latest!I40</f>
        <v>TOR</v>
      </c>
      <c r="O40" t="str">
        <f>nhl_elo_latest!J40</f>
        <v>ARI</v>
      </c>
      <c r="P40" t="str">
        <f>IF(nhl_elo_latest!R40&gt;nhl_elo_latest!S40,"Win","Away Win")</f>
        <v>Away Win</v>
      </c>
    </row>
    <row r="41" spans="14:16" x14ac:dyDescent="0.25">
      <c r="N41" t="str">
        <f>nhl_elo_latest!I41</f>
        <v>DET</v>
      </c>
      <c r="O41" t="str">
        <f>nhl_elo_latest!J41</f>
        <v>LAK</v>
      </c>
      <c r="P41" t="str">
        <f>IF(nhl_elo_latest!R41&gt;nhl_elo_latest!S41,"Win","Away Win")</f>
        <v>Away Win</v>
      </c>
    </row>
    <row r="42" spans="14:16" x14ac:dyDescent="0.25">
      <c r="N42" t="str">
        <f>nhl_elo_latest!I42</f>
        <v>WSH</v>
      </c>
      <c r="O42" t="str">
        <f>nhl_elo_latest!J42</f>
        <v>VAN</v>
      </c>
      <c r="P42" t="str">
        <f>IF(nhl_elo_latest!R42&gt;nhl_elo_latest!S42,"Win","Away Win")</f>
        <v>Win</v>
      </c>
    </row>
    <row r="43" spans="14:16" x14ac:dyDescent="0.25">
      <c r="N43" t="str">
        <f>nhl_elo_latest!I43</f>
        <v>NYR</v>
      </c>
      <c r="O43" t="str">
        <f>nhl_elo_latest!J43</f>
        <v>ANA</v>
      </c>
      <c r="P43" t="str">
        <f>IF(nhl_elo_latest!R43&gt;nhl_elo_latest!S43,"Win","Away Win")</f>
        <v>Win</v>
      </c>
    </row>
    <row r="44" spans="14:16" x14ac:dyDescent="0.25">
      <c r="N44" t="str">
        <f>nhl_elo_latest!I44</f>
        <v>BOS</v>
      </c>
      <c r="O44" t="str">
        <f>nhl_elo_latest!J44</f>
        <v>FLA</v>
      </c>
      <c r="P44" t="str">
        <f>IF(nhl_elo_latest!R44&gt;nhl_elo_latest!S44,"Win","Away Win")</f>
        <v>Win</v>
      </c>
    </row>
    <row r="45" spans="14:16" x14ac:dyDescent="0.25">
      <c r="N45" t="str">
        <f>nhl_elo_latest!I45</f>
        <v>MTL</v>
      </c>
      <c r="O45" t="str">
        <f>nhl_elo_latest!J45</f>
        <v>PIT</v>
      </c>
      <c r="P45" t="str">
        <f>IF(nhl_elo_latest!R45&gt;nhl_elo_latest!S45,"Win","Away Win")</f>
        <v>Win</v>
      </c>
    </row>
    <row r="46" spans="14:16" x14ac:dyDescent="0.25">
      <c r="N46" t="str">
        <f>nhl_elo_latest!I46</f>
        <v>MIN</v>
      </c>
      <c r="O46" t="str">
        <f>nhl_elo_latest!J46</f>
        <v>COL</v>
      </c>
      <c r="P46" t="str">
        <f>IF(nhl_elo_latest!R46&gt;nhl_elo_latest!S46,"Win","Away Win")</f>
        <v>Away Win</v>
      </c>
    </row>
    <row r="47" spans="14:16" x14ac:dyDescent="0.25">
      <c r="N47" t="str">
        <f>nhl_elo_latest!I47</f>
        <v>DAL</v>
      </c>
      <c r="O47" t="str">
        <f>nhl_elo_latest!J47</f>
        <v>WPG</v>
      </c>
      <c r="P47" t="str">
        <f>IF(nhl_elo_latest!R47&gt;nhl_elo_latest!S47,"Win","Away Win")</f>
        <v>Win</v>
      </c>
    </row>
    <row r="48" spans="14:16" x14ac:dyDescent="0.25">
      <c r="N48" t="str">
        <f>nhl_elo_latest!I48</f>
        <v>SEA</v>
      </c>
      <c r="O48" t="str">
        <f>nhl_elo_latest!J48</f>
        <v>CAR</v>
      </c>
      <c r="P48" t="str">
        <f>IF(nhl_elo_latest!R48&gt;nhl_elo_latest!S48,"Win","Away Win")</f>
        <v>Away Win</v>
      </c>
    </row>
    <row r="49" spans="14:16" x14ac:dyDescent="0.25">
      <c r="N49" t="str">
        <f>nhl_elo_latest!I49</f>
        <v>OTT</v>
      </c>
      <c r="O49" t="str">
        <f>nhl_elo_latest!J49</f>
        <v>BOS</v>
      </c>
      <c r="P49" t="str">
        <f>IF(nhl_elo_latest!R49&gt;nhl_elo_latest!S49,"Win","Away Win")</f>
        <v>Win</v>
      </c>
    </row>
    <row r="50" spans="14:16" x14ac:dyDescent="0.25">
      <c r="N50" t="str">
        <f>nhl_elo_latest!I50</f>
        <v>TBL</v>
      </c>
      <c r="O50" t="str">
        <f>nhl_elo_latest!J50</f>
        <v>PHI</v>
      </c>
      <c r="P50" t="str">
        <f>IF(nhl_elo_latest!R50&gt;nhl_elo_latest!S50,"Win","Away Win")</f>
        <v>Away Win</v>
      </c>
    </row>
    <row r="51" spans="14:16" x14ac:dyDescent="0.25">
      <c r="N51" t="str">
        <f>nhl_elo_latest!I51</f>
        <v>NJD</v>
      </c>
      <c r="O51" t="str">
        <f>nhl_elo_latest!J51</f>
        <v>ANA</v>
      </c>
      <c r="P51" t="str">
        <f>IF(nhl_elo_latest!R51&gt;nhl_elo_latest!S51,"Win","Away Win")</f>
        <v>Win</v>
      </c>
    </row>
    <row r="52" spans="14:16" x14ac:dyDescent="0.25">
      <c r="N52" t="str">
        <f>nhl_elo_latest!I52</f>
        <v>CBJ</v>
      </c>
      <c r="O52" t="str">
        <f>nhl_elo_latest!J52</f>
        <v>VAN</v>
      </c>
      <c r="P52" t="str">
        <f>IF(nhl_elo_latest!R52&gt;nhl_elo_latest!S52,"Win","Away Win")</f>
        <v>Win</v>
      </c>
    </row>
    <row r="53" spans="14:16" x14ac:dyDescent="0.25">
      <c r="N53" t="str">
        <f>nhl_elo_latest!I53</f>
        <v>NYI</v>
      </c>
      <c r="O53" t="str">
        <f>nhl_elo_latest!J53</f>
        <v>SJS</v>
      </c>
      <c r="P53" t="str">
        <f>IF(nhl_elo_latest!R53&gt;nhl_elo_latest!S53,"Win","Away Win")</f>
        <v>Win</v>
      </c>
    </row>
    <row r="54" spans="14:16" x14ac:dyDescent="0.25">
      <c r="N54" t="str">
        <f>nhl_elo_latest!I54</f>
        <v>CGY</v>
      </c>
      <c r="O54" t="str">
        <f>nhl_elo_latest!J54</f>
        <v>VEG</v>
      </c>
      <c r="P54" t="str">
        <f>IF(nhl_elo_latest!R54&gt;nhl_elo_latest!S54,"Win","Away Win")</f>
        <v>Win</v>
      </c>
    </row>
    <row r="55" spans="14:16" x14ac:dyDescent="0.25">
      <c r="N55" t="str">
        <f>nhl_elo_latest!I55</f>
        <v>EDM</v>
      </c>
      <c r="O55" t="str">
        <f>nhl_elo_latest!J55</f>
        <v>BUF</v>
      </c>
      <c r="P55" t="str">
        <f>IF(nhl_elo_latest!R55&gt;nhl_elo_latest!S55,"Win","Away Win")</f>
        <v>Away Win</v>
      </c>
    </row>
    <row r="56" spans="14:16" x14ac:dyDescent="0.25">
      <c r="N56" t="str">
        <f>nhl_elo_latest!I56</f>
        <v>NSH</v>
      </c>
      <c r="O56" t="str">
        <f>nhl_elo_latest!J56</f>
        <v>LAK</v>
      </c>
      <c r="P56" t="str">
        <f>IF(nhl_elo_latest!R56&gt;nhl_elo_latest!S56,"Win","Away Win")</f>
        <v>Away Win</v>
      </c>
    </row>
    <row r="57" spans="14:16" x14ac:dyDescent="0.25">
      <c r="N57" t="str">
        <f>nhl_elo_latest!I57</f>
        <v>FLA</v>
      </c>
      <c r="O57" t="str">
        <f>nhl_elo_latest!J57</f>
        <v>PHI</v>
      </c>
      <c r="P57" t="str">
        <f>IF(nhl_elo_latest!R57&gt;nhl_elo_latest!S57,"Win","Away Win")</f>
        <v>Win</v>
      </c>
    </row>
    <row r="58" spans="14:16" x14ac:dyDescent="0.25">
      <c r="N58" t="str">
        <f>nhl_elo_latest!I58</f>
        <v>COL</v>
      </c>
      <c r="O58" t="str">
        <f>nhl_elo_latest!J58</f>
        <v>WPG</v>
      </c>
      <c r="P58" t="str">
        <f>IF(nhl_elo_latest!R58&gt;nhl_elo_latest!S58,"Win","Away Win")</f>
        <v>Away Win</v>
      </c>
    </row>
    <row r="59" spans="14:16" x14ac:dyDescent="0.25">
      <c r="N59" t="str">
        <f>nhl_elo_latest!I59</f>
        <v>SEA</v>
      </c>
      <c r="O59" t="str">
        <f>nhl_elo_latest!J59</f>
        <v>STL</v>
      </c>
      <c r="P59" t="str">
        <f>IF(nhl_elo_latest!R59&gt;nhl_elo_latest!S59,"Win","Away Win")</f>
        <v>Away Win</v>
      </c>
    </row>
    <row r="60" spans="14:16" x14ac:dyDescent="0.25">
      <c r="N60" t="str">
        <f>nhl_elo_latest!I60</f>
        <v>OTT</v>
      </c>
      <c r="O60" t="str">
        <f>nhl_elo_latest!J60</f>
        <v>WSH</v>
      </c>
      <c r="P60" t="str">
        <f>IF(nhl_elo_latest!R60&gt;nhl_elo_latest!S60,"Win","Away Win")</f>
        <v>Win</v>
      </c>
    </row>
    <row r="61" spans="14:16" x14ac:dyDescent="0.25">
      <c r="N61" t="str">
        <f>nhl_elo_latest!I61</f>
        <v>MTL</v>
      </c>
      <c r="O61" t="str">
        <f>nhl_elo_latest!J61</f>
        <v>ARI</v>
      </c>
      <c r="P61" t="str">
        <f>IF(nhl_elo_latest!R61&gt;nhl_elo_latest!S61,"Win","Away Win")</f>
        <v>Win</v>
      </c>
    </row>
    <row r="62" spans="14:16" x14ac:dyDescent="0.25">
      <c r="N62" t="str">
        <f>nhl_elo_latest!I62</f>
        <v>TOR</v>
      </c>
      <c r="O62" t="str">
        <f>nhl_elo_latest!J62</f>
        <v>DAL</v>
      </c>
      <c r="P62" t="str">
        <f>IF(nhl_elo_latest!R62&gt;nhl_elo_latest!S62,"Win","Away Win")</f>
        <v>Win</v>
      </c>
    </row>
    <row r="63" spans="14:16" x14ac:dyDescent="0.25">
      <c r="N63" t="str">
        <f>nhl_elo_latest!I63</f>
        <v>NYR</v>
      </c>
      <c r="O63" t="str">
        <f>nhl_elo_latest!J63</f>
        <v>SJS</v>
      </c>
      <c r="P63" t="str">
        <f>IF(nhl_elo_latest!R63&gt;nhl_elo_latest!S63,"Win","Away Win")</f>
        <v>Away Win</v>
      </c>
    </row>
    <row r="64" spans="14:16" x14ac:dyDescent="0.25">
      <c r="N64" t="str">
        <f>nhl_elo_latest!I64</f>
        <v>PIT</v>
      </c>
      <c r="O64" t="str">
        <f>nhl_elo_latest!J64</f>
        <v>LAK</v>
      </c>
      <c r="P64" t="str">
        <f>IF(nhl_elo_latest!R64&gt;nhl_elo_latest!S64,"Win","Away Win")</f>
        <v>Win</v>
      </c>
    </row>
    <row r="65" spans="14:16" x14ac:dyDescent="0.25">
      <c r="N65" t="str">
        <f>nhl_elo_latest!I65</f>
        <v>CBJ</v>
      </c>
      <c r="O65" t="str">
        <f>nhl_elo_latest!J65</f>
        <v>NSH</v>
      </c>
      <c r="P65" t="str">
        <f>IF(nhl_elo_latest!R65&gt;nhl_elo_latest!S65,"Win","Away Win")</f>
        <v>Win</v>
      </c>
    </row>
    <row r="66" spans="14:16" x14ac:dyDescent="0.25">
      <c r="N66" t="str">
        <f>nhl_elo_latest!I66</f>
        <v>BOS</v>
      </c>
      <c r="O66" t="str">
        <f>nhl_elo_latest!J66</f>
        <v>ANA</v>
      </c>
      <c r="P66" t="str">
        <f>IF(nhl_elo_latest!R66&gt;nhl_elo_latest!S66,"Win","Away Win")</f>
        <v>Win</v>
      </c>
    </row>
    <row r="67" spans="14:16" x14ac:dyDescent="0.25">
      <c r="N67" t="str">
        <f>nhl_elo_latest!I67</f>
        <v>NYI</v>
      </c>
      <c r="O67" t="str">
        <f>nhl_elo_latest!J67</f>
        <v>NJD</v>
      </c>
      <c r="P67" t="str">
        <f>IF(nhl_elo_latest!R67&gt;nhl_elo_latest!S67,"Win","Away Win")</f>
        <v>Away Win</v>
      </c>
    </row>
    <row r="68" spans="14:16" x14ac:dyDescent="0.25">
      <c r="N68" t="str">
        <f>nhl_elo_latest!I68</f>
        <v>MIN</v>
      </c>
      <c r="O68" t="str">
        <f>nhl_elo_latest!J68</f>
        <v>VAN</v>
      </c>
      <c r="P68" t="str">
        <f>IF(nhl_elo_latest!R68&gt;nhl_elo_latest!S68,"Win","Away Win")</f>
        <v>Win</v>
      </c>
    </row>
    <row r="69" spans="14:16" x14ac:dyDescent="0.25">
      <c r="N69" t="str">
        <f>nhl_elo_latest!I69</f>
        <v>EDM</v>
      </c>
      <c r="O69" t="str">
        <f>nhl_elo_latest!J69</f>
        <v>CAR</v>
      </c>
      <c r="P69" t="str">
        <f>IF(nhl_elo_latest!R69&gt;nhl_elo_latest!S69,"Win","Away Win")</f>
        <v>Win</v>
      </c>
    </row>
    <row r="70" spans="14:16" x14ac:dyDescent="0.25">
      <c r="N70" t="str">
        <f>nhl_elo_latest!I70</f>
        <v>CGY</v>
      </c>
      <c r="O70" t="str">
        <f>nhl_elo_latest!J70</f>
        <v>BUF</v>
      </c>
      <c r="P70" t="str">
        <f>IF(nhl_elo_latest!R70&gt;nhl_elo_latest!S70,"Win","Away Win")</f>
        <v>Away Win</v>
      </c>
    </row>
    <row r="71" spans="14:16" x14ac:dyDescent="0.25">
      <c r="N71" t="str">
        <f>nhl_elo_latest!I71</f>
        <v>VEG</v>
      </c>
      <c r="O71" t="str">
        <f>nhl_elo_latest!J71</f>
        <v>WPG</v>
      </c>
      <c r="P71" t="str">
        <f>IF(nhl_elo_latest!R71&gt;nhl_elo_latest!S71,"Win","Away Win")</f>
        <v>Win</v>
      </c>
    </row>
    <row r="72" spans="14:16" x14ac:dyDescent="0.25">
      <c r="N72" t="str">
        <f>nhl_elo_latest!I72</f>
        <v>FLA</v>
      </c>
      <c r="O72" t="str">
        <f>nhl_elo_latest!J72</f>
        <v>TBL</v>
      </c>
      <c r="P72" t="str">
        <f>IF(nhl_elo_latest!R72&gt;nhl_elo_latest!S72,"Win","Away Win")</f>
        <v>Away Win</v>
      </c>
    </row>
    <row r="73" spans="14:16" x14ac:dyDescent="0.25">
      <c r="N73" t="str">
        <f>nhl_elo_latest!I73</f>
        <v>CHI</v>
      </c>
      <c r="O73" t="str">
        <f>nhl_elo_latest!J73</f>
        <v>DET</v>
      </c>
      <c r="P73" t="str">
        <f>IF(nhl_elo_latest!R73&gt;nhl_elo_latest!S73,"Win","Away Win")</f>
        <v>Win</v>
      </c>
    </row>
    <row r="74" spans="14:16" x14ac:dyDescent="0.25">
      <c r="N74" t="str">
        <f>nhl_elo_latest!I74</f>
        <v>COL</v>
      </c>
      <c r="O74" t="str">
        <f>nhl_elo_latest!J74</f>
        <v>SEA</v>
      </c>
      <c r="P74" t="str">
        <f>IF(nhl_elo_latest!R74&gt;nhl_elo_latest!S74,"Win","Away Win")</f>
        <v>Away Win</v>
      </c>
    </row>
    <row r="75" spans="14:16" x14ac:dyDescent="0.25">
      <c r="N75" t="str">
        <f>nhl_elo_latest!I75</f>
        <v>BOS</v>
      </c>
      <c r="O75" t="str">
        <f>nhl_elo_latest!J75</f>
        <v>MIN</v>
      </c>
      <c r="P75" t="str">
        <f>IF(nhl_elo_latest!R75&gt;nhl_elo_latest!S75,"Win","Away Win")</f>
        <v>Win</v>
      </c>
    </row>
    <row r="76" spans="14:16" x14ac:dyDescent="0.25">
      <c r="N76" t="str">
        <f>nhl_elo_latest!I76</f>
        <v>NJD</v>
      </c>
      <c r="O76" t="str">
        <f>nhl_elo_latest!J76</f>
        <v>SJS</v>
      </c>
      <c r="P76" t="str">
        <f>IF(nhl_elo_latest!R76&gt;nhl_elo_latest!S76,"Win","Away Win")</f>
        <v>Win</v>
      </c>
    </row>
    <row r="77" spans="14:16" x14ac:dyDescent="0.25">
      <c r="N77" t="str">
        <f>nhl_elo_latest!I77</f>
        <v>EDM</v>
      </c>
      <c r="O77" t="str">
        <f>nhl_elo_latest!J77</f>
        <v>STL</v>
      </c>
      <c r="P77" t="str">
        <f>IF(nhl_elo_latest!R77&gt;nhl_elo_latest!S77,"Win","Away Win")</f>
        <v>Away Win</v>
      </c>
    </row>
    <row r="78" spans="14:16" x14ac:dyDescent="0.25">
      <c r="N78" t="str">
        <f>nhl_elo_latest!I78</f>
        <v>OTT</v>
      </c>
      <c r="O78" t="str">
        <f>nhl_elo_latest!J78</f>
        <v>ARI</v>
      </c>
      <c r="P78" t="str">
        <f>IF(nhl_elo_latest!R78&gt;nhl_elo_latest!S78,"Win","Away Win")</f>
        <v>Win</v>
      </c>
    </row>
    <row r="79" spans="14:16" x14ac:dyDescent="0.25">
      <c r="N79" t="str">
        <f>nhl_elo_latest!I79</f>
        <v>MTL</v>
      </c>
      <c r="O79" t="str">
        <f>nhl_elo_latest!J79</f>
        <v>DAL</v>
      </c>
      <c r="P79" t="str">
        <f>IF(nhl_elo_latest!R79&gt;nhl_elo_latest!S79,"Win","Away Win")</f>
        <v>Away Win</v>
      </c>
    </row>
    <row r="80" spans="14:16" x14ac:dyDescent="0.25">
      <c r="N80" t="str">
        <f>nhl_elo_latest!I80</f>
        <v>CBJ</v>
      </c>
      <c r="O80" t="str">
        <f>nhl_elo_latest!J80</f>
        <v>PIT</v>
      </c>
      <c r="P80" t="str">
        <f>IF(nhl_elo_latest!R80&gt;nhl_elo_latest!S80,"Win","Away Win")</f>
        <v>Away Win</v>
      </c>
    </row>
    <row r="81" spans="14:16" x14ac:dyDescent="0.25">
      <c r="N81" t="str">
        <f>nhl_elo_latest!I81</f>
        <v>WPG</v>
      </c>
      <c r="O81" t="str">
        <f>nhl_elo_latest!J81</f>
        <v>TOR</v>
      </c>
      <c r="P81" t="str">
        <f>IF(nhl_elo_latest!R81&gt;nhl_elo_latest!S81,"Win","Away Win")</f>
        <v>Away Win</v>
      </c>
    </row>
    <row r="82" spans="14:16" x14ac:dyDescent="0.25">
      <c r="N82" t="str">
        <f>nhl_elo_latest!I82</f>
        <v>WSH</v>
      </c>
      <c r="O82" t="str">
        <f>nhl_elo_latest!J82</f>
        <v>LAK</v>
      </c>
      <c r="P82" t="str">
        <f>IF(nhl_elo_latest!R82&gt;nhl_elo_latest!S82,"Win","Away Win")</f>
        <v>Win</v>
      </c>
    </row>
    <row r="83" spans="14:16" x14ac:dyDescent="0.25">
      <c r="N83" t="str">
        <f>nhl_elo_latest!I83</f>
        <v>TBL</v>
      </c>
      <c r="O83" t="str">
        <f>nhl_elo_latest!J83</f>
        <v>NYI</v>
      </c>
      <c r="P83" t="str">
        <f>IF(nhl_elo_latest!R83&gt;nhl_elo_latest!S83,"Win","Away Win")</f>
        <v>Win</v>
      </c>
    </row>
    <row r="84" spans="14:16" x14ac:dyDescent="0.25">
      <c r="N84" t="str">
        <f>nhl_elo_latest!I84</f>
        <v>NSH</v>
      </c>
      <c r="O84" t="str">
        <f>nhl_elo_latest!J84</f>
        <v>PHI</v>
      </c>
      <c r="P84" t="str">
        <f>IF(nhl_elo_latest!R84&gt;nhl_elo_latest!S84,"Win","Away Win")</f>
        <v>Away Win</v>
      </c>
    </row>
    <row r="85" spans="14:16" x14ac:dyDescent="0.25">
      <c r="N85" t="str">
        <f>nhl_elo_latest!I85</f>
        <v>VAN</v>
      </c>
      <c r="O85" t="str">
        <f>nhl_elo_latest!J85</f>
        <v>BUF</v>
      </c>
      <c r="P85" t="str">
        <f>IF(nhl_elo_latest!R85&gt;nhl_elo_latest!S85,"Win","Away Win")</f>
        <v>Away Win</v>
      </c>
    </row>
    <row r="86" spans="14:16" x14ac:dyDescent="0.25">
      <c r="N86" t="str">
        <f>nhl_elo_latest!I86</f>
        <v>CGY</v>
      </c>
      <c r="O86" t="str">
        <f>nhl_elo_latest!J86</f>
        <v>CAR</v>
      </c>
      <c r="P86" t="str">
        <f>IF(nhl_elo_latest!R86&gt;nhl_elo_latest!S86,"Win","Away Win")</f>
        <v>Win</v>
      </c>
    </row>
    <row r="87" spans="14:16" x14ac:dyDescent="0.25">
      <c r="N87" t="str">
        <f>nhl_elo_latest!I87</f>
        <v>VEG</v>
      </c>
      <c r="O87" t="str">
        <f>nhl_elo_latest!J87</f>
        <v>COL</v>
      </c>
      <c r="P87" t="str">
        <f>IF(nhl_elo_latest!R87&gt;nhl_elo_latest!S87,"Win","Away Win")</f>
        <v>Away Win</v>
      </c>
    </row>
    <row r="88" spans="14:16" x14ac:dyDescent="0.25">
      <c r="N88" t="str">
        <f>nhl_elo_latest!I88</f>
        <v>CHI</v>
      </c>
      <c r="O88" t="str">
        <f>nhl_elo_latest!J88</f>
        <v>SEA</v>
      </c>
      <c r="P88" t="str">
        <f>IF(nhl_elo_latest!R88&gt;nhl_elo_latest!S88,"Win","Away Win")</f>
        <v>Win</v>
      </c>
    </row>
    <row r="89" spans="14:16" x14ac:dyDescent="0.25">
      <c r="N89" t="str">
        <f>nhl_elo_latest!I89</f>
        <v>DET</v>
      </c>
      <c r="O89" t="str">
        <f>nhl_elo_latest!J89</f>
        <v>ANA</v>
      </c>
      <c r="P89" t="str">
        <f>IF(nhl_elo_latest!R89&gt;nhl_elo_latest!S89,"Win","Away Win")</f>
        <v>Win</v>
      </c>
    </row>
    <row r="90" spans="14:16" x14ac:dyDescent="0.25">
      <c r="N90" t="str">
        <f>nhl_elo_latest!I90</f>
        <v>NYR</v>
      </c>
      <c r="O90" t="str">
        <f>nhl_elo_latest!J90</f>
        <v>CBJ</v>
      </c>
      <c r="P90" t="str">
        <f>IF(nhl_elo_latest!R90&gt;nhl_elo_latest!S90,"Win","Away Win")</f>
        <v>Away Win</v>
      </c>
    </row>
    <row r="91" spans="14:16" x14ac:dyDescent="0.25">
      <c r="N91" t="str">
        <f>nhl_elo_latest!I91</f>
        <v>FLA</v>
      </c>
      <c r="O91" t="str">
        <f>nhl_elo_latest!J91</f>
        <v>NYI</v>
      </c>
      <c r="P91" t="str">
        <f>IF(nhl_elo_latest!R91&gt;nhl_elo_latest!S91,"Win","Away Win")</f>
        <v>Win</v>
      </c>
    </row>
    <row r="92" spans="14:16" x14ac:dyDescent="0.25">
      <c r="N92" t="str">
        <f>nhl_elo_latest!I92</f>
        <v>PHI</v>
      </c>
      <c r="O92" t="str">
        <f>nhl_elo_latest!J92</f>
        <v>SJS</v>
      </c>
      <c r="P92" t="str">
        <f>IF(nhl_elo_latest!R92&gt;nhl_elo_latest!S92,"Win","Away Win")</f>
        <v>Away Win</v>
      </c>
    </row>
    <row r="93" spans="14:16" x14ac:dyDescent="0.25">
      <c r="N93" t="str">
        <f>nhl_elo_latest!I93</f>
        <v>NJD</v>
      </c>
      <c r="O93" t="str">
        <f>nhl_elo_latest!J93</f>
        <v>WSH</v>
      </c>
      <c r="P93" t="str">
        <f>IF(nhl_elo_latest!R93&gt;nhl_elo_latest!S93,"Win","Away Win")</f>
        <v>Away Win</v>
      </c>
    </row>
    <row r="94" spans="14:16" x14ac:dyDescent="0.25">
      <c r="N94" t="str">
        <f>nhl_elo_latest!I94</f>
        <v>OTT</v>
      </c>
      <c r="O94" t="str">
        <f>nhl_elo_latest!J94</f>
        <v>DAL</v>
      </c>
      <c r="P94" t="str">
        <f>IF(nhl_elo_latest!R94&gt;nhl_elo_latest!S94,"Win","Away Win")</f>
        <v>Win</v>
      </c>
    </row>
    <row r="95" spans="14:16" x14ac:dyDescent="0.25">
      <c r="N95" t="str">
        <f>nhl_elo_latest!I95</f>
        <v>WPG</v>
      </c>
      <c r="O95" t="str">
        <f>nhl_elo_latest!J95</f>
        <v>STL</v>
      </c>
      <c r="P95" t="str">
        <f>IF(nhl_elo_latest!R95&gt;nhl_elo_latest!S95,"Win","Away Win")</f>
        <v>Win</v>
      </c>
    </row>
    <row r="96" spans="14:16" x14ac:dyDescent="0.25">
      <c r="N96" t="str">
        <f>nhl_elo_latest!I96</f>
        <v>EDM</v>
      </c>
      <c r="O96" t="str">
        <f>nhl_elo_latest!J96</f>
        <v>PIT</v>
      </c>
      <c r="P96" t="str">
        <f>IF(nhl_elo_latest!R96&gt;nhl_elo_latest!S96,"Win","Away Win")</f>
        <v>Win</v>
      </c>
    </row>
    <row r="97" spans="14:16" x14ac:dyDescent="0.25">
      <c r="N97" t="str">
        <f>nhl_elo_latest!I97</f>
        <v>VEG</v>
      </c>
      <c r="O97" t="str">
        <f>nhl_elo_latest!J97</f>
        <v>TOR</v>
      </c>
      <c r="P97" t="str">
        <f>IF(nhl_elo_latest!R97&gt;nhl_elo_latest!S97,"Win","Away Win")</f>
        <v>Win</v>
      </c>
    </row>
    <row r="98" spans="14:16" x14ac:dyDescent="0.25">
      <c r="N98" t="str">
        <f>nhl_elo_latest!I98</f>
        <v>VAN</v>
      </c>
      <c r="O98" t="str">
        <f>nhl_elo_latest!J98</f>
        <v>CAR</v>
      </c>
      <c r="P98" t="str">
        <f>IF(nhl_elo_latest!R98&gt;nhl_elo_latest!S98,"Win","Away Win")</f>
        <v>Away Win</v>
      </c>
    </row>
    <row r="99" spans="14:16" x14ac:dyDescent="0.25">
      <c r="N99" t="str">
        <f>nhl_elo_latest!I99</f>
        <v>BOS</v>
      </c>
      <c r="O99" t="str">
        <f>nhl_elo_latest!J99</f>
        <v>DAL</v>
      </c>
      <c r="P99" t="str">
        <f>IF(nhl_elo_latest!R99&gt;nhl_elo_latest!S99,"Win","Away Win")</f>
        <v>Win</v>
      </c>
    </row>
    <row r="100" spans="14:16" x14ac:dyDescent="0.25">
      <c r="N100" t="str">
        <f>nhl_elo_latest!I100</f>
        <v>DET</v>
      </c>
      <c r="O100" t="str">
        <f>nhl_elo_latest!J100</f>
        <v>NJD</v>
      </c>
      <c r="P100" t="str">
        <f>IF(nhl_elo_latest!R100&gt;nhl_elo_latest!S100,"Win","Away Win")</f>
        <v>Away Win</v>
      </c>
    </row>
    <row r="101" spans="14:16" x14ac:dyDescent="0.25">
      <c r="N101" t="str">
        <f>nhl_elo_latest!I101</f>
        <v>CBJ</v>
      </c>
      <c r="O101" t="str">
        <f>nhl_elo_latest!J101</f>
        <v>ARI</v>
      </c>
      <c r="P101" t="str">
        <f>IF(nhl_elo_latest!R101&gt;nhl_elo_latest!S101,"Win","Away Win")</f>
        <v>Away Win</v>
      </c>
    </row>
    <row r="102" spans="14:16" x14ac:dyDescent="0.25">
      <c r="N102" t="str">
        <f>nhl_elo_latest!I102</f>
        <v>MTL</v>
      </c>
      <c r="O102" t="str">
        <f>nhl_elo_latest!J102</f>
        <v>MIN</v>
      </c>
      <c r="P102" t="str">
        <f>IF(nhl_elo_latest!R102&gt;nhl_elo_latest!S102,"Win","Away Win")</f>
        <v>Away Win</v>
      </c>
    </row>
    <row r="103" spans="14:16" x14ac:dyDescent="0.25">
      <c r="N103" t="str">
        <f>nhl_elo_latest!I103</f>
        <v>NYR</v>
      </c>
      <c r="O103" t="str">
        <f>nhl_elo_latest!J103</f>
        <v>COL</v>
      </c>
      <c r="P103" t="str">
        <f>IF(nhl_elo_latest!R103&gt;nhl_elo_latest!S103,"Win","Away Win")</f>
        <v>Away Win</v>
      </c>
    </row>
    <row r="104" spans="14:16" x14ac:dyDescent="0.25">
      <c r="N104" t="str">
        <f>nhl_elo_latest!I104</f>
        <v>CHI</v>
      </c>
      <c r="O104" t="str">
        <f>nhl_elo_latest!J104</f>
        <v>FLA</v>
      </c>
      <c r="P104" t="str">
        <f>IF(nhl_elo_latest!R104&gt;nhl_elo_latest!S104,"Win","Away Win")</f>
        <v>Win</v>
      </c>
    </row>
    <row r="105" spans="14:16" x14ac:dyDescent="0.25">
      <c r="N105" t="str">
        <f>nhl_elo_latest!I105</f>
        <v>CGY</v>
      </c>
      <c r="O105" t="str">
        <f>nhl_elo_latest!J105</f>
        <v>PIT</v>
      </c>
      <c r="P105" t="str">
        <f>IF(nhl_elo_latest!R105&gt;nhl_elo_latest!S105,"Win","Away Win")</f>
        <v>Win</v>
      </c>
    </row>
    <row r="106" spans="14:16" x14ac:dyDescent="0.25">
      <c r="N106" t="str">
        <f>nhl_elo_latest!I106</f>
        <v>SEA</v>
      </c>
      <c r="O106" t="str">
        <f>nhl_elo_latest!J106</f>
        <v>BUF</v>
      </c>
      <c r="P106" t="str">
        <f>IF(nhl_elo_latest!R106&gt;nhl_elo_latest!S106,"Win","Away Win")</f>
        <v>Win</v>
      </c>
    </row>
    <row r="107" spans="14:16" x14ac:dyDescent="0.25">
      <c r="N107" t="str">
        <f>nhl_elo_latest!I107</f>
        <v>LAK</v>
      </c>
      <c r="O107" t="str">
        <f>nhl_elo_latest!J107</f>
        <v>TBL</v>
      </c>
      <c r="P107" t="str">
        <f>IF(nhl_elo_latest!R107&gt;nhl_elo_latest!S107,"Win","Away Win")</f>
        <v>Win</v>
      </c>
    </row>
    <row r="108" spans="14:16" x14ac:dyDescent="0.25">
      <c r="N108" t="str">
        <f>nhl_elo_latest!I108</f>
        <v>SJS</v>
      </c>
      <c r="O108" t="str">
        <f>nhl_elo_latest!J108</f>
        <v>VEG</v>
      </c>
      <c r="P108" t="str">
        <f>IF(nhl_elo_latest!R108&gt;nhl_elo_latest!S108,"Win","Away Win")</f>
        <v>Away Win</v>
      </c>
    </row>
    <row r="109" spans="14:16" x14ac:dyDescent="0.25">
      <c r="N109" t="str">
        <f>nhl_elo_latest!I109</f>
        <v>NYI</v>
      </c>
      <c r="O109" t="str">
        <f>nhl_elo_latest!J109</f>
        <v>NYR</v>
      </c>
      <c r="P109" t="str">
        <f>IF(nhl_elo_latest!R109&gt;nhl_elo_latest!S109,"Win","Away Win")</f>
        <v>Win</v>
      </c>
    </row>
    <row r="110" spans="14:16" x14ac:dyDescent="0.25">
      <c r="N110" t="str">
        <f>nhl_elo_latest!I110</f>
        <v>STL</v>
      </c>
      <c r="O110" t="str">
        <f>nhl_elo_latest!J110</f>
        <v>EDM</v>
      </c>
      <c r="P110" t="str">
        <f>IF(nhl_elo_latest!R110&gt;nhl_elo_latest!S110,"Win","Away Win")</f>
        <v>Away Win</v>
      </c>
    </row>
    <row r="111" spans="14:16" x14ac:dyDescent="0.25">
      <c r="N111" t="str">
        <f>nhl_elo_latest!I111</f>
        <v>ANA</v>
      </c>
      <c r="O111" t="str">
        <f>nhl_elo_latest!J111</f>
        <v>TBL</v>
      </c>
      <c r="P111" t="str">
        <f>IF(nhl_elo_latest!R111&gt;nhl_elo_latest!S111,"Win","Away Win")</f>
        <v>Away Win</v>
      </c>
    </row>
    <row r="112" spans="14:16" x14ac:dyDescent="0.25">
      <c r="N112" t="str">
        <f>nhl_elo_latest!I112</f>
        <v>BOS</v>
      </c>
      <c r="O112" t="str">
        <f>nhl_elo_latest!J112</f>
        <v>DET</v>
      </c>
      <c r="P112" t="str">
        <f>IF(nhl_elo_latest!R112&gt;nhl_elo_latest!S112,"Win","Away Win")</f>
        <v>Win</v>
      </c>
    </row>
    <row r="113" spans="14:16" x14ac:dyDescent="0.25">
      <c r="N113" t="str">
        <f>nhl_elo_latest!I113</f>
        <v>OTT</v>
      </c>
      <c r="O113" t="str">
        <f>nhl_elo_latest!J113</f>
        <v>MIN</v>
      </c>
      <c r="P113" t="str">
        <f>IF(nhl_elo_latest!R113&gt;nhl_elo_latest!S113,"Win","Away Win")</f>
        <v>Away Win</v>
      </c>
    </row>
    <row r="114" spans="14:16" x14ac:dyDescent="0.25">
      <c r="N114" t="str">
        <f>nhl_elo_latest!I114</f>
        <v>BUF</v>
      </c>
      <c r="O114" t="str">
        <f>nhl_elo_latest!J114</f>
        <v>MTL</v>
      </c>
      <c r="P114" t="str">
        <f>IF(nhl_elo_latest!R114&gt;nhl_elo_latest!S114,"Win","Away Win")</f>
        <v>Away Win</v>
      </c>
    </row>
    <row r="115" spans="14:16" x14ac:dyDescent="0.25">
      <c r="N115" t="str">
        <f>nhl_elo_latest!I115</f>
        <v>PHI</v>
      </c>
      <c r="O115" t="str">
        <f>nhl_elo_latest!J115</f>
        <v>FLA</v>
      </c>
      <c r="P115" t="str">
        <f>IF(nhl_elo_latest!R115&gt;nhl_elo_latest!S115,"Win","Away Win")</f>
        <v>Win</v>
      </c>
    </row>
    <row r="116" spans="14:16" x14ac:dyDescent="0.25">
      <c r="N116" t="str">
        <f>nhl_elo_latest!I116</f>
        <v>NSH</v>
      </c>
      <c r="O116" t="str">
        <f>nhl_elo_latest!J116</f>
        <v>STL</v>
      </c>
      <c r="P116" t="str">
        <f>IF(nhl_elo_latest!R116&gt;nhl_elo_latest!S116,"Win","Away Win")</f>
        <v>Win</v>
      </c>
    </row>
    <row r="117" spans="14:16" x14ac:dyDescent="0.25">
      <c r="N117" t="str">
        <f>nhl_elo_latest!I117</f>
        <v>CHI</v>
      </c>
      <c r="O117" t="str">
        <f>nhl_elo_latest!J117</f>
        <v>EDM</v>
      </c>
      <c r="P117" t="str">
        <f>IF(nhl_elo_latest!R117&gt;nhl_elo_latest!S117,"Win","Away Win")</f>
        <v>Away Win</v>
      </c>
    </row>
    <row r="118" spans="14:16" x14ac:dyDescent="0.25">
      <c r="N118" t="str">
        <f>nhl_elo_latest!I118</f>
        <v>DAL</v>
      </c>
      <c r="O118" t="str">
        <f>nhl_elo_latest!J118</f>
        <v>WSH</v>
      </c>
      <c r="P118" t="str">
        <f>IF(nhl_elo_latest!R118&gt;nhl_elo_latest!S118,"Win","Away Win")</f>
        <v>Win</v>
      </c>
    </row>
    <row r="119" spans="14:16" x14ac:dyDescent="0.25">
      <c r="N119" t="str">
        <f>nhl_elo_latest!I119</f>
        <v>SEA</v>
      </c>
      <c r="O119" t="str">
        <f>nhl_elo_latest!J119</f>
        <v>VAN</v>
      </c>
      <c r="P119" t="str">
        <f>IF(nhl_elo_latest!R119&gt;nhl_elo_latest!S119,"Win","Away Win")</f>
        <v>Away Win</v>
      </c>
    </row>
    <row r="120" spans="14:16" x14ac:dyDescent="0.25">
      <c r="N120" t="str">
        <f>nhl_elo_latest!I120</f>
        <v>LAK</v>
      </c>
      <c r="O120" t="str">
        <f>nhl_elo_latest!J120</f>
        <v>WPG</v>
      </c>
      <c r="P120" t="str">
        <f>IF(nhl_elo_latest!R120&gt;nhl_elo_latest!S120,"Win","Away Win")</f>
        <v>Away Win</v>
      </c>
    </row>
    <row r="121" spans="14:16" x14ac:dyDescent="0.25">
      <c r="N121" t="str">
        <f>nhl_elo_latest!I121</f>
        <v>SJS</v>
      </c>
      <c r="O121" t="str">
        <f>nhl_elo_latest!J121</f>
        <v>TOR</v>
      </c>
      <c r="P121" t="str">
        <f>IF(nhl_elo_latest!R121&gt;nhl_elo_latest!S121,"Win","Away Win")</f>
        <v>Win</v>
      </c>
    </row>
    <row r="122" spans="14:16" x14ac:dyDescent="0.25">
      <c r="N122" t="str">
        <f>nhl_elo_latest!I122</f>
        <v>VEG</v>
      </c>
      <c r="O122" t="str">
        <f>nhl_elo_latest!J122</f>
        <v>ANA</v>
      </c>
      <c r="P122" t="str">
        <f>IF(nhl_elo_latest!R122&gt;nhl_elo_latest!S122,"Win","Away Win")</f>
        <v>Win</v>
      </c>
    </row>
    <row r="123" spans="14:16" x14ac:dyDescent="0.25">
      <c r="N123" t="str">
        <f>nhl_elo_latest!I123</f>
        <v>NJD</v>
      </c>
      <c r="O123" t="str">
        <f>nhl_elo_latest!J123</f>
        <v>COL</v>
      </c>
      <c r="P123" t="str">
        <f>IF(nhl_elo_latest!R123&gt;nhl_elo_latest!S123,"Win","Away Win")</f>
        <v>Win</v>
      </c>
    </row>
    <row r="124" spans="14:16" x14ac:dyDescent="0.25">
      <c r="N124" t="str">
        <f>nhl_elo_latest!I124</f>
        <v>CBJ</v>
      </c>
      <c r="O124" t="str">
        <f>nhl_elo_latest!J124</f>
        <v>BOS</v>
      </c>
      <c r="P124" t="str">
        <f>IF(nhl_elo_latest!R124&gt;nhl_elo_latest!S124,"Win","Away Win")</f>
        <v>Away Win</v>
      </c>
    </row>
    <row r="125" spans="14:16" x14ac:dyDescent="0.25">
      <c r="N125" t="str">
        <f>nhl_elo_latest!I125</f>
        <v>CAR</v>
      </c>
      <c r="O125" t="str">
        <f>nhl_elo_latest!J125</f>
        <v>NYI</v>
      </c>
      <c r="P125" t="str">
        <f>IF(nhl_elo_latest!R125&gt;nhl_elo_latest!S125,"Win","Away Win")</f>
        <v>Away Win</v>
      </c>
    </row>
    <row r="126" spans="14:16" x14ac:dyDescent="0.25">
      <c r="N126" t="str">
        <f>nhl_elo_latest!I126</f>
        <v>VAN</v>
      </c>
      <c r="O126" t="str">
        <f>nhl_elo_latest!J126</f>
        <v>PIT</v>
      </c>
      <c r="P126" t="str">
        <f>IF(nhl_elo_latest!R126&gt;nhl_elo_latest!S126,"Win","Away Win")</f>
        <v>Win</v>
      </c>
    </row>
    <row r="127" spans="14:16" x14ac:dyDescent="0.25">
      <c r="N127" t="str">
        <f>nhl_elo_latest!I127</f>
        <v>ARI</v>
      </c>
      <c r="O127" t="str">
        <f>nhl_elo_latest!J127</f>
        <v>WPG</v>
      </c>
      <c r="P127" t="str">
        <f>IF(nhl_elo_latest!R127&gt;nhl_elo_latest!S127,"Win","Away Win")</f>
        <v>Away Win</v>
      </c>
    </row>
    <row r="128" spans="14:16" x14ac:dyDescent="0.25">
      <c r="N128" t="str">
        <f>nhl_elo_latest!I128</f>
        <v>DAL</v>
      </c>
      <c r="O128" t="str">
        <f>nhl_elo_latest!J128</f>
        <v>NYR</v>
      </c>
      <c r="P128" t="str">
        <f>IF(nhl_elo_latest!R128&gt;nhl_elo_latest!S128,"Win","Away Win")</f>
        <v>Away Win</v>
      </c>
    </row>
    <row r="129" spans="14:16" x14ac:dyDescent="0.25">
      <c r="N129" t="str">
        <f>nhl_elo_latest!I129</f>
        <v>FLA</v>
      </c>
      <c r="O129" t="str">
        <f>nhl_elo_latest!J129</f>
        <v>OTT</v>
      </c>
      <c r="P129" t="str">
        <f>IF(nhl_elo_latest!R129&gt;nhl_elo_latest!S129,"Win","Away Win")</f>
        <v>Win</v>
      </c>
    </row>
    <row r="130" spans="14:16" x14ac:dyDescent="0.25">
      <c r="N130" t="str">
        <f>nhl_elo_latest!I130</f>
        <v>SJS</v>
      </c>
      <c r="O130" t="str">
        <f>nhl_elo_latest!J130</f>
        <v>TBL</v>
      </c>
      <c r="P130" t="str">
        <f>IF(nhl_elo_latest!R130&gt;nhl_elo_latest!S130,"Win","Away Win")</f>
        <v>Away Win</v>
      </c>
    </row>
    <row r="131" spans="14:16" x14ac:dyDescent="0.25">
      <c r="N131" t="str">
        <f>nhl_elo_latest!I131</f>
        <v>STL</v>
      </c>
      <c r="O131" t="str">
        <f>nhl_elo_latest!J131</f>
        <v>MTL</v>
      </c>
      <c r="P131" t="str">
        <f>IF(nhl_elo_latest!R131&gt;nhl_elo_latest!S131,"Win","Away Win")</f>
        <v>Away Win</v>
      </c>
    </row>
    <row r="132" spans="14:16" x14ac:dyDescent="0.25">
      <c r="N132" t="str">
        <f>nhl_elo_latest!I132</f>
        <v>BUF</v>
      </c>
      <c r="O132" t="str">
        <f>nhl_elo_latest!J132</f>
        <v>CHI</v>
      </c>
      <c r="P132" t="str">
        <f>IF(nhl_elo_latest!R132&gt;nhl_elo_latest!S132,"Win","Away Win")</f>
        <v>Win</v>
      </c>
    </row>
    <row r="133" spans="14:16" x14ac:dyDescent="0.25">
      <c r="N133" t="str">
        <f>nhl_elo_latest!I133</f>
        <v>DET</v>
      </c>
      <c r="O133" t="str">
        <f>nhl_elo_latest!J133</f>
        <v>MIN</v>
      </c>
      <c r="P133" t="str">
        <f>IF(nhl_elo_latest!R133&gt;nhl_elo_latest!S133,"Win","Away Win")</f>
        <v>Win</v>
      </c>
    </row>
    <row r="134" spans="14:16" x14ac:dyDescent="0.25">
      <c r="N134" t="str">
        <f>nhl_elo_latest!I134</f>
        <v>LAK</v>
      </c>
      <c r="O134" t="str">
        <f>nhl_elo_latest!J134</f>
        <v>TOR</v>
      </c>
      <c r="P134" t="str">
        <f>IF(nhl_elo_latest!R134&gt;nhl_elo_latest!S134,"Win","Away Win")</f>
        <v>Win</v>
      </c>
    </row>
    <row r="135" spans="14:16" x14ac:dyDescent="0.25">
      <c r="N135" t="str">
        <f>nhl_elo_latest!I135</f>
        <v>PHI</v>
      </c>
      <c r="O135" t="str">
        <f>nhl_elo_latest!J135</f>
        <v>CAR</v>
      </c>
      <c r="P135" t="str">
        <f>IF(nhl_elo_latest!R135&gt;nhl_elo_latest!S135,"Win","Away Win")</f>
        <v>Away Win</v>
      </c>
    </row>
    <row r="136" spans="14:16" x14ac:dyDescent="0.25">
      <c r="N136" t="str">
        <f>nhl_elo_latest!I136</f>
        <v>NYI</v>
      </c>
      <c r="O136" t="str">
        <f>nhl_elo_latest!J136</f>
        <v>COL</v>
      </c>
      <c r="P136" t="str">
        <f>IF(nhl_elo_latest!R136&gt;nhl_elo_latest!S136,"Win","Away Win")</f>
        <v>Win</v>
      </c>
    </row>
    <row r="137" spans="14:16" x14ac:dyDescent="0.25">
      <c r="N137" t="str">
        <f>nhl_elo_latest!I137</f>
        <v>NSH</v>
      </c>
      <c r="O137" t="str">
        <f>nhl_elo_latest!J137</f>
        <v>WSH</v>
      </c>
      <c r="P137" t="str">
        <f>IF(nhl_elo_latest!R137&gt;nhl_elo_latest!S137,"Win","Away Win")</f>
        <v>Away Win</v>
      </c>
    </row>
    <row r="138" spans="14:16" x14ac:dyDescent="0.25">
      <c r="N138" t="str">
        <f>nhl_elo_latest!I138</f>
        <v>SEA</v>
      </c>
      <c r="O138" t="str">
        <f>nhl_elo_latest!J138</f>
        <v>PIT</v>
      </c>
      <c r="P138" t="str">
        <f>IF(nhl_elo_latest!R138&gt;nhl_elo_latest!S138,"Win","Away Win")</f>
        <v>Win</v>
      </c>
    </row>
    <row r="139" spans="14:16" x14ac:dyDescent="0.25">
      <c r="N139" t="str">
        <f>nhl_elo_latest!I139</f>
        <v>CGY</v>
      </c>
      <c r="O139" t="str">
        <f>nhl_elo_latest!J139</f>
        <v>EDM</v>
      </c>
      <c r="P139" t="str">
        <f>IF(nhl_elo_latest!R139&gt;nhl_elo_latest!S139,"Win","Away Win")</f>
        <v>Away Win</v>
      </c>
    </row>
    <row r="140" spans="14:16" x14ac:dyDescent="0.25">
      <c r="N140" t="str">
        <f>nhl_elo_latest!I140</f>
        <v>NJD</v>
      </c>
      <c r="O140" t="str">
        <f>nhl_elo_latest!J140</f>
        <v>CBJ</v>
      </c>
      <c r="P140" t="str">
        <f>IF(nhl_elo_latest!R140&gt;nhl_elo_latest!S140,"Win","Away Win")</f>
        <v>Win</v>
      </c>
    </row>
    <row r="141" spans="14:16" x14ac:dyDescent="0.25">
      <c r="N141" t="str">
        <f>nhl_elo_latest!I141</f>
        <v>CHI</v>
      </c>
      <c r="O141" t="str">
        <f>nhl_elo_latest!J141</f>
        <v>MIN</v>
      </c>
      <c r="P141" t="str">
        <f>IF(nhl_elo_latest!R141&gt;nhl_elo_latest!S141,"Win","Away Win")</f>
        <v>Away Win</v>
      </c>
    </row>
    <row r="142" spans="14:16" x14ac:dyDescent="0.25">
      <c r="N142" t="str">
        <f>nhl_elo_latest!I142</f>
        <v>ANA</v>
      </c>
      <c r="O142" t="str">
        <f>nhl_elo_latest!J142</f>
        <v>TOR</v>
      </c>
      <c r="P142" t="str">
        <f>IF(nhl_elo_latest!R142&gt;nhl_elo_latest!S142,"Win","Away Win")</f>
        <v>Win</v>
      </c>
    </row>
    <row r="143" spans="14:16" x14ac:dyDescent="0.25">
      <c r="N143" t="str">
        <f>nhl_elo_latest!I143</f>
        <v>VEG</v>
      </c>
      <c r="O143" t="str">
        <f>nhl_elo_latest!J143</f>
        <v>WPG</v>
      </c>
      <c r="P143" t="str">
        <f>IF(nhl_elo_latest!R143&gt;nhl_elo_latest!S143,"Win","Away Win")</f>
        <v>Win</v>
      </c>
    </row>
    <row r="144" spans="14:16" x14ac:dyDescent="0.25">
      <c r="N144" t="str">
        <f>nhl_elo_latest!I144</f>
        <v>ARI</v>
      </c>
      <c r="O144" t="str">
        <f>nhl_elo_latest!J144</f>
        <v>NYR</v>
      </c>
      <c r="P144" t="str">
        <f>IF(nhl_elo_latest!R144&gt;nhl_elo_latest!S144,"Win","Away Win")</f>
        <v>Away Win</v>
      </c>
    </row>
    <row r="145" spans="14:16" x14ac:dyDescent="0.25">
      <c r="N145" t="str">
        <f>nhl_elo_latest!I145</f>
        <v>CAR</v>
      </c>
      <c r="O145" t="str">
        <f>nhl_elo_latest!J145</f>
        <v>WSH</v>
      </c>
      <c r="P145" t="str">
        <f>IF(nhl_elo_latest!R145&gt;nhl_elo_latest!S145,"Win","Away Win")</f>
        <v>Win</v>
      </c>
    </row>
    <row r="146" spans="14:16" x14ac:dyDescent="0.25">
      <c r="N146" t="str">
        <f>nhl_elo_latest!I146</f>
        <v>BUF</v>
      </c>
      <c r="O146" t="str">
        <f>nhl_elo_latest!J146</f>
        <v>DET</v>
      </c>
      <c r="P146" t="str">
        <f>IF(nhl_elo_latest!R146&gt;nhl_elo_latest!S146,"Win","Away Win")</f>
        <v>Win</v>
      </c>
    </row>
    <row r="147" spans="14:16" x14ac:dyDescent="0.25">
      <c r="N147" t="str">
        <f>nhl_elo_latest!I147</f>
        <v>STL</v>
      </c>
      <c r="O147" t="str">
        <f>nhl_elo_latest!J147</f>
        <v>LAK</v>
      </c>
      <c r="P147" t="str">
        <f>IF(nhl_elo_latest!R147&gt;nhl_elo_latest!S147,"Win","Away Win")</f>
        <v>Away Win</v>
      </c>
    </row>
    <row r="148" spans="14:16" x14ac:dyDescent="0.25">
      <c r="N148" t="str">
        <f>nhl_elo_latest!I148</f>
        <v>WSH</v>
      </c>
      <c r="O148" t="str">
        <f>nhl_elo_latest!J148</f>
        <v>VEG</v>
      </c>
      <c r="P148" t="str">
        <f>IF(nhl_elo_latest!R148&gt;nhl_elo_latest!S148,"Win","Away Win")</f>
        <v>Away Win</v>
      </c>
    </row>
    <row r="149" spans="14:16" x14ac:dyDescent="0.25">
      <c r="N149" t="str">
        <f>nhl_elo_latest!I149</f>
        <v>NYR</v>
      </c>
      <c r="O149" t="str">
        <f>nhl_elo_latest!J149</f>
        <v>PHI</v>
      </c>
      <c r="P149" t="str">
        <f>IF(nhl_elo_latest!R149&gt;nhl_elo_latest!S149,"Win","Away Win")</f>
        <v>Win</v>
      </c>
    </row>
    <row r="150" spans="14:16" x14ac:dyDescent="0.25">
      <c r="N150" t="str">
        <f>nhl_elo_latest!I150</f>
        <v>TBL</v>
      </c>
      <c r="O150" t="str">
        <f>nhl_elo_latest!J150</f>
        <v>OTT</v>
      </c>
      <c r="P150" t="str">
        <f>IF(nhl_elo_latest!R150&gt;nhl_elo_latest!S150,"Win","Away Win")</f>
        <v>Win</v>
      </c>
    </row>
    <row r="151" spans="14:16" x14ac:dyDescent="0.25">
      <c r="N151" t="str">
        <f>nhl_elo_latest!I151</f>
        <v>MIN</v>
      </c>
      <c r="O151" t="str">
        <f>nhl_elo_latest!J151</f>
        <v>MTL</v>
      </c>
      <c r="P151" t="str">
        <f>IF(nhl_elo_latest!R151&gt;nhl_elo_latest!S151,"Win","Away Win")</f>
        <v>Win</v>
      </c>
    </row>
    <row r="152" spans="14:16" x14ac:dyDescent="0.25">
      <c r="N152" t="str">
        <f>nhl_elo_latest!I152</f>
        <v>PIT</v>
      </c>
      <c r="O152" t="str">
        <f>nhl_elo_latest!J152</f>
        <v>BOS</v>
      </c>
      <c r="P152" t="str">
        <f>IF(nhl_elo_latest!R152&gt;nhl_elo_latest!S152,"Win","Away Win")</f>
        <v>Away Win</v>
      </c>
    </row>
    <row r="153" spans="14:16" x14ac:dyDescent="0.25">
      <c r="N153" t="str">
        <f>nhl_elo_latest!I153</f>
        <v>DAL</v>
      </c>
      <c r="O153" t="str">
        <f>nhl_elo_latest!J153</f>
        <v>LAK</v>
      </c>
      <c r="P153" t="str">
        <f>IF(nhl_elo_latest!R153&gt;nhl_elo_latest!S153,"Win","Away Win")</f>
        <v>Win</v>
      </c>
    </row>
    <row r="154" spans="14:16" x14ac:dyDescent="0.25">
      <c r="N154" t="str">
        <f>nhl_elo_latest!I154</f>
        <v>CHI</v>
      </c>
      <c r="O154" t="str">
        <f>nhl_elo_latest!J154</f>
        <v>NYI</v>
      </c>
      <c r="P154" t="str">
        <f>IF(nhl_elo_latest!R154&gt;nhl_elo_latest!S154,"Win","Away Win")</f>
        <v>Away Win</v>
      </c>
    </row>
    <row r="155" spans="14:16" x14ac:dyDescent="0.25">
      <c r="N155" t="str">
        <f>nhl_elo_latest!I155</f>
        <v>CGY</v>
      </c>
      <c r="O155" t="str">
        <f>nhl_elo_latest!J155</f>
        <v>SEA</v>
      </c>
      <c r="P155" t="str">
        <f>IF(nhl_elo_latest!R155&gt;nhl_elo_latest!S155,"Win","Away Win")</f>
        <v>Away Win</v>
      </c>
    </row>
    <row r="156" spans="14:16" x14ac:dyDescent="0.25">
      <c r="N156" t="str">
        <f>nhl_elo_latest!I156</f>
        <v>EDM</v>
      </c>
      <c r="O156" t="str">
        <f>nhl_elo_latest!J156</f>
        <v>NSH</v>
      </c>
      <c r="P156" t="str">
        <f>IF(nhl_elo_latest!R156&gt;nhl_elo_latest!S156,"Win","Away Win")</f>
        <v>Win</v>
      </c>
    </row>
    <row r="157" spans="14:16" x14ac:dyDescent="0.25">
      <c r="N157" t="str">
        <f>nhl_elo_latest!I157</f>
        <v>ARI</v>
      </c>
      <c r="O157" t="str">
        <f>nhl_elo_latest!J157</f>
        <v>FLA</v>
      </c>
      <c r="P157" t="str">
        <f>IF(nhl_elo_latest!R157&gt;nhl_elo_latest!S157,"Win","Away Win")</f>
        <v>Win</v>
      </c>
    </row>
    <row r="158" spans="14:16" x14ac:dyDescent="0.25">
      <c r="N158" t="str">
        <f>nhl_elo_latest!I158</f>
        <v>VAN</v>
      </c>
      <c r="O158" t="str">
        <f>nhl_elo_latest!J158</f>
        <v>NJD</v>
      </c>
      <c r="P158" t="str">
        <f>IF(nhl_elo_latest!R158&gt;nhl_elo_latest!S158,"Win","Away Win")</f>
        <v>Away Win</v>
      </c>
    </row>
    <row r="159" spans="14:16" x14ac:dyDescent="0.25">
      <c r="N159" t="str">
        <f>nhl_elo_latest!I159</f>
        <v>SJS</v>
      </c>
      <c r="O159" t="str">
        <f>nhl_elo_latest!J159</f>
        <v>ANA</v>
      </c>
      <c r="P159" t="str">
        <f>IF(nhl_elo_latest!R159&gt;nhl_elo_latest!S159,"Win","Away Win")</f>
        <v>Away Win</v>
      </c>
    </row>
    <row r="160" spans="14:16" x14ac:dyDescent="0.25">
      <c r="N160" t="str">
        <f>nhl_elo_latest!I160</f>
        <v>TOR</v>
      </c>
      <c r="O160" t="str">
        <f>nhl_elo_latest!J160</f>
        <v>PHI</v>
      </c>
      <c r="P160" t="str">
        <f>IF(nhl_elo_latest!R160&gt;nhl_elo_latest!S160,"Win","Away Win")</f>
        <v>Win</v>
      </c>
    </row>
    <row r="161" spans="14:16" x14ac:dyDescent="0.25">
      <c r="N161" t="str">
        <f>nhl_elo_latest!I161</f>
        <v>BUF</v>
      </c>
      <c r="O161" t="str">
        <f>nhl_elo_latest!J161</f>
        <v>PIT</v>
      </c>
      <c r="P161" t="str">
        <f>IF(nhl_elo_latest!R161&gt;nhl_elo_latest!S161,"Win","Away Win")</f>
        <v>Win</v>
      </c>
    </row>
    <row r="162" spans="14:16" x14ac:dyDescent="0.25">
      <c r="N162" t="str">
        <f>nhl_elo_latest!I162</f>
        <v>TBL</v>
      </c>
      <c r="O162" t="str">
        <f>nhl_elo_latest!J162</f>
        <v>CAR</v>
      </c>
      <c r="P162" t="str">
        <f>IF(nhl_elo_latest!R162&gt;nhl_elo_latest!S162,"Win","Away Win")</f>
        <v>Away Win</v>
      </c>
    </row>
    <row r="163" spans="14:16" x14ac:dyDescent="0.25">
      <c r="N163" t="str">
        <f>nhl_elo_latest!I163</f>
        <v>DET</v>
      </c>
      <c r="O163" t="str">
        <f>nhl_elo_latest!J163</f>
        <v>WSH</v>
      </c>
      <c r="P163" t="str">
        <f>IF(nhl_elo_latest!R163&gt;nhl_elo_latest!S163,"Win","Away Win")</f>
        <v>Win</v>
      </c>
    </row>
    <row r="164" spans="14:16" x14ac:dyDescent="0.25">
      <c r="N164" t="str">
        <f>nhl_elo_latest!I164</f>
        <v>OTT</v>
      </c>
      <c r="O164" t="str">
        <f>nhl_elo_latest!J164</f>
        <v>VEG</v>
      </c>
      <c r="P164" t="str">
        <f>IF(nhl_elo_latest!R164&gt;nhl_elo_latest!S164,"Win","Away Win")</f>
        <v>Away Win</v>
      </c>
    </row>
    <row r="165" spans="14:16" x14ac:dyDescent="0.25">
      <c r="N165" t="str">
        <f>nhl_elo_latest!I165</f>
        <v>NYR</v>
      </c>
      <c r="O165" t="str">
        <f>nhl_elo_latest!J165</f>
        <v>BOS</v>
      </c>
      <c r="P165" t="str">
        <f>IF(nhl_elo_latest!R165&gt;nhl_elo_latest!S165,"Win","Away Win")</f>
        <v>Away Win</v>
      </c>
    </row>
    <row r="166" spans="14:16" x14ac:dyDescent="0.25">
      <c r="N166" t="str">
        <f>nhl_elo_latest!I166</f>
        <v>WPG</v>
      </c>
      <c r="O166" t="str">
        <f>nhl_elo_latest!J166</f>
        <v>MTL</v>
      </c>
      <c r="P166" t="str">
        <f>IF(nhl_elo_latest!R166&gt;nhl_elo_latest!S166,"Win","Away Win")</f>
        <v>Win</v>
      </c>
    </row>
    <row r="167" spans="14:16" x14ac:dyDescent="0.25">
      <c r="N167" t="str">
        <f>nhl_elo_latest!I167</f>
        <v>MIN</v>
      </c>
      <c r="O167" t="str">
        <f>nhl_elo_latest!J167</f>
        <v>SEA</v>
      </c>
      <c r="P167" t="str">
        <f>IF(nhl_elo_latest!R167&gt;nhl_elo_latest!S167,"Win","Away Win")</f>
        <v>Away Win</v>
      </c>
    </row>
    <row r="168" spans="14:16" x14ac:dyDescent="0.25">
      <c r="N168" t="str">
        <f>nhl_elo_latest!I168</f>
        <v>STL</v>
      </c>
      <c r="O168" t="str">
        <f>nhl_elo_latest!J168</f>
        <v>NYI</v>
      </c>
      <c r="P168" t="str">
        <f>IF(nhl_elo_latest!R168&gt;nhl_elo_latest!S168,"Win","Away Win")</f>
        <v>Away Win</v>
      </c>
    </row>
    <row r="169" spans="14:16" x14ac:dyDescent="0.25">
      <c r="N169" t="str">
        <f>nhl_elo_latest!I169</f>
        <v>CHI</v>
      </c>
      <c r="O169" t="str">
        <f>nhl_elo_latest!J169</f>
        <v>LAK</v>
      </c>
      <c r="P169" t="str">
        <f>IF(nhl_elo_latest!R169&gt;nhl_elo_latest!S169,"Win","Away Win")</f>
        <v>Win</v>
      </c>
    </row>
    <row r="170" spans="14:16" x14ac:dyDescent="0.25">
      <c r="N170" t="str">
        <f>nhl_elo_latest!I170</f>
        <v>CGY</v>
      </c>
      <c r="O170" t="str">
        <f>nhl_elo_latest!J170</f>
        <v>NSH</v>
      </c>
      <c r="P170" t="str">
        <f>IF(nhl_elo_latest!R170&gt;nhl_elo_latest!S170,"Win","Away Win")</f>
        <v>Away Win</v>
      </c>
    </row>
    <row r="171" spans="14:16" x14ac:dyDescent="0.25">
      <c r="N171" t="str">
        <f>nhl_elo_latest!I171</f>
        <v>EDM</v>
      </c>
      <c r="O171" t="str">
        <f>nhl_elo_latest!J171</f>
        <v>NJD</v>
      </c>
      <c r="P171" t="str">
        <f>IF(nhl_elo_latest!R171&gt;nhl_elo_latest!S171,"Win","Away Win")</f>
        <v>Away Win</v>
      </c>
    </row>
    <row r="172" spans="14:16" x14ac:dyDescent="0.25">
      <c r="N172" t="str">
        <f>nhl_elo_latest!I172</f>
        <v>ARI</v>
      </c>
      <c r="O172" t="str">
        <f>nhl_elo_latest!J172</f>
        <v>DAL</v>
      </c>
      <c r="P172" t="str">
        <f>IF(nhl_elo_latest!R172&gt;nhl_elo_latest!S172,"Win","Away Win")</f>
        <v>Away Win</v>
      </c>
    </row>
    <row r="173" spans="14:16" x14ac:dyDescent="0.25">
      <c r="N173" t="str">
        <f>nhl_elo_latest!I173</f>
        <v>VAN</v>
      </c>
      <c r="O173" t="str">
        <f>nhl_elo_latest!J173</f>
        <v>ANA</v>
      </c>
      <c r="P173" t="str">
        <f>IF(nhl_elo_latest!R173&gt;nhl_elo_latest!S173,"Win","Away Win")</f>
        <v>Win</v>
      </c>
    </row>
    <row r="174" spans="14:16" x14ac:dyDescent="0.25">
      <c r="N174" t="str">
        <f>nhl_elo_latest!I174</f>
        <v>SJS</v>
      </c>
      <c r="O174" t="str">
        <f>nhl_elo_latest!J174</f>
        <v>FLA</v>
      </c>
      <c r="P174" t="str">
        <f>IF(nhl_elo_latest!R174&gt;nhl_elo_latest!S174,"Win","Away Win")</f>
        <v>Away Win</v>
      </c>
    </row>
    <row r="175" spans="14:16" x14ac:dyDescent="0.25">
      <c r="N175" t="str">
        <f>nhl_elo_latest!I175</f>
        <v>COL</v>
      </c>
      <c r="O175" t="str">
        <f>nhl_elo_latest!J175</f>
        <v>CBJ</v>
      </c>
      <c r="P175" t="str">
        <f>IF(nhl_elo_latest!R175&gt;nhl_elo_latest!S175,"Win","Away Win")</f>
        <v>Win</v>
      </c>
    </row>
    <row r="176" spans="14:16" x14ac:dyDescent="0.25">
      <c r="N176" t="str">
        <f>nhl_elo_latest!I176</f>
        <v>CAR</v>
      </c>
      <c r="O176" t="str">
        <f>nhl_elo_latest!J176</f>
        <v>BUF</v>
      </c>
      <c r="P176" t="str">
        <f>IF(nhl_elo_latest!R176&gt;nhl_elo_latest!S176,"Win","Away Win")</f>
        <v>Win</v>
      </c>
    </row>
    <row r="177" spans="14:16" x14ac:dyDescent="0.25">
      <c r="N177" t="str">
        <f>nhl_elo_latest!I177</f>
        <v>DET</v>
      </c>
      <c r="O177" t="str">
        <f>nhl_elo_latest!J177</f>
        <v>NYI</v>
      </c>
      <c r="P177" t="str">
        <f>IF(nhl_elo_latest!R177&gt;nhl_elo_latest!S177,"Win","Away Win")</f>
        <v>Win</v>
      </c>
    </row>
    <row r="178" spans="14:16" x14ac:dyDescent="0.25">
      <c r="N178" t="str">
        <f>nhl_elo_latest!I178</f>
        <v>CBJ</v>
      </c>
      <c r="O178" t="str">
        <f>nhl_elo_latest!J178</f>
        <v>COL</v>
      </c>
      <c r="P178" t="str">
        <f>IF(nhl_elo_latest!R178&gt;nhl_elo_latest!S178,"Win","Away Win")</f>
        <v>Away Win</v>
      </c>
    </row>
    <row r="179" spans="14:16" x14ac:dyDescent="0.25">
      <c r="N179" t="str">
        <f>nhl_elo_latest!I179</f>
        <v>WPG</v>
      </c>
      <c r="O179" t="str">
        <f>nhl_elo_latest!J179</f>
        <v>CHI</v>
      </c>
      <c r="P179" t="str">
        <f>IF(nhl_elo_latest!R179&gt;nhl_elo_latest!S179,"Win","Away Win")</f>
        <v>Win</v>
      </c>
    </row>
    <row r="180" spans="14:16" x14ac:dyDescent="0.25">
      <c r="N180" t="str">
        <f>nhl_elo_latest!I180</f>
        <v>EDM</v>
      </c>
      <c r="O180" t="str">
        <f>nhl_elo_latest!J180</f>
        <v>DAL</v>
      </c>
      <c r="P180" t="str">
        <f>IF(nhl_elo_latest!R180&gt;nhl_elo_latest!S180,"Win","Away Win")</f>
        <v>Away Win</v>
      </c>
    </row>
    <row r="181" spans="14:16" x14ac:dyDescent="0.25">
      <c r="N181" t="str">
        <f>nhl_elo_latest!I181</f>
        <v>MTL</v>
      </c>
      <c r="O181" t="str">
        <f>nhl_elo_latest!J181</f>
        <v>VEG</v>
      </c>
      <c r="P181" t="str">
        <f>IF(nhl_elo_latest!R181&gt;nhl_elo_latest!S181,"Win","Away Win")</f>
        <v>Away Win</v>
      </c>
    </row>
    <row r="182" spans="14:16" x14ac:dyDescent="0.25">
      <c r="N182" t="str">
        <f>nhl_elo_latest!I182</f>
        <v>WSH</v>
      </c>
      <c r="O182" t="str">
        <f>nhl_elo_latest!J182</f>
        <v>ARI</v>
      </c>
      <c r="P182" t="str">
        <f>IF(nhl_elo_latest!R182&gt;nhl_elo_latest!S182,"Win","Away Win")</f>
        <v>Away Win</v>
      </c>
    </row>
    <row r="183" spans="14:16" x14ac:dyDescent="0.25">
      <c r="N183" t="str">
        <f>nhl_elo_latest!I183</f>
        <v>PIT</v>
      </c>
      <c r="O183" t="str">
        <f>nhl_elo_latest!J183</f>
        <v>SEA</v>
      </c>
      <c r="P183" t="str">
        <f>IF(nhl_elo_latest!R183&gt;nhl_elo_latest!S183,"Win","Away Win")</f>
        <v>Away Win</v>
      </c>
    </row>
    <row r="184" spans="14:16" x14ac:dyDescent="0.25">
      <c r="N184" t="str">
        <f>nhl_elo_latest!I184</f>
        <v>OTT</v>
      </c>
      <c r="O184" t="str">
        <f>nhl_elo_latest!J184</f>
        <v>PHI</v>
      </c>
      <c r="P184" t="str">
        <f>IF(nhl_elo_latest!R184&gt;nhl_elo_latest!S184,"Win","Away Win")</f>
        <v>Away Win</v>
      </c>
    </row>
    <row r="185" spans="14:16" x14ac:dyDescent="0.25">
      <c r="N185" t="str">
        <f>nhl_elo_latest!I185</f>
        <v>TOR</v>
      </c>
      <c r="O185" t="str">
        <f>nhl_elo_latest!J185</f>
        <v>BOS</v>
      </c>
      <c r="P185" t="str">
        <f>IF(nhl_elo_latest!R185&gt;nhl_elo_latest!S185,"Win","Away Win")</f>
        <v>Win</v>
      </c>
    </row>
    <row r="186" spans="14:16" x14ac:dyDescent="0.25">
      <c r="N186" t="str">
        <f>nhl_elo_latest!I186</f>
        <v>TBL</v>
      </c>
      <c r="O186" t="str">
        <f>nhl_elo_latest!J186</f>
        <v>BUF</v>
      </c>
      <c r="P186" t="str">
        <f>IF(nhl_elo_latest!R186&gt;nhl_elo_latest!S186,"Win","Away Win")</f>
        <v>Win</v>
      </c>
    </row>
    <row r="187" spans="14:16" x14ac:dyDescent="0.25">
      <c r="N187" t="str">
        <f>nhl_elo_latest!I187</f>
        <v>CGY</v>
      </c>
      <c r="O187" t="str">
        <f>nhl_elo_latest!J187</f>
        <v>NJD</v>
      </c>
      <c r="P187" t="str">
        <f>IF(nhl_elo_latest!R187&gt;nhl_elo_latest!S187,"Win","Away Win")</f>
        <v>Away Win</v>
      </c>
    </row>
    <row r="188" spans="14:16" x14ac:dyDescent="0.25">
      <c r="N188" t="str">
        <f>nhl_elo_latest!I188</f>
        <v>VAN</v>
      </c>
      <c r="O188" t="str">
        <f>nhl_elo_latest!J188</f>
        <v>NSH</v>
      </c>
      <c r="P188" t="str">
        <f>IF(nhl_elo_latest!R188&gt;nhl_elo_latest!S188,"Win","Away Win")</f>
        <v>Away Win</v>
      </c>
    </row>
    <row r="189" spans="14:16" x14ac:dyDescent="0.25">
      <c r="N189" t="str">
        <f>nhl_elo_latest!I189</f>
        <v>SJS</v>
      </c>
      <c r="O189" t="str">
        <f>nhl_elo_latest!J189</f>
        <v>ANA</v>
      </c>
      <c r="P189" t="str">
        <f>IF(nhl_elo_latest!R189&gt;nhl_elo_latest!S189,"Win","Away Win")</f>
        <v>Away Win</v>
      </c>
    </row>
    <row r="190" spans="14:16" x14ac:dyDescent="0.25">
      <c r="N190" t="str">
        <f>nhl_elo_latest!I190</f>
        <v>LAK</v>
      </c>
      <c r="O190" t="str">
        <f>nhl_elo_latest!J190</f>
        <v>FLA</v>
      </c>
      <c r="P190" t="str">
        <f>IF(nhl_elo_latest!R190&gt;nhl_elo_latest!S190,"Win","Away Win")</f>
        <v>Win</v>
      </c>
    </row>
    <row r="191" spans="14:16" x14ac:dyDescent="0.25">
      <c r="N191" t="str">
        <f>nhl_elo_latest!I191</f>
        <v>CAR</v>
      </c>
      <c r="O191" t="str">
        <f>nhl_elo_latest!J191</f>
        <v>TOR</v>
      </c>
      <c r="P191" t="str">
        <f>IF(nhl_elo_latest!R191&gt;nhl_elo_latest!S191,"Win","Away Win")</f>
        <v>Away Win</v>
      </c>
    </row>
    <row r="192" spans="14:16" x14ac:dyDescent="0.25">
      <c r="N192" t="str">
        <f>nhl_elo_latest!I192</f>
        <v>NYR</v>
      </c>
      <c r="O192" t="str">
        <f>nhl_elo_latest!J192</f>
        <v>DET</v>
      </c>
      <c r="P192" t="str">
        <f>IF(nhl_elo_latest!R192&gt;nhl_elo_latest!S192,"Win","Away Win")</f>
        <v>Away Win</v>
      </c>
    </row>
    <row r="193" spans="14:16" x14ac:dyDescent="0.25">
      <c r="N193" t="str">
        <f>nhl_elo_latest!I193</f>
        <v>ANA</v>
      </c>
      <c r="O193" t="str">
        <f>nhl_elo_latest!J193</f>
        <v>FLA</v>
      </c>
      <c r="P193" t="str">
        <f>IF(nhl_elo_latest!R193&gt;nhl_elo_latest!S193,"Win","Away Win")</f>
        <v>Away Win</v>
      </c>
    </row>
    <row r="194" spans="14:16" x14ac:dyDescent="0.25">
      <c r="N194" t="str">
        <f>nhl_elo_latest!I194</f>
        <v>BOS</v>
      </c>
      <c r="O194" t="str">
        <f>nhl_elo_latest!J194</f>
        <v>STL</v>
      </c>
      <c r="P194" t="str">
        <f>IF(nhl_elo_latest!R194&gt;nhl_elo_latest!S194,"Win","Away Win")</f>
        <v>Win</v>
      </c>
    </row>
    <row r="195" spans="14:16" x14ac:dyDescent="0.25">
      <c r="N195" t="str">
        <f>nhl_elo_latest!I195</f>
        <v>NYI</v>
      </c>
      <c r="O195" t="str">
        <f>nhl_elo_latest!J195</f>
        <v>CGY</v>
      </c>
      <c r="P195" t="str">
        <f>IF(nhl_elo_latest!R195&gt;nhl_elo_latest!S195,"Win","Away Win")</f>
        <v>Win</v>
      </c>
    </row>
    <row r="196" spans="14:16" x14ac:dyDescent="0.25">
      <c r="N196" t="str">
        <f>nhl_elo_latest!I196</f>
        <v>WSH</v>
      </c>
      <c r="O196" t="str">
        <f>nhl_elo_latest!J196</f>
        <v>EDM</v>
      </c>
      <c r="P196" t="str">
        <f>IF(nhl_elo_latest!R196&gt;nhl_elo_latest!S196,"Win","Away Win")</f>
        <v>Win</v>
      </c>
    </row>
    <row r="197" spans="14:16" x14ac:dyDescent="0.25">
      <c r="N197" t="str">
        <f>nhl_elo_latest!I197</f>
        <v>BUF</v>
      </c>
      <c r="O197" t="str">
        <f>nhl_elo_latest!J197</f>
        <v>ARI</v>
      </c>
      <c r="P197" t="str">
        <f>IF(nhl_elo_latest!R197&gt;nhl_elo_latest!S197,"Win","Away Win")</f>
        <v>Away Win</v>
      </c>
    </row>
    <row r="198" spans="14:16" x14ac:dyDescent="0.25">
      <c r="N198" t="str">
        <f>nhl_elo_latest!I198</f>
        <v>TOR</v>
      </c>
      <c r="O198" t="str">
        <f>nhl_elo_latest!J198</f>
        <v>VEG</v>
      </c>
      <c r="P198" t="str">
        <f>IF(nhl_elo_latest!R198&gt;nhl_elo_latest!S198,"Win","Away Win")</f>
        <v>Away Win</v>
      </c>
    </row>
    <row r="199" spans="14:16" x14ac:dyDescent="0.25">
      <c r="N199" t="str">
        <f>nhl_elo_latest!I199</f>
        <v>DET</v>
      </c>
      <c r="O199" t="str">
        <f>nhl_elo_latest!J199</f>
        <v>MTL</v>
      </c>
      <c r="P199" t="str">
        <f>IF(nhl_elo_latest!R199&gt;nhl_elo_latest!S199,"Win","Away Win")</f>
        <v>Away Win</v>
      </c>
    </row>
    <row r="200" spans="14:16" x14ac:dyDescent="0.25">
      <c r="N200" t="str">
        <f>nhl_elo_latest!I200</f>
        <v>PHI</v>
      </c>
      <c r="O200" t="str">
        <f>nhl_elo_latest!J200</f>
        <v>STL</v>
      </c>
      <c r="P200" t="str">
        <f>IF(nhl_elo_latest!R200&gt;nhl_elo_latest!S200,"Win","Away Win")</f>
        <v>Win</v>
      </c>
    </row>
    <row r="201" spans="14:16" x14ac:dyDescent="0.25">
      <c r="N201" t="str">
        <f>nhl_elo_latest!I201</f>
        <v>NJD</v>
      </c>
      <c r="O201" t="str">
        <f>nhl_elo_latest!J201</f>
        <v>CGY</v>
      </c>
      <c r="P201" t="str">
        <f>IF(nhl_elo_latest!R201&gt;nhl_elo_latest!S201,"Win","Away Win")</f>
        <v>Win</v>
      </c>
    </row>
    <row r="202" spans="14:16" x14ac:dyDescent="0.25">
      <c r="N202" t="str">
        <f>nhl_elo_latest!I202</f>
        <v>NYR</v>
      </c>
      <c r="O202" t="str">
        <f>nhl_elo_latest!J202</f>
        <v>NYI</v>
      </c>
      <c r="P202" t="str">
        <f>IF(nhl_elo_latest!R202&gt;nhl_elo_latest!S202,"Win","Away Win")</f>
        <v>Away Win</v>
      </c>
    </row>
    <row r="203" spans="14:16" x14ac:dyDescent="0.25">
      <c r="N203" t="str">
        <f>nhl_elo_latest!I203</f>
        <v>OTT</v>
      </c>
      <c r="O203" t="str">
        <f>nhl_elo_latest!J203</f>
        <v>VAN</v>
      </c>
      <c r="P203" t="str">
        <f>IF(nhl_elo_latest!R203&gt;nhl_elo_latest!S203,"Win","Away Win")</f>
        <v>Away Win</v>
      </c>
    </row>
    <row r="204" spans="14:16" x14ac:dyDescent="0.25">
      <c r="N204" t="str">
        <f>nhl_elo_latest!I204</f>
        <v>TBL</v>
      </c>
      <c r="O204" t="str">
        <f>nhl_elo_latest!J204</f>
        <v>EDM</v>
      </c>
      <c r="P204" t="str">
        <f>IF(nhl_elo_latest!R204&gt;nhl_elo_latest!S204,"Win","Away Win")</f>
        <v>Away Win</v>
      </c>
    </row>
    <row r="205" spans="14:16" x14ac:dyDescent="0.25">
      <c r="N205" t="str">
        <f>nhl_elo_latest!I205</f>
        <v>WPG</v>
      </c>
      <c r="O205" t="str">
        <f>nhl_elo_latest!J205</f>
        <v>DAL</v>
      </c>
      <c r="P205" t="str">
        <f>IF(nhl_elo_latest!R205&gt;nhl_elo_latest!S205,"Win","Away Win")</f>
        <v>Win</v>
      </c>
    </row>
    <row r="206" spans="14:16" x14ac:dyDescent="0.25">
      <c r="N206" t="str">
        <f>nhl_elo_latest!I206</f>
        <v>SEA</v>
      </c>
      <c r="O206" t="str">
        <f>nhl_elo_latest!J206</f>
        <v>NSH</v>
      </c>
      <c r="P206" t="str">
        <f>IF(nhl_elo_latest!R206&gt;nhl_elo_latest!S206,"Win","Away Win")</f>
        <v>Win</v>
      </c>
    </row>
    <row r="207" spans="14:16" x14ac:dyDescent="0.25">
      <c r="N207" t="str">
        <f>nhl_elo_latest!I207</f>
        <v>LAK</v>
      </c>
      <c r="O207" t="str">
        <f>nhl_elo_latest!J207</f>
        <v>MIN</v>
      </c>
      <c r="P207" t="str">
        <f>IF(nhl_elo_latest!R207&gt;nhl_elo_latest!S207,"Win","Away Win")</f>
        <v>Win</v>
      </c>
    </row>
    <row r="208" spans="14:16" x14ac:dyDescent="0.25">
      <c r="N208" t="str">
        <f>nhl_elo_latest!I208</f>
        <v>FLA</v>
      </c>
      <c r="O208" t="str">
        <f>nhl_elo_latest!J208</f>
        <v>CAR</v>
      </c>
      <c r="P208" t="str">
        <f>IF(nhl_elo_latest!R208&gt;nhl_elo_latest!S208,"Win","Away Win")</f>
        <v>Win</v>
      </c>
    </row>
    <row r="209" spans="14:16" x14ac:dyDescent="0.25">
      <c r="N209" t="str">
        <f>nhl_elo_latest!I209</f>
        <v>WSH</v>
      </c>
      <c r="O209" t="str">
        <f>nhl_elo_latest!J209</f>
        <v>PIT</v>
      </c>
      <c r="P209" t="str">
        <f>IF(nhl_elo_latest!R209&gt;nhl_elo_latest!S209,"Win","Away Win")</f>
        <v>Away Win</v>
      </c>
    </row>
    <row r="210" spans="14:16" x14ac:dyDescent="0.25">
      <c r="N210" t="str">
        <f>nhl_elo_latest!I210</f>
        <v>MTL</v>
      </c>
      <c r="O210" t="str">
        <f>nhl_elo_latest!J210</f>
        <v>VAN</v>
      </c>
      <c r="P210" t="str">
        <f>IF(nhl_elo_latest!R210&gt;nhl_elo_latest!S210,"Win","Away Win")</f>
        <v>Win</v>
      </c>
    </row>
    <row r="211" spans="14:16" x14ac:dyDescent="0.25">
      <c r="N211" t="str">
        <f>nhl_elo_latest!I211</f>
        <v>ANA</v>
      </c>
      <c r="O211" t="str">
        <f>nhl_elo_latest!J211</f>
        <v>MIN</v>
      </c>
      <c r="P211" t="str">
        <f>IF(nhl_elo_latest!R211&gt;nhl_elo_latest!S211,"Win","Away Win")</f>
        <v>Away Win</v>
      </c>
    </row>
    <row r="212" spans="14:16" x14ac:dyDescent="0.25">
      <c r="N212" t="str">
        <f>nhl_elo_latest!I212</f>
        <v>BOS</v>
      </c>
      <c r="O212" t="str">
        <f>nhl_elo_latest!J212</f>
        <v>CGY</v>
      </c>
      <c r="P212" t="str">
        <f>IF(nhl_elo_latest!R212&gt;nhl_elo_latest!S212,"Win","Away Win")</f>
        <v>Win</v>
      </c>
    </row>
    <row r="213" spans="14:16" x14ac:dyDescent="0.25">
      <c r="N213" t="str">
        <f>nhl_elo_latest!I213</f>
        <v>DET</v>
      </c>
      <c r="O213" t="str">
        <f>nhl_elo_latest!J213</f>
        <v>NYR</v>
      </c>
      <c r="P213" t="str">
        <f>IF(nhl_elo_latest!R213&gt;nhl_elo_latest!S213,"Win","Away Win")</f>
        <v>Away Win</v>
      </c>
    </row>
    <row r="214" spans="14:16" x14ac:dyDescent="0.25">
      <c r="N214" t="str">
        <f>nhl_elo_latest!I214</f>
        <v>NJD</v>
      </c>
      <c r="O214" t="str">
        <f>nhl_elo_latest!J214</f>
        <v>OTT</v>
      </c>
      <c r="P214" t="str">
        <f>IF(nhl_elo_latest!R214&gt;nhl_elo_latest!S214,"Win","Away Win")</f>
        <v>Win</v>
      </c>
    </row>
    <row r="215" spans="14:16" x14ac:dyDescent="0.25">
      <c r="N215" t="str">
        <f>nhl_elo_latest!I215</f>
        <v>CBJ</v>
      </c>
      <c r="O215" t="str">
        <f>nhl_elo_latest!J215</f>
        <v>PHI</v>
      </c>
      <c r="P215" t="str">
        <f>IF(nhl_elo_latest!R215&gt;nhl_elo_latest!S215,"Win","Away Win")</f>
        <v>Win</v>
      </c>
    </row>
    <row r="216" spans="14:16" x14ac:dyDescent="0.25">
      <c r="N216" t="str">
        <f>nhl_elo_latest!I216</f>
        <v>BUF</v>
      </c>
      <c r="O216" t="str">
        <f>nhl_elo_latest!J216</f>
        <v>VEG</v>
      </c>
      <c r="P216" t="str">
        <f>IF(nhl_elo_latest!R216&gt;nhl_elo_latest!S216,"Win","Away Win")</f>
        <v>Away Win</v>
      </c>
    </row>
    <row r="217" spans="14:16" x14ac:dyDescent="0.25">
      <c r="N217" t="str">
        <f>nhl_elo_latest!I217</f>
        <v>CAR</v>
      </c>
      <c r="O217" t="str">
        <f>nhl_elo_latest!J217</f>
        <v>EDM</v>
      </c>
      <c r="P217" t="str">
        <f>IF(nhl_elo_latest!R217&gt;nhl_elo_latest!S217,"Win","Away Win")</f>
        <v>Win</v>
      </c>
    </row>
    <row r="218" spans="14:16" x14ac:dyDescent="0.25">
      <c r="N218" t="str">
        <f>nhl_elo_latest!I218</f>
        <v>NYI</v>
      </c>
      <c r="O218" t="str">
        <f>nhl_elo_latest!J218</f>
        <v>ARI</v>
      </c>
      <c r="P218" t="str">
        <f>IF(nhl_elo_latest!R218&gt;nhl_elo_latest!S218,"Win","Away Win")</f>
        <v>Away Win</v>
      </c>
    </row>
    <row r="219" spans="14:16" x14ac:dyDescent="0.25">
      <c r="N219" t="str">
        <f>nhl_elo_latest!I219</f>
        <v>STL</v>
      </c>
      <c r="O219" t="str">
        <f>nhl_elo_latest!J219</f>
        <v>SJS</v>
      </c>
      <c r="P219" t="str">
        <f>IF(nhl_elo_latest!R219&gt;nhl_elo_latest!S219,"Win","Away Win")</f>
        <v>Win</v>
      </c>
    </row>
    <row r="220" spans="14:16" x14ac:dyDescent="0.25">
      <c r="N220" t="str">
        <f>nhl_elo_latest!I220</f>
        <v>COL</v>
      </c>
      <c r="O220" t="str">
        <f>nhl_elo_latest!J220</f>
        <v>NSH</v>
      </c>
      <c r="P220" t="str">
        <f>IF(nhl_elo_latest!R220&gt;nhl_elo_latest!S220,"Win","Away Win")</f>
        <v>Win</v>
      </c>
    </row>
    <row r="221" spans="14:16" x14ac:dyDescent="0.25">
      <c r="N221" t="str">
        <f>nhl_elo_latest!I221</f>
        <v>LAK</v>
      </c>
      <c r="O221" t="str">
        <f>nhl_elo_latest!J221</f>
        <v>CHI</v>
      </c>
      <c r="P221" t="str">
        <f>IF(nhl_elo_latest!R221&gt;nhl_elo_latest!S221,"Win","Away Win")</f>
        <v>Win</v>
      </c>
    </row>
    <row r="222" spans="14:16" x14ac:dyDescent="0.25">
      <c r="N222" t="str">
        <f>nhl_elo_latest!I222</f>
        <v>WSH</v>
      </c>
      <c r="O222" t="str">
        <f>nhl_elo_latest!J222</f>
        <v>TBL</v>
      </c>
      <c r="P222" t="str">
        <f>IF(nhl_elo_latest!R222&gt;nhl_elo_latest!S222,"Win","Away Win")</f>
        <v>Win</v>
      </c>
    </row>
    <row r="223" spans="14:16" x14ac:dyDescent="0.25">
      <c r="N223" t="str">
        <f>nhl_elo_latest!I223</f>
        <v>TOR</v>
      </c>
      <c r="O223" t="str">
        <f>nhl_elo_latest!J223</f>
        <v>PIT</v>
      </c>
      <c r="P223" t="str">
        <f>IF(nhl_elo_latest!R223&gt;nhl_elo_latest!S223,"Win","Away Win")</f>
        <v>Away Win</v>
      </c>
    </row>
    <row r="224" spans="14:16" x14ac:dyDescent="0.25">
      <c r="N224" t="str">
        <f>nhl_elo_latest!I224</f>
        <v>DAL</v>
      </c>
      <c r="O224" t="str">
        <f>nhl_elo_latest!J224</f>
        <v>SJS</v>
      </c>
      <c r="P224" t="str">
        <f>IF(nhl_elo_latest!R224&gt;nhl_elo_latest!S224,"Win","Away Win")</f>
        <v>Away Win</v>
      </c>
    </row>
    <row r="225" spans="14:16" x14ac:dyDescent="0.25">
      <c r="N225" t="str">
        <f>nhl_elo_latest!I225</f>
        <v>SEA</v>
      </c>
      <c r="O225" t="str">
        <f>nhl_elo_latest!J225</f>
        <v>MIN</v>
      </c>
      <c r="P225" t="str">
        <f>IF(nhl_elo_latest!R225&gt;nhl_elo_latest!S225,"Win","Away Win")</f>
        <v>Away Win</v>
      </c>
    </row>
    <row r="226" spans="14:16" x14ac:dyDescent="0.25">
      <c r="N226" t="str">
        <f>nhl_elo_latest!I226</f>
        <v>PHI</v>
      </c>
      <c r="O226" t="str">
        <f>nhl_elo_latest!J226</f>
        <v>OTT</v>
      </c>
      <c r="P226" t="str">
        <f>IF(nhl_elo_latest!R226&gt;nhl_elo_latest!S226,"Win","Away Win")</f>
        <v>Away Win</v>
      </c>
    </row>
    <row r="227" spans="14:16" x14ac:dyDescent="0.25">
      <c r="N227" t="str">
        <f>nhl_elo_latest!I227</f>
        <v>FLA</v>
      </c>
      <c r="O227" t="str">
        <f>nhl_elo_latest!J227</f>
        <v>EDM</v>
      </c>
      <c r="P227" t="str">
        <f>IF(nhl_elo_latest!R227&gt;nhl_elo_latest!S227,"Win","Away Win")</f>
        <v>Away Win</v>
      </c>
    </row>
    <row r="228" spans="14:16" x14ac:dyDescent="0.25">
      <c r="N228" t="str">
        <f>nhl_elo_latest!I228</f>
        <v>MTL</v>
      </c>
      <c r="O228" t="str">
        <f>nhl_elo_latest!J228</f>
        <v>PIT</v>
      </c>
      <c r="P228" t="str">
        <f>IF(nhl_elo_latest!R228&gt;nhl_elo_latest!S228,"Win","Away Win")</f>
        <v>Win</v>
      </c>
    </row>
    <row r="229" spans="14:16" x14ac:dyDescent="0.25">
      <c r="N229" t="str">
        <f>nhl_elo_latest!I229</f>
        <v>TOR</v>
      </c>
      <c r="O229" t="str">
        <f>nhl_elo_latest!J229</f>
        <v>VAN</v>
      </c>
      <c r="P229" t="str">
        <f>IF(nhl_elo_latest!R229&gt;nhl_elo_latest!S229,"Win","Away Win")</f>
        <v>Win</v>
      </c>
    </row>
    <row r="230" spans="14:16" x14ac:dyDescent="0.25">
      <c r="N230" t="str">
        <f>nhl_elo_latest!I230</f>
        <v>NJD</v>
      </c>
      <c r="O230" t="str">
        <f>nhl_elo_latest!J230</f>
        <v>ARI</v>
      </c>
      <c r="P230" t="str">
        <f>IF(nhl_elo_latest!R230&gt;nhl_elo_latest!S230,"Win","Away Win")</f>
        <v>Win</v>
      </c>
    </row>
    <row r="231" spans="14:16" x14ac:dyDescent="0.25">
      <c r="N231" t="str">
        <f>nhl_elo_latest!I231</f>
        <v>BUF</v>
      </c>
      <c r="O231" t="str">
        <f>nhl_elo_latest!J231</f>
        <v>BOS</v>
      </c>
      <c r="P231" t="str">
        <f>IF(nhl_elo_latest!R231&gt;nhl_elo_latest!S231,"Win","Away Win")</f>
        <v>Away Win</v>
      </c>
    </row>
    <row r="232" spans="14:16" x14ac:dyDescent="0.25">
      <c r="N232" t="str">
        <f>nhl_elo_latest!I232</f>
        <v>NYI</v>
      </c>
      <c r="O232" t="str">
        <f>nhl_elo_latest!J232</f>
        <v>CBJ</v>
      </c>
      <c r="P232" t="str">
        <f>IF(nhl_elo_latest!R232&gt;nhl_elo_latest!S232,"Win","Away Win")</f>
        <v>Win</v>
      </c>
    </row>
    <row r="233" spans="14:16" x14ac:dyDescent="0.25">
      <c r="N233" t="str">
        <f>nhl_elo_latest!I233</f>
        <v>NSH</v>
      </c>
      <c r="O233" t="str">
        <f>nhl_elo_latest!J233</f>
        <v>NYR</v>
      </c>
      <c r="P233" t="str">
        <f>IF(nhl_elo_latest!R233&gt;nhl_elo_latest!S233,"Win","Away Win")</f>
        <v>Win</v>
      </c>
    </row>
    <row r="234" spans="14:16" x14ac:dyDescent="0.25">
      <c r="N234" t="str">
        <f>nhl_elo_latest!I234</f>
        <v>COL</v>
      </c>
      <c r="O234" t="str">
        <f>nhl_elo_latest!J234</f>
        <v>CAR</v>
      </c>
      <c r="P234" t="str">
        <f>IF(nhl_elo_latest!R234&gt;nhl_elo_latest!S234,"Win","Away Win")</f>
        <v>Win</v>
      </c>
    </row>
    <row r="235" spans="14:16" x14ac:dyDescent="0.25">
      <c r="N235" t="str">
        <f>nhl_elo_latest!I235</f>
        <v>ANA</v>
      </c>
      <c r="O235" t="str">
        <f>nhl_elo_latest!J235</f>
        <v>CHI</v>
      </c>
      <c r="P235" t="str">
        <f>IF(nhl_elo_latest!R235&gt;nhl_elo_latest!S235,"Win","Away Win")</f>
        <v>Away Win</v>
      </c>
    </row>
    <row r="236" spans="14:16" x14ac:dyDescent="0.25">
      <c r="N236" t="str">
        <f>nhl_elo_latest!I236</f>
        <v>CGY</v>
      </c>
      <c r="O236" t="str">
        <f>nhl_elo_latest!J236</f>
        <v>WPG</v>
      </c>
      <c r="P236" t="str">
        <f>IF(nhl_elo_latest!R236&gt;nhl_elo_latest!S236,"Win","Away Win")</f>
        <v>Win</v>
      </c>
    </row>
    <row r="237" spans="14:16" x14ac:dyDescent="0.25">
      <c r="N237" t="str">
        <f>nhl_elo_latest!I237</f>
        <v>VEG</v>
      </c>
      <c r="O237" t="str">
        <f>nhl_elo_latest!J237</f>
        <v>STL</v>
      </c>
      <c r="P237" t="str">
        <f>IF(nhl_elo_latest!R237&gt;nhl_elo_latest!S237,"Win","Away Win")</f>
        <v>Away Win</v>
      </c>
    </row>
    <row r="238" spans="14:16" x14ac:dyDescent="0.25">
      <c r="N238" t="str">
        <f>nhl_elo_latest!I238</f>
        <v>LAK</v>
      </c>
      <c r="O238" t="str">
        <f>nhl_elo_latest!J238</f>
        <v>DET</v>
      </c>
      <c r="P238" t="str">
        <f>IF(nhl_elo_latest!R238&gt;nhl_elo_latest!S238,"Win","Away Win")</f>
        <v>Win</v>
      </c>
    </row>
    <row r="239" spans="14:16" x14ac:dyDescent="0.25">
      <c r="N239" t="str">
        <f>nhl_elo_latest!I239</f>
        <v>PHI</v>
      </c>
      <c r="O239" t="str">
        <f>nhl_elo_latest!J239</f>
        <v>DAL</v>
      </c>
      <c r="P239" t="str">
        <f>IF(nhl_elo_latest!R239&gt;nhl_elo_latest!S239,"Win","Away Win")</f>
        <v>Away Win</v>
      </c>
    </row>
    <row r="240" spans="14:16" x14ac:dyDescent="0.25">
      <c r="N240" t="str">
        <f>nhl_elo_latest!I240</f>
        <v>BOS</v>
      </c>
      <c r="O240" t="str">
        <f>nhl_elo_latest!J240</f>
        <v>VAN</v>
      </c>
      <c r="P240" t="str">
        <f>IF(nhl_elo_latest!R240&gt;nhl_elo_latest!S240,"Win","Away Win")</f>
        <v>Win</v>
      </c>
    </row>
    <row r="241" spans="14:16" x14ac:dyDescent="0.25">
      <c r="N241" t="str">
        <f>nhl_elo_latest!I241</f>
        <v>MIN</v>
      </c>
      <c r="O241" t="str">
        <f>nhl_elo_latest!J241</f>
        <v>SJS</v>
      </c>
      <c r="P241" t="str">
        <f>IF(nhl_elo_latest!R241&gt;nhl_elo_latest!S241,"Win","Away Win")</f>
        <v>Away Win</v>
      </c>
    </row>
    <row r="242" spans="14:16" x14ac:dyDescent="0.25">
      <c r="N242" t="str">
        <f>nhl_elo_latest!I242</f>
        <v>NYR</v>
      </c>
      <c r="O242" t="str">
        <f>nhl_elo_latest!J242</f>
        <v>ARI</v>
      </c>
      <c r="P242" t="str">
        <f>IF(nhl_elo_latest!R242&gt;nhl_elo_latest!S242,"Win","Away Win")</f>
        <v>Win</v>
      </c>
    </row>
    <row r="243" spans="14:16" x14ac:dyDescent="0.25">
      <c r="N243" t="str">
        <f>nhl_elo_latest!I243</f>
        <v>TBL</v>
      </c>
      <c r="O243" t="str">
        <f>nhl_elo_latest!J243</f>
        <v>WSH</v>
      </c>
      <c r="P243" t="str">
        <f>IF(nhl_elo_latest!R243&gt;nhl_elo_latest!S243,"Win","Away Win")</f>
        <v>Win</v>
      </c>
    </row>
    <row r="244" spans="14:16" x14ac:dyDescent="0.25">
      <c r="N244" t="str">
        <f>nhl_elo_latest!I244</f>
        <v>SEA</v>
      </c>
      <c r="O244" t="str">
        <f>nhl_elo_latest!J244</f>
        <v>WPG</v>
      </c>
      <c r="P244" t="str">
        <f>IF(nhl_elo_latest!R244&gt;nhl_elo_latest!S244,"Win","Away Win")</f>
        <v>Away Win</v>
      </c>
    </row>
    <row r="245" spans="14:16" x14ac:dyDescent="0.25">
      <c r="N245" t="str">
        <f>nhl_elo_latest!I245</f>
        <v>OTT</v>
      </c>
      <c r="O245" t="str">
        <f>nhl_elo_latest!J245</f>
        <v>NYI</v>
      </c>
      <c r="P245" t="str">
        <f>IF(nhl_elo_latest!R245&gt;nhl_elo_latest!S245,"Win","Away Win")</f>
        <v>Away Win</v>
      </c>
    </row>
    <row r="246" spans="14:16" x14ac:dyDescent="0.25">
      <c r="N246" t="str">
        <f>nhl_elo_latest!I246</f>
        <v>CHI</v>
      </c>
      <c r="O246" t="str">
        <f>nhl_elo_latest!J246</f>
        <v>CAR</v>
      </c>
      <c r="P246" t="str">
        <f>IF(nhl_elo_latest!R246&gt;nhl_elo_latest!S246,"Win","Away Win")</f>
        <v>Away Win</v>
      </c>
    </row>
    <row r="247" spans="14:16" x14ac:dyDescent="0.25">
      <c r="N247" t="str">
        <f>nhl_elo_latest!I247</f>
        <v>CGY</v>
      </c>
      <c r="O247" t="str">
        <f>nhl_elo_latest!J247</f>
        <v>LAK</v>
      </c>
      <c r="P247" t="str">
        <f>IF(nhl_elo_latest!R247&gt;nhl_elo_latest!S247,"Win","Away Win")</f>
        <v>Win</v>
      </c>
    </row>
    <row r="248" spans="14:16" x14ac:dyDescent="0.25">
      <c r="N248" t="str">
        <f>nhl_elo_latest!I248</f>
        <v>COL</v>
      </c>
      <c r="O248" t="str">
        <f>nhl_elo_latest!J248</f>
        <v>STL</v>
      </c>
      <c r="P248" t="str">
        <f>IF(nhl_elo_latest!R248&gt;nhl_elo_latest!S248,"Win","Away Win")</f>
        <v>Away Win</v>
      </c>
    </row>
    <row r="249" spans="14:16" x14ac:dyDescent="0.25">
      <c r="N249" t="str">
        <f>nhl_elo_latest!I249</f>
        <v>FLA</v>
      </c>
      <c r="O249" t="str">
        <f>nhl_elo_latest!J249</f>
        <v>WSH</v>
      </c>
      <c r="P249" t="str">
        <f>IF(nhl_elo_latest!R249&gt;nhl_elo_latest!S249,"Win","Away Win")</f>
        <v>Win</v>
      </c>
    </row>
    <row r="250" spans="14:16" x14ac:dyDescent="0.25">
      <c r="N250" t="str">
        <f>nhl_elo_latest!I250</f>
        <v>TBL</v>
      </c>
      <c r="O250" t="str">
        <f>nhl_elo_latest!J250</f>
        <v>DAL</v>
      </c>
      <c r="P250" t="str">
        <f>IF(nhl_elo_latest!R250&gt;nhl_elo_latest!S250,"Win","Away Win")</f>
        <v>Win</v>
      </c>
    </row>
    <row r="251" spans="14:16" x14ac:dyDescent="0.25">
      <c r="N251" t="str">
        <f>nhl_elo_latest!I251</f>
        <v>BUF</v>
      </c>
      <c r="O251" t="str">
        <f>nhl_elo_latest!J251</f>
        <v>VAN</v>
      </c>
      <c r="P251" t="str">
        <f>IF(nhl_elo_latest!R251&gt;nhl_elo_latest!S251,"Win","Away Win")</f>
        <v>Away Win</v>
      </c>
    </row>
    <row r="252" spans="14:16" x14ac:dyDescent="0.25">
      <c r="N252" t="str">
        <f>nhl_elo_latest!I252</f>
        <v>PIT</v>
      </c>
      <c r="O252" t="str">
        <f>nhl_elo_latest!J252</f>
        <v>TOR</v>
      </c>
      <c r="P252" t="str">
        <f>IF(nhl_elo_latest!R252&gt;nhl_elo_latest!S252,"Win","Away Win")</f>
        <v>Away Win</v>
      </c>
    </row>
    <row r="253" spans="14:16" x14ac:dyDescent="0.25">
      <c r="N253" t="str">
        <f>nhl_elo_latest!I253</f>
        <v>MTL</v>
      </c>
      <c r="O253" t="str">
        <f>nhl_elo_latest!J253</f>
        <v>NJD</v>
      </c>
      <c r="P253" t="str">
        <f>IF(nhl_elo_latest!R253&gt;nhl_elo_latest!S253,"Win","Away Win")</f>
        <v>Away Win</v>
      </c>
    </row>
    <row r="254" spans="14:16" x14ac:dyDescent="0.25">
      <c r="N254" t="str">
        <f>nhl_elo_latest!I254</f>
        <v>CBJ</v>
      </c>
      <c r="O254" t="str">
        <f>nhl_elo_latest!J254</f>
        <v>PHI</v>
      </c>
      <c r="P254" t="str">
        <f>IF(nhl_elo_latest!R254&gt;nhl_elo_latest!S254,"Win","Away Win")</f>
        <v>Win</v>
      </c>
    </row>
    <row r="255" spans="14:16" x14ac:dyDescent="0.25">
      <c r="N255" t="str">
        <f>nhl_elo_latest!I255</f>
        <v>NSH</v>
      </c>
      <c r="O255" t="str">
        <f>nhl_elo_latest!J255</f>
        <v>MIN</v>
      </c>
      <c r="P255" t="str">
        <f>IF(nhl_elo_latest!R255&gt;nhl_elo_latest!S255,"Win","Away Win")</f>
        <v>Win</v>
      </c>
    </row>
    <row r="256" spans="14:16" x14ac:dyDescent="0.25">
      <c r="N256" t="str">
        <f>nhl_elo_latest!I256</f>
        <v>ANA</v>
      </c>
      <c r="O256" t="str">
        <f>nhl_elo_latest!J256</f>
        <v>DET</v>
      </c>
      <c r="P256" t="str">
        <f>IF(nhl_elo_latest!R256&gt;nhl_elo_latest!S256,"Win","Away Win")</f>
        <v>Win</v>
      </c>
    </row>
    <row r="257" spans="14:16" x14ac:dyDescent="0.25">
      <c r="N257" t="str">
        <f>nhl_elo_latest!I257</f>
        <v>VEG</v>
      </c>
      <c r="O257" t="str">
        <f>nhl_elo_latest!J257</f>
        <v>SJS</v>
      </c>
      <c r="P257" t="str">
        <f>IF(nhl_elo_latest!R257&gt;nhl_elo_latest!S257,"Win","Away Win")</f>
        <v>Away Win</v>
      </c>
    </row>
    <row r="258" spans="14:16" x14ac:dyDescent="0.25">
      <c r="N258" t="str">
        <f>nhl_elo_latest!I258</f>
        <v>OTT</v>
      </c>
      <c r="O258" t="str">
        <f>nhl_elo_latest!J258</f>
        <v>BUF</v>
      </c>
      <c r="P258" t="str">
        <f>IF(nhl_elo_latest!R258&gt;nhl_elo_latest!S258,"Win","Away Win")</f>
        <v>Win</v>
      </c>
    </row>
    <row r="259" spans="14:16" x14ac:dyDescent="0.25">
      <c r="N259" t="str">
        <f>nhl_elo_latest!I259</f>
        <v>CHI</v>
      </c>
      <c r="O259" t="str">
        <f>nhl_elo_latest!J259</f>
        <v>STL</v>
      </c>
      <c r="P259" t="str">
        <f>IF(nhl_elo_latest!R259&gt;nhl_elo_latest!S259,"Win","Away Win")</f>
        <v>Away Win</v>
      </c>
    </row>
    <row r="260" spans="14:16" x14ac:dyDescent="0.25">
      <c r="N260" t="str">
        <f>nhl_elo_latest!I260</f>
        <v>EDM</v>
      </c>
      <c r="O260" t="str">
        <f>nhl_elo_latest!J260</f>
        <v>LAK</v>
      </c>
      <c r="P260" t="str">
        <f>IF(nhl_elo_latest!R260&gt;nhl_elo_latest!S260,"Win","Away Win")</f>
        <v>Away Win</v>
      </c>
    </row>
    <row r="261" spans="14:16" x14ac:dyDescent="0.25">
      <c r="N261" t="str">
        <f>nhl_elo_latest!I261</f>
        <v>TBL</v>
      </c>
      <c r="O261" t="str">
        <f>nhl_elo_latest!J261</f>
        <v>CGY</v>
      </c>
      <c r="P261" t="str">
        <f>IF(nhl_elo_latest!R261&gt;nhl_elo_latest!S261,"Win","Away Win")</f>
        <v>Win</v>
      </c>
    </row>
    <row r="262" spans="14:16" x14ac:dyDescent="0.25">
      <c r="N262" t="str">
        <f>nhl_elo_latest!I262</f>
        <v>TOR</v>
      </c>
      <c r="O262" t="str">
        <f>nhl_elo_latest!J262</f>
        <v>NJD</v>
      </c>
      <c r="P262" t="str">
        <f>IF(nhl_elo_latest!R262&gt;nhl_elo_latest!S262,"Win","Away Win")</f>
        <v>Away Win</v>
      </c>
    </row>
    <row r="263" spans="14:16" x14ac:dyDescent="0.25">
      <c r="N263" t="str">
        <f>nhl_elo_latest!I263</f>
        <v>FLA</v>
      </c>
      <c r="O263" t="str">
        <f>nhl_elo_latest!J263</f>
        <v>DAL</v>
      </c>
      <c r="P263" t="str">
        <f>IF(nhl_elo_latest!R263&gt;nhl_elo_latest!S263,"Win","Away Win")</f>
        <v>Away Win</v>
      </c>
    </row>
    <row r="264" spans="14:16" x14ac:dyDescent="0.25">
      <c r="N264" t="str">
        <f>nhl_elo_latest!I264</f>
        <v>BOS</v>
      </c>
      <c r="O264" t="str">
        <f>nhl_elo_latest!J264</f>
        <v>PHI</v>
      </c>
      <c r="P264" t="str">
        <f>IF(nhl_elo_latest!R264&gt;nhl_elo_latest!S264,"Win","Away Win")</f>
        <v>Win</v>
      </c>
    </row>
    <row r="265" spans="14:16" x14ac:dyDescent="0.25">
      <c r="N265" t="str">
        <f>nhl_elo_latest!I265</f>
        <v>CBJ</v>
      </c>
      <c r="O265" t="str">
        <f>nhl_elo_latest!J265</f>
        <v>MTL</v>
      </c>
      <c r="P265" t="str">
        <f>IF(nhl_elo_latest!R265&gt;nhl_elo_latest!S265,"Win","Away Win")</f>
        <v>Win</v>
      </c>
    </row>
    <row r="266" spans="14:16" x14ac:dyDescent="0.25">
      <c r="N266" t="str">
        <f>nhl_elo_latest!I266</f>
        <v>CAR</v>
      </c>
      <c r="O266" t="str">
        <f>nhl_elo_latest!J266</f>
        <v>COL</v>
      </c>
      <c r="P266" t="str">
        <f>IF(nhl_elo_latest!R266&gt;nhl_elo_latest!S266,"Win","Away Win")</f>
        <v>Away Win</v>
      </c>
    </row>
    <row r="267" spans="14:16" x14ac:dyDescent="0.25">
      <c r="N267" t="str">
        <f>nhl_elo_latest!I267</f>
        <v>MIN</v>
      </c>
      <c r="O267" t="str">
        <f>nhl_elo_latest!J267</f>
        <v>PIT</v>
      </c>
      <c r="P267" t="str">
        <f>IF(nhl_elo_latest!R267&gt;nhl_elo_latest!S267,"Win","Away Win")</f>
        <v>Away Win</v>
      </c>
    </row>
    <row r="268" spans="14:16" x14ac:dyDescent="0.25">
      <c r="N268" t="str">
        <f>nhl_elo_latest!I268</f>
        <v>STL</v>
      </c>
      <c r="O268" t="str">
        <f>nhl_elo_latest!J268</f>
        <v>WSH</v>
      </c>
      <c r="P268" t="str">
        <f>IF(nhl_elo_latest!R268&gt;nhl_elo_latest!S268,"Win","Away Win")</f>
        <v>Win</v>
      </c>
    </row>
    <row r="269" spans="14:16" x14ac:dyDescent="0.25">
      <c r="N269" t="str">
        <f>nhl_elo_latest!I269</f>
        <v>NSH</v>
      </c>
      <c r="O269" t="str">
        <f>nhl_elo_latest!J269</f>
        <v>NYI</v>
      </c>
      <c r="P269" t="str">
        <f>IF(nhl_elo_latest!R269&gt;nhl_elo_latest!S269,"Win","Away Win")</f>
        <v>Win</v>
      </c>
    </row>
    <row r="270" spans="14:16" x14ac:dyDescent="0.25">
      <c r="N270" t="str">
        <f>nhl_elo_latest!I270</f>
        <v>WPG</v>
      </c>
      <c r="O270" t="str">
        <f>nhl_elo_latest!J270</f>
        <v>ANA</v>
      </c>
      <c r="P270" t="str">
        <f>IF(nhl_elo_latest!R270&gt;nhl_elo_latest!S270,"Win","Away Win")</f>
        <v>Win</v>
      </c>
    </row>
    <row r="271" spans="14:16" x14ac:dyDescent="0.25">
      <c r="N271" t="str">
        <f>nhl_elo_latest!I271</f>
        <v>SEA</v>
      </c>
      <c r="O271" t="str">
        <f>nhl_elo_latest!J271</f>
        <v>NYR</v>
      </c>
      <c r="P271" t="str">
        <f>IF(nhl_elo_latest!R271&gt;nhl_elo_latest!S271,"Win","Away Win")</f>
        <v>Win</v>
      </c>
    </row>
    <row r="272" spans="14:16" x14ac:dyDescent="0.25">
      <c r="N272" t="str">
        <f>nhl_elo_latest!I272</f>
        <v>VEG</v>
      </c>
      <c r="O272" t="str">
        <f>nhl_elo_latest!J272</f>
        <v>ARI</v>
      </c>
      <c r="P272" t="str">
        <f>IF(nhl_elo_latest!R272&gt;nhl_elo_latest!S272,"Win","Away Win")</f>
        <v>Win</v>
      </c>
    </row>
    <row r="273" spans="14:16" x14ac:dyDescent="0.25">
      <c r="N273" t="str">
        <f>nhl_elo_latest!I273</f>
        <v>SJS</v>
      </c>
      <c r="O273" t="str">
        <f>nhl_elo_latest!J273</f>
        <v>DET</v>
      </c>
      <c r="P273" t="str">
        <f>IF(nhl_elo_latest!R273&gt;nhl_elo_latest!S273,"Win","Away Win")</f>
        <v>Away Win</v>
      </c>
    </row>
    <row r="274" spans="14:16" x14ac:dyDescent="0.25">
      <c r="N274" t="str">
        <f>nhl_elo_latest!I274</f>
        <v>VAN</v>
      </c>
      <c r="O274" t="str">
        <f>nhl_elo_latest!J274</f>
        <v>LAK</v>
      </c>
      <c r="P274" t="str">
        <f>IF(nhl_elo_latest!R274&gt;nhl_elo_latest!S274,"Win","Away Win")</f>
        <v>Win</v>
      </c>
    </row>
    <row r="275" spans="14:16" x14ac:dyDescent="0.25">
      <c r="N275" t="str">
        <f>nhl_elo_latest!I275</f>
        <v>OTT</v>
      </c>
      <c r="O275" t="str">
        <f>nhl_elo_latest!J275</f>
        <v>NJD</v>
      </c>
      <c r="P275" t="str">
        <f>IF(nhl_elo_latest!R275&gt;nhl_elo_latest!S275,"Win","Away Win")</f>
        <v>Away Win</v>
      </c>
    </row>
    <row r="276" spans="14:16" x14ac:dyDescent="0.25">
      <c r="N276" t="str">
        <f>nhl_elo_latest!I276</f>
        <v>FLA</v>
      </c>
      <c r="O276" t="str">
        <f>nhl_elo_latest!J276</f>
        <v>CGY</v>
      </c>
      <c r="P276" t="str">
        <f>IF(nhl_elo_latest!R276&gt;nhl_elo_latest!S276,"Win","Away Win")</f>
        <v>Away Win</v>
      </c>
    </row>
    <row r="277" spans="14:16" x14ac:dyDescent="0.25">
      <c r="N277" t="str">
        <f>nhl_elo_latest!I277</f>
        <v>BOS</v>
      </c>
      <c r="O277" t="str">
        <f>nhl_elo_latest!J277</f>
        <v>CHI</v>
      </c>
      <c r="P277" t="str">
        <f>IF(nhl_elo_latest!R277&gt;nhl_elo_latest!S277,"Win","Away Win")</f>
        <v>Win</v>
      </c>
    </row>
    <row r="278" spans="14:16" x14ac:dyDescent="0.25">
      <c r="N278" t="str">
        <f>nhl_elo_latest!I278</f>
        <v>WSH</v>
      </c>
      <c r="O278" t="str">
        <f>nhl_elo_latest!J278</f>
        <v>COL</v>
      </c>
      <c r="P278" t="str">
        <f>IF(nhl_elo_latest!R278&gt;nhl_elo_latest!S278,"Win","Away Win")</f>
        <v>Away Win</v>
      </c>
    </row>
    <row r="279" spans="14:16" x14ac:dyDescent="0.25">
      <c r="N279" t="str">
        <f>nhl_elo_latest!I279</f>
        <v>CBJ</v>
      </c>
      <c r="O279" t="str">
        <f>nhl_elo_latest!J279</f>
        <v>DET</v>
      </c>
      <c r="P279" t="str">
        <f>IF(nhl_elo_latest!R279&gt;nhl_elo_latest!S279,"Win","Away Win")</f>
        <v>Away Win</v>
      </c>
    </row>
    <row r="280" spans="14:16" x14ac:dyDescent="0.25">
      <c r="N280" t="str">
        <f>nhl_elo_latest!I280</f>
        <v>MTL</v>
      </c>
      <c r="O280" t="str">
        <f>nhl_elo_latest!J280</f>
        <v>PHI</v>
      </c>
      <c r="P280" t="str">
        <f>IF(nhl_elo_latest!R280&gt;nhl_elo_latest!S280,"Win","Away Win")</f>
        <v>Win</v>
      </c>
    </row>
    <row r="281" spans="14:16" x14ac:dyDescent="0.25">
      <c r="N281" t="str">
        <f>nhl_elo_latest!I281</f>
        <v>TOR</v>
      </c>
      <c r="O281" t="str">
        <f>nhl_elo_latest!J281</f>
        <v>BUF</v>
      </c>
      <c r="P281" t="str">
        <f>IF(nhl_elo_latest!R281&gt;nhl_elo_latest!S281,"Win","Away Win")</f>
        <v>Win</v>
      </c>
    </row>
    <row r="282" spans="14:16" x14ac:dyDescent="0.25">
      <c r="N282" t="str">
        <f>nhl_elo_latest!I282</f>
        <v>WPG</v>
      </c>
      <c r="O282" t="str">
        <f>nhl_elo_latest!J282</f>
        <v>PIT</v>
      </c>
      <c r="P282" t="str">
        <f>IF(nhl_elo_latest!R282&gt;nhl_elo_latest!S282,"Win","Away Win")</f>
        <v>Away Win</v>
      </c>
    </row>
    <row r="283" spans="14:16" x14ac:dyDescent="0.25">
      <c r="N283" t="str">
        <f>nhl_elo_latest!I283</f>
        <v>MIN</v>
      </c>
      <c r="O283" t="str">
        <f>nhl_elo_latest!J283</f>
        <v>CAR</v>
      </c>
      <c r="P283" t="str">
        <f>IF(nhl_elo_latest!R283&gt;nhl_elo_latest!S283,"Win","Away Win")</f>
        <v>Win</v>
      </c>
    </row>
    <row r="284" spans="14:16" x14ac:dyDescent="0.25">
      <c r="N284" t="str">
        <f>nhl_elo_latest!I284</f>
        <v>NSH</v>
      </c>
      <c r="O284" t="str">
        <f>nhl_elo_latest!J284</f>
        <v>TBL</v>
      </c>
      <c r="P284" t="str">
        <f>IF(nhl_elo_latest!R284&gt;nhl_elo_latest!S284,"Win","Away Win")</f>
        <v>Away Win</v>
      </c>
    </row>
    <row r="285" spans="14:16" x14ac:dyDescent="0.25">
      <c r="N285" t="str">
        <f>nhl_elo_latest!I285</f>
        <v>DAL</v>
      </c>
      <c r="O285" t="str">
        <f>nhl_elo_latest!J285</f>
        <v>NYI</v>
      </c>
      <c r="P285" t="str">
        <f>IF(nhl_elo_latest!R285&gt;nhl_elo_latest!S285,"Win","Away Win")</f>
        <v>Win</v>
      </c>
    </row>
    <row r="286" spans="14:16" x14ac:dyDescent="0.25">
      <c r="N286" t="str">
        <f>nhl_elo_latest!I286</f>
        <v>STL</v>
      </c>
      <c r="O286" t="str">
        <f>nhl_elo_latest!J286</f>
        <v>ANA</v>
      </c>
      <c r="P286" t="str">
        <f>IF(nhl_elo_latest!R286&gt;nhl_elo_latest!S286,"Win","Away Win")</f>
        <v>Win</v>
      </c>
    </row>
    <row r="287" spans="14:16" x14ac:dyDescent="0.25">
      <c r="N287" t="str">
        <f>nhl_elo_latest!I287</f>
        <v>SEA</v>
      </c>
      <c r="O287" t="str">
        <f>nhl_elo_latest!J287</f>
        <v>LAK</v>
      </c>
      <c r="P287" t="str">
        <f>IF(nhl_elo_latest!R287&gt;nhl_elo_latest!S287,"Win","Away Win")</f>
        <v>Win</v>
      </c>
    </row>
    <row r="288" spans="14:16" x14ac:dyDescent="0.25">
      <c r="N288" t="str">
        <f>nhl_elo_latest!I288</f>
        <v>EDM</v>
      </c>
      <c r="O288" t="str">
        <f>nhl_elo_latest!J288</f>
        <v>VEG</v>
      </c>
      <c r="P288" t="str">
        <f>IF(nhl_elo_latest!R288&gt;nhl_elo_latest!S288,"Win","Away Win")</f>
        <v>Win</v>
      </c>
    </row>
    <row r="289" spans="14:16" x14ac:dyDescent="0.25">
      <c r="N289" t="str">
        <f>nhl_elo_latest!I289</f>
        <v>SJS</v>
      </c>
      <c r="O289" t="str">
        <f>nhl_elo_latest!J289</f>
        <v>NYR</v>
      </c>
      <c r="P289" t="str">
        <f>IF(nhl_elo_latest!R289&gt;nhl_elo_latest!S289,"Win","Away Win")</f>
        <v>Away Win</v>
      </c>
    </row>
    <row r="290" spans="14:16" x14ac:dyDescent="0.25">
      <c r="N290" t="str">
        <f>nhl_elo_latest!I290</f>
        <v>CBJ</v>
      </c>
      <c r="O290" t="str">
        <f>nhl_elo_latest!J290</f>
        <v>FLA</v>
      </c>
      <c r="P290" t="str">
        <f>IF(nhl_elo_latest!R290&gt;nhl_elo_latest!S290,"Win","Away Win")</f>
        <v>Win</v>
      </c>
    </row>
    <row r="291" spans="14:16" x14ac:dyDescent="0.25">
      <c r="N291" t="str">
        <f>nhl_elo_latest!I291</f>
        <v>CHI</v>
      </c>
      <c r="O291" t="str">
        <f>nhl_elo_latest!J291</f>
        <v>PIT</v>
      </c>
      <c r="P291" t="str">
        <f>IF(nhl_elo_latest!R291&gt;nhl_elo_latest!S291,"Win","Away Win")</f>
        <v>Away Win</v>
      </c>
    </row>
    <row r="292" spans="14:16" x14ac:dyDescent="0.25">
      <c r="N292" t="str">
        <f>nhl_elo_latest!I292</f>
        <v>PHI</v>
      </c>
      <c r="O292" t="str">
        <f>nhl_elo_latest!J292</f>
        <v>CGY</v>
      </c>
      <c r="P292" t="str">
        <f>IF(nhl_elo_latest!R292&gt;nhl_elo_latest!S292,"Win","Away Win")</f>
        <v>Away Win</v>
      </c>
    </row>
    <row r="293" spans="14:16" x14ac:dyDescent="0.25">
      <c r="N293" t="str">
        <f>nhl_elo_latest!I293</f>
        <v>NJD</v>
      </c>
      <c r="O293" t="str">
        <f>nhl_elo_latest!J293</f>
        <v>EDM</v>
      </c>
      <c r="P293" t="str">
        <f>IF(nhl_elo_latest!R293&gt;nhl_elo_latest!S293,"Win","Away Win")</f>
        <v>Win</v>
      </c>
    </row>
    <row r="294" spans="14:16" x14ac:dyDescent="0.25">
      <c r="N294" t="str">
        <f>nhl_elo_latest!I294</f>
        <v>TBL</v>
      </c>
      <c r="O294" t="str">
        <f>nhl_elo_latest!J294</f>
        <v>BOS</v>
      </c>
      <c r="P294" t="str">
        <f>IF(nhl_elo_latest!R294&gt;nhl_elo_latest!S294,"Win","Away Win")</f>
        <v>Away Win</v>
      </c>
    </row>
    <row r="295" spans="14:16" x14ac:dyDescent="0.25">
      <c r="N295" t="str">
        <f>nhl_elo_latest!I295</f>
        <v>TOR</v>
      </c>
      <c r="O295" t="str">
        <f>nhl_elo_latest!J295</f>
        <v>NYI</v>
      </c>
      <c r="P295" t="str">
        <f>IF(nhl_elo_latest!R295&gt;nhl_elo_latest!S295,"Win","Away Win")</f>
        <v>Away Win</v>
      </c>
    </row>
    <row r="296" spans="14:16" x14ac:dyDescent="0.25">
      <c r="N296" t="str">
        <f>nhl_elo_latest!I296</f>
        <v>WPG</v>
      </c>
      <c r="O296" t="str">
        <f>nhl_elo_latest!J296</f>
        <v>CAR</v>
      </c>
      <c r="P296" t="str">
        <f>IF(nhl_elo_latest!R296&gt;nhl_elo_latest!S296,"Win","Away Win")</f>
        <v>Win</v>
      </c>
    </row>
    <row r="297" spans="14:16" x14ac:dyDescent="0.25">
      <c r="N297" t="str">
        <f>nhl_elo_latest!I297</f>
        <v>STL</v>
      </c>
      <c r="O297" t="str">
        <f>nhl_elo_latest!J297</f>
        <v>ANA</v>
      </c>
      <c r="P297" t="str">
        <f>IF(nhl_elo_latest!R297&gt;nhl_elo_latest!S297,"Win","Away Win")</f>
        <v>Win</v>
      </c>
    </row>
    <row r="298" spans="14:16" x14ac:dyDescent="0.25">
      <c r="N298" t="str">
        <f>nhl_elo_latest!I298</f>
        <v>NSH</v>
      </c>
      <c r="O298" t="str">
        <f>nhl_elo_latest!J298</f>
        <v>ARI</v>
      </c>
      <c r="P298" t="str">
        <f>IF(nhl_elo_latest!R298&gt;nhl_elo_latest!S298,"Win","Away Win")</f>
        <v>Win</v>
      </c>
    </row>
    <row r="299" spans="14:16" x14ac:dyDescent="0.25">
      <c r="N299" t="str">
        <f>nhl_elo_latest!I299</f>
        <v>DAL</v>
      </c>
      <c r="O299" t="str">
        <f>nhl_elo_latest!J299</f>
        <v>COL</v>
      </c>
      <c r="P299" t="str">
        <f>IF(nhl_elo_latest!R299&gt;nhl_elo_latest!S299,"Win","Away Win")</f>
        <v>Away Win</v>
      </c>
    </row>
    <row r="300" spans="14:16" x14ac:dyDescent="0.25">
      <c r="N300" t="str">
        <f>nhl_elo_latest!I300</f>
        <v>SJS</v>
      </c>
      <c r="O300" t="str">
        <f>nhl_elo_latest!J300</f>
        <v>OTT</v>
      </c>
      <c r="P300" t="str">
        <f>IF(nhl_elo_latest!R300&gt;nhl_elo_latest!S300,"Win","Away Win")</f>
        <v>Win</v>
      </c>
    </row>
    <row r="301" spans="14:16" x14ac:dyDescent="0.25">
      <c r="N301" t="str">
        <f>nhl_elo_latest!I301</f>
        <v>VAN</v>
      </c>
      <c r="O301" t="str">
        <f>nhl_elo_latest!J301</f>
        <v>VEG</v>
      </c>
      <c r="P301" t="str">
        <f>IF(nhl_elo_latest!R301&gt;nhl_elo_latest!S301,"Win","Away Win")</f>
        <v>Away Win</v>
      </c>
    </row>
    <row r="302" spans="14:16" x14ac:dyDescent="0.25">
      <c r="N302" t="str">
        <f>nhl_elo_latest!I302</f>
        <v>MTL</v>
      </c>
      <c r="O302" t="str">
        <f>nhl_elo_latest!J302</f>
        <v>BUF</v>
      </c>
      <c r="P302" t="str">
        <f>IF(nhl_elo_latest!R302&gt;nhl_elo_latest!S302,"Win","Away Win")</f>
        <v>Away Win</v>
      </c>
    </row>
    <row r="303" spans="14:16" x14ac:dyDescent="0.25">
      <c r="N303" t="str">
        <f>nhl_elo_latest!I303</f>
        <v>LAK</v>
      </c>
      <c r="O303" t="str">
        <f>nhl_elo_latest!J303</f>
        <v>NYR</v>
      </c>
      <c r="P303" t="str">
        <f>IF(nhl_elo_latest!R303&gt;nhl_elo_latest!S303,"Win","Away Win")</f>
        <v>Away Win</v>
      </c>
    </row>
    <row r="304" spans="14:16" x14ac:dyDescent="0.25">
      <c r="N304" t="str">
        <f>nhl_elo_latest!I304</f>
        <v>MIN</v>
      </c>
      <c r="O304" t="str">
        <f>nhl_elo_latest!J304</f>
        <v>WPG</v>
      </c>
      <c r="P304" t="str">
        <f>IF(nhl_elo_latest!R304&gt;nhl_elo_latest!S304,"Win","Away Win")</f>
        <v>Win</v>
      </c>
    </row>
    <row r="305" spans="14:16" x14ac:dyDescent="0.25">
      <c r="N305" t="str">
        <f>nhl_elo_latest!I305</f>
        <v>FLA</v>
      </c>
      <c r="O305" t="str">
        <f>nhl_elo_latest!J305</f>
        <v>BOS</v>
      </c>
      <c r="P305" t="str">
        <f>IF(nhl_elo_latest!R305&gt;nhl_elo_latest!S305,"Win","Away Win")</f>
        <v>Win</v>
      </c>
    </row>
    <row r="306" spans="14:16" x14ac:dyDescent="0.25">
      <c r="N306" t="str">
        <f>nhl_elo_latest!I306</f>
        <v>DET</v>
      </c>
      <c r="O306" t="str">
        <f>nhl_elo_latest!J306</f>
        <v>NSH</v>
      </c>
      <c r="P306" t="str">
        <f>IF(nhl_elo_latest!R306&gt;nhl_elo_latest!S306,"Win","Away Win")</f>
        <v>Win</v>
      </c>
    </row>
    <row r="307" spans="14:16" x14ac:dyDescent="0.25">
      <c r="N307" t="str">
        <f>nhl_elo_latest!I307</f>
        <v>CBJ</v>
      </c>
      <c r="O307" t="str">
        <f>nhl_elo_latest!J307</f>
        <v>MTL</v>
      </c>
      <c r="P307" t="str">
        <f>IF(nhl_elo_latest!R307&gt;nhl_elo_latest!S307,"Win","Away Win")</f>
        <v>Away Win</v>
      </c>
    </row>
    <row r="308" spans="14:16" x14ac:dyDescent="0.25">
      <c r="N308" t="str">
        <f>nhl_elo_latest!I308</f>
        <v>BUF</v>
      </c>
      <c r="O308" t="str">
        <f>nhl_elo_latest!J308</f>
        <v>STL</v>
      </c>
      <c r="P308" t="str">
        <f>IF(nhl_elo_latest!R308&gt;nhl_elo_latest!S308,"Win","Away Win")</f>
        <v>Win</v>
      </c>
    </row>
    <row r="309" spans="14:16" x14ac:dyDescent="0.25">
      <c r="N309" t="str">
        <f>nhl_elo_latest!I309</f>
        <v>PIT</v>
      </c>
      <c r="O309" t="str">
        <f>nhl_elo_latest!J309</f>
        <v>CGY</v>
      </c>
      <c r="P309" t="str">
        <f>IF(nhl_elo_latest!R309&gt;nhl_elo_latest!S309,"Win","Away Win")</f>
        <v>Win</v>
      </c>
    </row>
    <row r="310" spans="14:16" x14ac:dyDescent="0.25">
      <c r="N310" t="str">
        <f>nhl_elo_latest!I310</f>
        <v>NJD</v>
      </c>
      <c r="O310" t="str">
        <f>nhl_elo_latest!J310</f>
        <v>TOR</v>
      </c>
      <c r="P310" t="str">
        <f>IF(nhl_elo_latest!R310&gt;nhl_elo_latest!S310,"Win","Away Win")</f>
        <v>Away Win</v>
      </c>
    </row>
    <row r="311" spans="14:16" x14ac:dyDescent="0.25">
      <c r="N311" t="str">
        <f>nhl_elo_latest!I311</f>
        <v>CAR</v>
      </c>
      <c r="O311" t="str">
        <f>nhl_elo_latest!J311</f>
        <v>ARI</v>
      </c>
      <c r="P311" t="str">
        <f>IF(nhl_elo_latest!R311&gt;nhl_elo_latest!S311,"Win","Away Win")</f>
        <v>Away Win</v>
      </c>
    </row>
    <row r="312" spans="14:16" x14ac:dyDescent="0.25">
      <c r="N312" t="str">
        <f>nhl_elo_latest!I312</f>
        <v>WSH</v>
      </c>
      <c r="O312" t="str">
        <f>nhl_elo_latest!J312</f>
        <v>PHI</v>
      </c>
      <c r="P312" t="str">
        <f>IF(nhl_elo_latest!R312&gt;nhl_elo_latest!S312,"Win","Away Win")</f>
        <v>Win</v>
      </c>
    </row>
    <row r="313" spans="14:16" x14ac:dyDescent="0.25">
      <c r="N313" t="str">
        <f>nhl_elo_latest!I313</f>
        <v>NYI</v>
      </c>
      <c r="O313" t="str">
        <f>nhl_elo_latest!J313</f>
        <v>EDM</v>
      </c>
      <c r="P313" t="str">
        <f>IF(nhl_elo_latest!R313&gt;nhl_elo_latest!S313,"Win","Away Win")</f>
        <v>Win</v>
      </c>
    </row>
    <row r="314" spans="14:16" x14ac:dyDescent="0.25">
      <c r="N314" t="str">
        <f>nhl_elo_latest!I314</f>
        <v>DAL</v>
      </c>
      <c r="O314" t="str">
        <f>nhl_elo_latest!J314</f>
        <v>CHI</v>
      </c>
      <c r="P314" t="str">
        <f>IF(nhl_elo_latest!R314&gt;nhl_elo_latest!S314,"Win","Away Win")</f>
        <v>Win</v>
      </c>
    </row>
    <row r="315" spans="14:16" x14ac:dyDescent="0.25">
      <c r="N315" t="str">
        <f>nhl_elo_latest!I315</f>
        <v>ANA</v>
      </c>
      <c r="O315" t="str">
        <f>nhl_elo_latest!J315</f>
        <v>NYR</v>
      </c>
      <c r="P315" t="str">
        <f>IF(nhl_elo_latest!R315&gt;nhl_elo_latest!S315,"Win","Away Win")</f>
        <v>Win</v>
      </c>
    </row>
    <row r="316" spans="14:16" x14ac:dyDescent="0.25">
      <c r="N316" t="str">
        <f>nhl_elo_latest!I316</f>
        <v>COL</v>
      </c>
      <c r="O316" t="str">
        <f>nhl_elo_latest!J316</f>
        <v>VAN</v>
      </c>
      <c r="P316" t="str">
        <f>IF(nhl_elo_latest!R316&gt;nhl_elo_latest!S316,"Win","Away Win")</f>
        <v>Away Win</v>
      </c>
    </row>
    <row r="317" spans="14:16" x14ac:dyDescent="0.25">
      <c r="N317" t="str">
        <f>nhl_elo_latest!I317</f>
        <v>VEG</v>
      </c>
      <c r="O317" t="str">
        <f>nhl_elo_latest!J317</f>
        <v>OTT</v>
      </c>
      <c r="P317" t="str">
        <f>IF(nhl_elo_latest!R317&gt;nhl_elo_latest!S317,"Win","Away Win")</f>
        <v>Win</v>
      </c>
    </row>
    <row r="318" spans="14:16" x14ac:dyDescent="0.25">
      <c r="N318" t="str">
        <f>nhl_elo_latest!I318</f>
        <v>SEA</v>
      </c>
      <c r="O318" t="str">
        <f>nhl_elo_latest!J318</f>
        <v>SJS</v>
      </c>
      <c r="P318" t="str">
        <f>IF(nhl_elo_latest!R318&gt;nhl_elo_latest!S318,"Win","Away Win")</f>
        <v>Win</v>
      </c>
    </row>
    <row r="319" spans="14:16" x14ac:dyDescent="0.25">
      <c r="N319" t="str">
        <f>nhl_elo_latest!I319</f>
        <v>BOS</v>
      </c>
      <c r="O319" t="str">
        <f>nhl_elo_latest!J319</f>
        <v>CAR</v>
      </c>
      <c r="P319" t="str">
        <f>IF(nhl_elo_latest!R319&gt;nhl_elo_latest!S319,"Win","Away Win")</f>
        <v>Win</v>
      </c>
    </row>
    <row r="320" spans="14:16" x14ac:dyDescent="0.25">
      <c r="N320" t="str">
        <f>nhl_elo_latest!I320</f>
        <v>WSH</v>
      </c>
      <c r="O320" t="str">
        <f>nhl_elo_latest!J320</f>
        <v>CGY</v>
      </c>
      <c r="P320" t="str">
        <f>IF(nhl_elo_latest!R320&gt;nhl_elo_latest!S320,"Win","Away Win")</f>
        <v>Win</v>
      </c>
    </row>
    <row r="321" spans="14:16" x14ac:dyDescent="0.25">
      <c r="N321" t="str">
        <f>nhl_elo_latest!I321</f>
        <v>CHI</v>
      </c>
      <c r="O321" t="str">
        <f>nhl_elo_latest!J321</f>
        <v>MTL</v>
      </c>
      <c r="P321" t="str">
        <f>IF(nhl_elo_latest!R321&gt;nhl_elo_latest!S321,"Win","Away Win")</f>
        <v>Away Win</v>
      </c>
    </row>
    <row r="322" spans="14:16" x14ac:dyDescent="0.25">
      <c r="N322" t="str">
        <f>nhl_elo_latest!I322</f>
        <v>MIN</v>
      </c>
      <c r="O322" t="str">
        <f>nhl_elo_latest!J322</f>
        <v>TOR</v>
      </c>
      <c r="P322" t="str">
        <f>IF(nhl_elo_latest!R322&gt;nhl_elo_latest!S322,"Win","Away Win")</f>
        <v>Away Win</v>
      </c>
    </row>
    <row r="323" spans="14:16" x14ac:dyDescent="0.25">
      <c r="N323" t="str">
        <f>nhl_elo_latest!I323</f>
        <v>ANA</v>
      </c>
      <c r="O323" t="str">
        <f>nhl_elo_latest!J323</f>
        <v>OTT</v>
      </c>
      <c r="P323" t="str">
        <f>IF(nhl_elo_latest!R323&gt;nhl_elo_latest!S323,"Win","Away Win")</f>
        <v>Away Win</v>
      </c>
    </row>
    <row r="324" spans="14:16" x14ac:dyDescent="0.25">
      <c r="N324" t="str">
        <f>nhl_elo_latest!I324</f>
        <v>PHI</v>
      </c>
      <c r="O324" t="str">
        <f>nhl_elo_latest!J324</f>
        <v>PIT</v>
      </c>
      <c r="P324" t="str">
        <f>IF(nhl_elo_latest!R324&gt;nhl_elo_latest!S324,"Win","Away Win")</f>
        <v>Away Win</v>
      </c>
    </row>
    <row r="325" spans="14:16" x14ac:dyDescent="0.25">
      <c r="N325" t="str">
        <f>nhl_elo_latest!I325</f>
        <v>DET</v>
      </c>
      <c r="O325" t="str">
        <f>nhl_elo_latest!J325</f>
        <v>ARI</v>
      </c>
      <c r="P325" t="str">
        <f>IF(nhl_elo_latest!R325&gt;nhl_elo_latest!S325,"Win","Away Win")</f>
        <v>Win</v>
      </c>
    </row>
    <row r="326" spans="14:16" x14ac:dyDescent="0.25">
      <c r="N326" t="str">
        <f>nhl_elo_latest!I326</f>
        <v>TBL</v>
      </c>
      <c r="O326" t="str">
        <f>nhl_elo_latest!J326</f>
        <v>STL</v>
      </c>
      <c r="P326" t="str">
        <f>IF(nhl_elo_latest!R326&gt;nhl_elo_latest!S326,"Win","Away Win")</f>
        <v>Win</v>
      </c>
    </row>
    <row r="327" spans="14:16" x14ac:dyDescent="0.25">
      <c r="N327" t="str">
        <f>nhl_elo_latest!I327</f>
        <v>CBJ</v>
      </c>
      <c r="O327" t="str">
        <f>nhl_elo_latest!J327</f>
        <v>NYI</v>
      </c>
      <c r="P327" t="str">
        <f>IF(nhl_elo_latest!R327&gt;nhl_elo_latest!S327,"Win","Away Win")</f>
        <v>Away Win</v>
      </c>
    </row>
    <row r="328" spans="14:16" x14ac:dyDescent="0.25">
      <c r="N328" t="str">
        <f>nhl_elo_latest!I328</f>
        <v>VEG</v>
      </c>
      <c r="O328" t="str">
        <f>nhl_elo_latest!J328</f>
        <v>SEA</v>
      </c>
      <c r="P328" t="str">
        <f>IF(nhl_elo_latest!R328&gt;nhl_elo_latest!S328,"Win","Away Win")</f>
        <v>Away Win</v>
      </c>
    </row>
    <row r="329" spans="14:16" x14ac:dyDescent="0.25">
      <c r="N329" t="str">
        <f>nhl_elo_latest!I329</f>
        <v>BUF</v>
      </c>
      <c r="O329" t="str">
        <f>nhl_elo_latest!J329</f>
        <v>NJD</v>
      </c>
      <c r="P329" t="str">
        <f>IF(nhl_elo_latest!R329&gt;nhl_elo_latest!S329,"Win","Away Win")</f>
        <v>Away Win</v>
      </c>
    </row>
    <row r="330" spans="14:16" x14ac:dyDescent="0.25">
      <c r="N330" t="str">
        <f>nhl_elo_latest!I330</f>
        <v>DAL</v>
      </c>
      <c r="O330" t="str">
        <f>nhl_elo_latest!J330</f>
        <v>WPG</v>
      </c>
      <c r="P330" t="str">
        <f>IF(nhl_elo_latest!R330&gt;nhl_elo_latest!S330,"Win","Away Win")</f>
        <v>Away Win</v>
      </c>
    </row>
    <row r="331" spans="14:16" x14ac:dyDescent="0.25">
      <c r="N331" t="str">
        <f>nhl_elo_latest!I331</f>
        <v>SJS</v>
      </c>
      <c r="O331" t="str">
        <f>nhl_elo_latest!J331</f>
        <v>LAK</v>
      </c>
      <c r="P331" t="str">
        <f>IF(nhl_elo_latest!R331&gt;nhl_elo_latest!S331,"Win","Away Win")</f>
        <v>Away Win</v>
      </c>
    </row>
    <row r="332" spans="14:16" x14ac:dyDescent="0.25">
      <c r="N332" t="str">
        <f>nhl_elo_latest!I332</f>
        <v>NYR</v>
      </c>
      <c r="O332" t="str">
        <f>nhl_elo_latest!J332</f>
        <v>EDM</v>
      </c>
      <c r="P332" t="str">
        <f>IF(nhl_elo_latest!R332&gt;nhl_elo_latest!S332,"Win","Away Win")</f>
        <v>Away Win</v>
      </c>
    </row>
    <row r="333" spans="14:16" x14ac:dyDescent="0.25">
      <c r="N333" t="str">
        <f>nhl_elo_latest!I333</f>
        <v>CAR</v>
      </c>
      <c r="O333" t="str">
        <f>nhl_elo_latest!J333</f>
        <v>CGY</v>
      </c>
      <c r="P333" t="str">
        <f>IF(nhl_elo_latest!R333&gt;nhl_elo_latest!S333,"Win","Away Win")</f>
        <v>Win</v>
      </c>
    </row>
    <row r="334" spans="14:16" x14ac:dyDescent="0.25">
      <c r="N334" t="str">
        <f>nhl_elo_latest!I334</f>
        <v>FLA</v>
      </c>
      <c r="O334" t="str">
        <f>nhl_elo_latest!J334</f>
        <v>STL</v>
      </c>
      <c r="P334" t="str">
        <f>IF(nhl_elo_latest!R334&gt;nhl_elo_latest!S334,"Win","Away Win")</f>
        <v>Away Win</v>
      </c>
    </row>
    <row r="335" spans="14:16" x14ac:dyDescent="0.25">
      <c r="N335" t="str">
        <f>nhl_elo_latest!I335</f>
        <v>PIT</v>
      </c>
      <c r="O335" t="str">
        <f>nhl_elo_latest!J335</f>
        <v>TOR</v>
      </c>
      <c r="P335" t="str">
        <f>IF(nhl_elo_latest!R335&gt;nhl_elo_latest!S335,"Win","Away Win")</f>
        <v>Away Win</v>
      </c>
    </row>
    <row r="336" spans="14:16" x14ac:dyDescent="0.25">
      <c r="N336" t="str">
        <f>nhl_elo_latest!I336</f>
        <v>NJD</v>
      </c>
      <c r="O336" t="str">
        <f>nhl_elo_latest!J336</f>
        <v>WSH</v>
      </c>
      <c r="P336" t="str">
        <f>IF(nhl_elo_latest!R336&gt;nhl_elo_latest!S336,"Win","Away Win")</f>
        <v>Win</v>
      </c>
    </row>
    <row r="337" spans="14:16" x14ac:dyDescent="0.25">
      <c r="N337" t="str">
        <f>nhl_elo_latest!I337</f>
        <v>NYI</v>
      </c>
      <c r="O337" t="str">
        <f>nhl_elo_latest!J337</f>
        <v>PHI</v>
      </c>
      <c r="P337" t="str">
        <f>IF(nhl_elo_latest!R337&gt;nhl_elo_latest!S337,"Win","Away Win")</f>
        <v>Win</v>
      </c>
    </row>
    <row r="338" spans="14:16" x14ac:dyDescent="0.25">
      <c r="N338" t="str">
        <f>nhl_elo_latest!I338</f>
        <v>COL</v>
      </c>
      <c r="O338" t="str">
        <f>nhl_elo_latest!J338</f>
        <v>DAL</v>
      </c>
      <c r="P338" t="str">
        <f>IF(nhl_elo_latest!R338&gt;nhl_elo_latest!S338,"Win","Away Win")</f>
        <v>Win</v>
      </c>
    </row>
    <row r="339" spans="14:16" x14ac:dyDescent="0.25">
      <c r="N339" t="str">
        <f>nhl_elo_latest!I339</f>
        <v>VEG</v>
      </c>
      <c r="O339" t="str">
        <f>nhl_elo_latest!J339</f>
        <v>VAN</v>
      </c>
      <c r="P339" t="str">
        <f>IF(nhl_elo_latest!R339&gt;nhl_elo_latest!S339,"Win","Away Win")</f>
        <v>Away Win</v>
      </c>
    </row>
    <row r="340" spans="14:16" x14ac:dyDescent="0.25">
      <c r="N340" t="str">
        <f>nhl_elo_latest!I340</f>
        <v>MIN</v>
      </c>
      <c r="O340" t="str">
        <f>nhl_elo_latest!J340</f>
        <v>ARI</v>
      </c>
      <c r="P340" t="str">
        <f>IF(nhl_elo_latest!R340&gt;nhl_elo_latest!S340,"Win","Away Win")</f>
        <v>Win</v>
      </c>
    </row>
    <row r="341" spans="14:16" x14ac:dyDescent="0.25">
      <c r="N341" t="str">
        <f>nhl_elo_latest!I341</f>
        <v>CHI</v>
      </c>
      <c r="O341" t="str">
        <f>nhl_elo_latest!J341</f>
        <v>WPG</v>
      </c>
      <c r="P341" t="str">
        <f>IF(nhl_elo_latest!R341&gt;nhl_elo_latest!S341,"Win","Away Win")</f>
        <v>Away Win</v>
      </c>
    </row>
    <row r="342" spans="14:16" x14ac:dyDescent="0.25">
      <c r="N342" t="str">
        <f>nhl_elo_latest!I342</f>
        <v>ANA</v>
      </c>
      <c r="O342" t="str">
        <f>nhl_elo_latest!J342</f>
        <v>SEA</v>
      </c>
      <c r="P342" t="str">
        <f>IF(nhl_elo_latest!R342&gt;nhl_elo_latest!S342,"Win","Away Win")</f>
        <v>Away Win</v>
      </c>
    </row>
    <row r="343" spans="14:16" x14ac:dyDescent="0.25">
      <c r="N343" t="str">
        <f>nhl_elo_latest!I343</f>
        <v>SJS</v>
      </c>
      <c r="O343" t="str">
        <f>nhl_elo_latest!J343</f>
        <v>VAN</v>
      </c>
      <c r="P343" t="str">
        <f>IF(nhl_elo_latest!R343&gt;nhl_elo_latest!S343,"Win","Away Win")</f>
        <v>Away Win</v>
      </c>
    </row>
    <row r="344" spans="14:16" x14ac:dyDescent="0.25">
      <c r="N344" t="str">
        <f>nhl_elo_latest!I344</f>
        <v>LAK</v>
      </c>
      <c r="O344" t="str">
        <f>nhl_elo_latest!J344</f>
        <v>OTT</v>
      </c>
      <c r="P344" t="str">
        <f>IF(nhl_elo_latest!R344&gt;nhl_elo_latest!S344,"Win","Away Win")</f>
        <v>Away Win</v>
      </c>
    </row>
    <row r="345" spans="14:16" x14ac:dyDescent="0.25">
      <c r="N345" t="str">
        <f>nhl_elo_latest!I345</f>
        <v>DET</v>
      </c>
      <c r="O345" t="str">
        <f>nhl_elo_latest!J345</f>
        <v>TOR</v>
      </c>
      <c r="P345" t="str">
        <f>IF(nhl_elo_latest!R345&gt;nhl_elo_latest!S345,"Win","Away Win")</f>
        <v>Away Win</v>
      </c>
    </row>
    <row r="346" spans="14:16" x14ac:dyDescent="0.25">
      <c r="N346" t="str">
        <f>nhl_elo_latest!I346</f>
        <v>BUF</v>
      </c>
      <c r="O346" t="str">
        <f>nhl_elo_latest!J346</f>
        <v>TBL</v>
      </c>
      <c r="P346" t="str">
        <f>IF(nhl_elo_latest!R346&gt;nhl_elo_latest!S346,"Win","Away Win")</f>
        <v>Away Win</v>
      </c>
    </row>
    <row r="347" spans="14:16" x14ac:dyDescent="0.25">
      <c r="N347" t="str">
        <f>nhl_elo_latest!I347</f>
        <v>NYR</v>
      </c>
      <c r="O347" t="str">
        <f>nhl_elo_latest!J347</f>
        <v>NJD</v>
      </c>
      <c r="P347" t="str">
        <f>IF(nhl_elo_latest!R347&gt;nhl_elo_latest!S347,"Win","Away Win")</f>
        <v>Away Win</v>
      </c>
    </row>
    <row r="348" spans="14:16" x14ac:dyDescent="0.25">
      <c r="N348" t="str">
        <f>nhl_elo_latest!I348</f>
        <v>CBJ</v>
      </c>
      <c r="O348" t="str">
        <f>nhl_elo_latest!J348</f>
        <v>VEG</v>
      </c>
      <c r="P348" t="str">
        <f>IF(nhl_elo_latest!R348&gt;nhl_elo_latest!S348,"Win","Away Win")</f>
        <v>Away Win</v>
      </c>
    </row>
    <row r="349" spans="14:16" x14ac:dyDescent="0.25">
      <c r="N349" t="str">
        <f>nhl_elo_latest!I349</f>
        <v>STL</v>
      </c>
      <c r="O349" t="str">
        <f>nhl_elo_latest!J349</f>
        <v>DAL</v>
      </c>
      <c r="P349" t="str">
        <f>IF(nhl_elo_latest!R349&gt;nhl_elo_latest!S349,"Win","Away Win")</f>
        <v>Away Win</v>
      </c>
    </row>
    <row r="350" spans="14:16" x14ac:dyDescent="0.25">
      <c r="N350" t="str">
        <f>nhl_elo_latest!I350</f>
        <v>EDM</v>
      </c>
      <c r="O350" t="str">
        <f>nhl_elo_latest!J350</f>
        <v>FLA</v>
      </c>
      <c r="P350" t="str">
        <f>IF(nhl_elo_latest!R350&gt;nhl_elo_latest!S350,"Win","Away Win")</f>
        <v>Win</v>
      </c>
    </row>
    <row r="351" spans="14:16" x14ac:dyDescent="0.25">
      <c r="N351" t="str">
        <f>nhl_elo_latest!I351</f>
        <v>BOS</v>
      </c>
      <c r="O351" t="str">
        <f>nhl_elo_latest!J351</f>
        <v>TBL</v>
      </c>
      <c r="P351" t="str">
        <f>IF(nhl_elo_latest!R351&gt;nhl_elo_latest!S351,"Win","Away Win")</f>
        <v>Win</v>
      </c>
    </row>
    <row r="352" spans="14:16" x14ac:dyDescent="0.25">
      <c r="N352" t="str">
        <f>nhl_elo_latest!I352</f>
        <v>MTL</v>
      </c>
      <c r="O352" t="str">
        <f>nhl_elo_latest!J352</f>
        <v>SJS</v>
      </c>
      <c r="P352" t="str">
        <f>IF(nhl_elo_latest!R352&gt;nhl_elo_latest!S352,"Win","Away Win")</f>
        <v>Away Win</v>
      </c>
    </row>
    <row r="353" spans="14:16" x14ac:dyDescent="0.25">
      <c r="N353" t="str">
        <f>nhl_elo_latest!I353</f>
        <v>PIT</v>
      </c>
      <c r="O353" t="str">
        <f>nhl_elo_latest!J353</f>
        <v>CAR</v>
      </c>
      <c r="P353" t="str">
        <f>IF(nhl_elo_latest!R353&gt;nhl_elo_latest!S353,"Win","Away Win")</f>
        <v>Away Win</v>
      </c>
    </row>
    <row r="354" spans="14:16" x14ac:dyDescent="0.25">
      <c r="N354" t="str">
        <f>nhl_elo_latest!I354</f>
        <v>PHI</v>
      </c>
      <c r="O354" t="str">
        <f>nhl_elo_latest!J354</f>
        <v>NYI</v>
      </c>
      <c r="P354" t="str">
        <f>IF(nhl_elo_latest!R354&gt;nhl_elo_latest!S354,"Win","Away Win")</f>
        <v>Win</v>
      </c>
    </row>
    <row r="355" spans="14:16" x14ac:dyDescent="0.25">
      <c r="N355" t="str">
        <f>nhl_elo_latest!I355</f>
        <v>WPG</v>
      </c>
      <c r="O355" t="str">
        <f>nhl_elo_latest!J355</f>
        <v>COL</v>
      </c>
      <c r="P355" t="str">
        <f>IF(nhl_elo_latest!R355&gt;nhl_elo_latest!S355,"Win","Away Win")</f>
        <v>Win</v>
      </c>
    </row>
    <row r="356" spans="14:16" x14ac:dyDescent="0.25">
      <c r="N356" t="str">
        <f>nhl_elo_latest!I356</f>
        <v>NSH</v>
      </c>
      <c r="O356" t="str">
        <f>nhl_elo_latest!J356</f>
        <v>ANA</v>
      </c>
      <c r="P356" t="str">
        <f>IF(nhl_elo_latest!R356&gt;nhl_elo_latest!S356,"Win","Away Win")</f>
        <v>Win</v>
      </c>
    </row>
    <row r="357" spans="14:16" x14ac:dyDescent="0.25">
      <c r="N357" t="str">
        <f>nhl_elo_latest!I357</f>
        <v>CGY</v>
      </c>
      <c r="O357" t="str">
        <f>nhl_elo_latest!J357</f>
        <v>FLA</v>
      </c>
      <c r="P357" t="str">
        <f>IF(nhl_elo_latest!R357&gt;nhl_elo_latest!S357,"Win","Away Win")</f>
        <v>Win</v>
      </c>
    </row>
    <row r="358" spans="14:16" x14ac:dyDescent="0.25">
      <c r="N358" t="str">
        <f>nhl_elo_latest!I358</f>
        <v>VAN</v>
      </c>
      <c r="O358" t="str">
        <f>nhl_elo_latest!J358</f>
        <v>WSH</v>
      </c>
      <c r="P358" t="str">
        <f>IF(nhl_elo_latest!R358&gt;nhl_elo_latest!S358,"Win","Away Win")</f>
        <v>Away Win</v>
      </c>
    </row>
    <row r="359" spans="14:16" x14ac:dyDescent="0.25">
      <c r="N359" t="str">
        <f>nhl_elo_latest!I359</f>
        <v>LAK</v>
      </c>
      <c r="O359" t="str">
        <f>nhl_elo_latest!J359</f>
        <v>SEA</v>
      </c>
      <c r="P359" t="str">
        <f>IF(nhl_elo_latest!R359&gt;nhl_elo_latest!S359,"Win","Away Win")</f>
        <v>Away Win</v>
      </c>
    </row>
    <row r="360" spans="14:16" x14ac:dyDescent="0.25">
      <c r="N360" t="str">
        <f>nhl_elo_latest!I360</f>
        <v>TOR</v>
      </c>
      <c r="O360" t="str">
        <f>nhl_elo_latest!J360</f>
        <v>SJS</v>
      </c>
      <c r="P360" t="str">
        <f>IF(nhl_elo_latest!R360&gt;nhl_elo_latest!S360,"Win","Away Win")</f>
        <v>Win</v>
      </c>
    </row>
    <row r="361" spans="14:16" x14ac:dyDescent="0.25">
      <c r="N361" t="str">
        <f>nhl_elo_latest!I361</f>
        <v>OTT</v>
      </c>
      <c r="O361" t="str">
        <f>nhl_elo_latest!J361</f>
        <v>NYR</v>
      </c>
      <c r="P361" t="str">
        <f>IF(nhl_elo_latest!R361&gt;nhl_elo_latest!S361,"Win","Away Win")</f>
        <v>Away Win</v>
      </c>
    </row>
    <row r="362" spans="14:16" x14ac:dyDescent="0.25">
      <c r="N362" t="str">
        <f>nhl_elo_latest!I362</f>
        <v>DET</v>
      </c>
      <c r="O362" t="str">
        <f>nhl_elo_latest!J362</f>
        <v>BUF</v>
      </c>
      <c r="P362" t="str">
        <f>IF(nhl_elo_latest!R362&gt;nhl_elo_latest!S362,"Win","Away Win")</f>
        <v>Away Win</v>
      </c>
    </row>
    <row r="363" spans="14:16" x14ac:dyDescent="0.25">
      <c r="N363" t="str">
        <f>nhl_elo_latest!I363</f>
        <v>CHI</v>
      </c>
      <c r="O363" t="str">
        <f>nhl_elo_latest!J363</f>
        <v>EDM</v>
      </c>
      <c r="P363" t="str">
        <f>IF(nhl_elo_latest!R363&gt;nhl_elo_latest!S363,"Win","Away Win")</f>
        <v>Away Win</v>
      </c>
    </row>
    <row r="364" spans="14:16" x14ac:dyDescent="0.25">
      <c r="N364" t="str">
        <f>nhl_elo_latest!I364</f>
        <v>PHI</v>
      </c>
      <c r="O364" t="str">
        <f>nhl_elo_latest!J364</f>
        <v>TBL</v>
      </c>
      <c r="P364" t="str">
        <f>IF(nhl_elo_latest!R364&gt;nhl_elo_latest!S364,"Win","Away Win")</f>
        <v>Away Win</v>
      </c>
    </row>
    <row r="365" spans="14:16" x14ac:dyDescent="0.25">
      <c r="N365" t="str">
        <f>nhl_elo_latest!I365</f>
        <v>PIT</v>
      </c>
      <c r="O365" t="str">
        <f>nhl_elo_latest!J365</f>
        <v>VEG</v>
      </c>
      <c r="P365" t="str">
        <f>IF(nhl_elo_latest!R365&gt;nhl_elo_latest!S365,"Win","Away Win")</f>
        <v>Win</v>
      </c>
    </row>
    <row r="366" spans="14:16" x14ac:dyDescent="0.25">
      <c r="N366" t="str">
        <f>nhl_elo_latest!I366</f>
        <v>BUF</v>
      </c>
      <c r="O366" t="str">
        <f>nhl_elo_latest!J366</f>
        <v>COL</v>
      </c>
      <c r="P366" t="str">
        <f>IF(nhl_elo_latest!R366&gt;nhl_elo_latest!S366,"Win","Away Win")</f>
        <v>Away Win</v>
      </c>
    </row>
    <row r="367" spans="14:16" x14ac:dyDescent="0.25">
      <c r="N367" t="str">
        <f>nhl_elo_latest!I367</f>
        <v>NJD</v>
      </c>
      <c r="O367" t="str">
        <f>nhl_elo_latest!J367</f>
        <v>NSH</v>
      </c>
      <c r="P367" t="str">
        <f>IF(nhl_elo_latest!R367&gt;nhl_elo_latest!S367,"Win","Away Win")</f>
        <v>Away Win</v>
      </c>
    </row>
    <row r="368" spans="14:16" x14ac:dyDescent="0.25">
      <c r="N368" t="str">
        <f>nhl_elo_latest!I368</f>
        <v>MIN</v>
      </c>
      <c r="O368" t="str">
        <f>nhl_elo_latest!J368</f>
        <v>EDM</v>
      </c>
      <c r="P368" t="str">
        <f>IF(nhl_elo_latest!R368&gt;nhl_elo_latest!S368,"Win","Away Win")</f>
        <v>Win</v>
      </c>
    </row>
    <row r="369" spans="14:16" x14ac:dyDescent="0.25">
      <c r="N369" t="str">
        <f>nhl_elo_latest!I369</f>
        <v>STL</v>
      </c>
      <c r="O369" t="str">
        <f>nhl_elo_latest!J369</f>
        <v>CAR</v>
      </c>
      <c r="P369" t="str">
        <f>IF(nhl_elo_latest!R369&gt;nhl_elo_latest!S369,"Win","Away Win")</f>
        <v>Away Win</v>
      </c>
    </row>
    <row r="370" spans="14:16" x14ac:dyDescent="0.25">
      <c r="N370" t="str">
        <f>nhl_elo_latest!I370</f>
        <v>DAL</v>
      </c>
      <c r="O370" t="str">
        <f>nhl_elo_latest!J370</f>
        <v>ANA</v>
      </c>
      <c r="P370" t="str">
        <f>IF(nhl_elo_latest!R370&gt;nhl_elo_latest!S370,"Win","Away Win")</f>
        <v>Win</v>
      </c>
    </row>
    <row r="371" spans="14:16" x14ac:dyDescent="0.25">
      <c r="N371" t="str">
        <f>nhl_elo_latest!I371</f>
        <v>CGY</v>
      </c>
      <c r="O371" t="str">
        <f>nhl_elo_latest!J371</f>
        <v>MTL</v>
      </c>
      <c r="P371" t="str">
        <f>IF(nhl_elo_latest!R371&gt;nhl_elo_latest!S371,"Win","Away Win")</f>
        <v>Away Win</v>
      </c>
    </row>
    <row r="372" spans="14:16" x14ac:dyDescent="0.25">
      <c r="N372" t="str">
        <f>nhl_elo_latest!I372</f>
        <v>VAN</v>
      </c>
      <c r="O372" t="str">
        <f>nhl_elo_latest!J372</f>
        <v>FLA</v>
      </c>
      <c r="P372" t="str">
        <f>IF(nhl_elo_latest!R372&gt;nhl_elo_latest!S372,"Win","Away Win")</f>
        <v>Away Win</v>
      </c>
    </row>
    <row r="373" spans="14:16" x14ac:dyDescent="0.25">
      <c r="N373" t="str">
        <f>nhl_elo_latest!I373</f>
        <v>SEA</v>
      </c>
      <c r="O373" t="str">
        <f>nhl_elo_latest!J373</f>
        <v>WSH</v>
      </c>
      <c r="P373" t="str">
        <f>IF(nhl_elo_latest!R373&gt;nhl_elo_latest!S373,"Win","Away Win")</f>
        <v>Win</v>
      </c>
    </row>
    <row r="374" spans="14:16" x14ac:dyDescent="0.25">
      <c r="N374" t="str">
        <f>nhl_elo_latest!I374</f>
        <v>LAK</v>
      </c>
      <c r="O374" t="str">
        <f>nhl_elo_latest!J374</f>
        <v>ARI</v>
      </c>
      <c r="P374" t="str">
        <f>IF(nhl_elo_latest!R374&gt;nhl_elo_latest!S374,"Win","Away Win")</f>
        <v>Win</v>
      </c>
    </row>
    <row r="375" spans="14:16" x14ac:dyDescent="0.25">
      <c r="N375" t="str">
        <f>nhl_elo_latest!I375</f>
        <v>NYR</v>
      </c>
      <c r="O375" t="str">
        <f>nhl_elo_latest!J375</f>
        <v>OTT</v>
      </c>
      <c r="P375" t="str">
        <f>IF(nhl_elo_latest!R375&gt;nhl_elo_latest!S375,"Win","Away Win")</f>
        <v>Away Win</v>
      </c>
    </row>
    <row r="376" spans="14:16" x14ac:dyDescent="0.25">
      <c r="N376" t="str">
        <f>nhl_elo_latest!I376</f>
        <v>NYI</v>
      </c>
      <c r="O376" t="str">
        <f>nhl_elo_latest!J376</f>
        <v>NSH</v>
      </c>
      <c r="P376" t="str">
        <f>IF(nhl_elo_latest!R376&gt;nhl_elo_latest!S376,"Win","Away Win")</f>
        <v>Away Win</v>
      </c>
    </row>
    <row r="377" spans="14:16" x14ac:dyDescent="0.25">
      <c r="N377" t="str">
        <f>nhl_elo_latest!I377</f>
        <v>WPG</v>
      </c>
      <c r="O377" t="str">
        <f>nhl_elo_latest!J377</f>
        <v>CBJ</v>
      </c>
      <c r="P377" t="str">
        <f>IF(nhl_elo_latest!R377&gt;nhl_elo_latest!S377,"Win","Away Win")</f>
        <v>Away Win</v>
      </c>
    </row>
    <row r="378" spans="14:16" x14ac:dyDescent="0.25">
      <c r="N378" t="str">
        <f>nhl_elo_latest!I378</f>
        <v>MIN</v>
      </c>
      <c r="O378" t="str">
        <f>nhl_elo_latest!J378</f>
        <v>ANA</v>
      </c>
      <c r="P378" t="str">
        <f>IF(nhl_elo_latest!R378&gt;nhl_elo_latest!S378,"Win","Away Win")</f>
        <v>Win</v>
      </c>
    </row>
    <row r="379" spans="14:16" x14ac:dyDescent="0.25">
      <c r="N379" t="str">
        <f>nhl_elo_latest!I379</f>
        <v>EDM</v>
      </c>
      <c r="O379" t="str">
        <f>nhl_elo_latest!J379</f>
        <v>MTL</v>
      </c>
      <c r="P379" t="str">
        <f>IF(nhl_elo_latest!R379&gt;nhl_elo_latest!S379,"Win","Away Win")</f>
        <v>Win</v>
      </c>
    </row>
    <row r="380" spans="14:16" x14ac:dyDescent="0.25">
      <c r="N380" t="str">
        <f>nhl_elo_latest!I380</f>
        <v>PIT</v>
      </c>
      <c r="O380" t="str">
        <f>nhl_elo_latest!J380</f>
        <v>STL</v>
      </c>
      <c r="P380" t="str">
        <f>IF(nhl_elo_latest!R380&gt;nhl_elo_latest!S380,"Win","Away Win")</f>
        <v>Win</v>
      </c>
    </row>
    <row r="381" spans="14:16" x14ac:dyDescent="0.25">
      <c r="N381" t="str">
        <f>nhl_elo_latest!I381</f>
        <v>OTT</v>
      </c>
      <c r="O381" t="str">
        <f>nhl_elo_latest!J381</f>
        <v>SJS</v>
      </c>
      <c r="P381" t="str">
        <f>IF(nhl_elo_latest!R381&gt;nhl_elo_latest!S381,"Win","Away Win")</f>
        <v>Win</v>
      </c>
    </row>
    <row r="382" spans="14:16" x14ac:dyDescent="0.25">
      <c r="N382" t="str">
        <f>nhl_elo_latest!I382</f>
        <v>TBL</v>
      </c>
      <c r="O382" t="str">
        <f>nhl_elo_latest!J382</f>
        <v>TOR</v>
      </c>
      <c r="P382" t="str">
        <f>IF(nhl_elo_latest!R382&gt;nhl_elo_latest!S382,"Win","Away Win")</f>
        <v>Win</v>
      </c>
    </row>
    <row r="383" spans="14:16" x14ac:dyDescent="0.25">
      <c r="N383" t="str">
        <f>nhl_elo_latest!I383</f>
        <v>PHI</v>
      </c>
      <c r="O383" t="str">
        <f>nhl_elo_latest!J383</f>
        <v>NJD</v>
      </c>
      <c r="P383" t="str">
        <f>IF(nhl_elo_latest!R383&gt;nhl_elo_latest!S383,"Win","Away Win")</f>
        <v>Away Win</v>
      </c>
    </row>
    <row r="384" spans="14:16" x14ac:dyDescent="0.25">
      <c r="N384" t="str">
        <f>nhl_elo_latest!I384</f>
        <v>BOS</v>
      </c>
      <c r="O384" t="str">
        <f>nhl_elo_latest!J384</f>
        <v>COL</v>
      </c>
      <c r="P384" t="str">
        <f>IF(nhl_elo_latest!R384&gt;nhl_elo_latest!S384,"Win","Away Win")</f>
        <v>Win</v>
      </c>
    </row>
    <row r="385" spans="14:16" x14ac:dyDescent="0.25">
      <c r="N385" t="str">
        <f>nhl_elo_latest!I385</f>
        <v>DET</v>
      </c>
      <c r="O385" t="str">
        <f>nhl_elo_latest!J385</f>
        <v>VEG</v>
      </c>
      <c r="P385" t="str">
        <f>IF(nhl_elo_latest!R385&gt;nhl_elo_latest!S385,"Win","Away Win")</f>
        <v>Away Win</v>
      </c>
    </row>
    <row r="386" spans="14:16" x14ac:dyDescent="0.25">
      <c r="N386" t="str">
        <f>nhl_elo_latest!I386</f>
        <v>NYR</v>
      </c>
      <c r="O386" t="str">
        <f>nhl_elo_latest!J386</f>
        <v>CHI</v>
      </c>
      <c r="P386" t="str">
        <f>IF(nhl_elo_latest!R386&gt;nhl_elo_latest!S386,"Win","Away Win")</f>
        <v>Away Win</v>
      </c>
    </row>
    <row r="387" spans="14:16" x14ac:dyDescent="0.25">
      <c r="N387" t="str">
        <f>nhl_elo_latest!I387</f>
        <v>CGY</v>
      </c>
      <c r="O387" t="str">
        <f>nhl_elo_latest!J387</f>
        <v>WSH</v>
      </c>
      <c r="P387" t="str">
        <f>IF(nhl_elo_latest!R387&gt;nhl_elo_latest!S387,"Win","Away Win")</f>
        <v>Win</v>
      </c>
    </row>
    <row r="388" spans="14:16" x14ac:dyDescent="0.25">
      <c r="N388" t="str">
        <f>nhl_elo_latest!I388</f>
        <v>VAN</v>
      </c>
      <c r="O388" t="str">
        <f>nhl_elo_latest!J388</f>
        <v>ARI</v>
      </c>
      <c r="P388" t="str">
        <f>IF(nhl_elo_latest!R388&gt;nhl_elo_latest!S388,"Win","Away Win")</f>
        <v>Win</v>
      </c>
    </row>
    <row r="389" spans="14:16" x14ac:dyDescent="0.25">
      <c r="N389" t="str">
        <f>nhl_elo_latest!I389</f>
        <v>SEA</v>
      </c>
      <c r="O389" t="str">
        <f>nhl_elo_latest!J389</f>
        <v>FLA</v>
      </c>
      <c r="P389" t="str">
        <f>IF(nhl_elo_latest!R389&gt;nhl_elo_latest!S389,"Win","Away Win")</f>
        <v>Away Win</v>
      </c>
    </row>
    <row r="390" spans="14:16" x14ac:dyDescent="0.25">
      <c r="N390" t="str">
        <f>nhl_elo_latest!I390</f>
        <v>LAK</v>
      </c>
      <c r="O390" t="str">
        <f>nhl_elo_latest!J390</f>
        <v>CAR</v>
      </c>
      <c r="P390" t="str">
        <f>IF(nhl_elo_latest!R390&gt;nhl_elo_latest!S390,"Win","Away Win")</f>
        <v>Away Win</v>
      </c>
    </row>
    <row r="391" spans="14:16" x14ac:dyDescent="0.25">
      <c r="N391" t="str">
        <f>nhl_elo_latest!I391</f>
        <v>DAL</v>
      </c>
      <c r="O391" t="str">
        <f>nhl_elo_latest!J391</f>
        <v>MIN</v>
      </c>
      <c r="P391" t="str">
        <f>IF(nhl_elo_latest!R391&gt;nhl_elo_latest!S391,"Win","Away Win")</f>
        <v>Away Win</v>
      </c>
    </row>
    <row r="392" spans="14:16" x14ac:dyDescent="0.25">
      <c r="N392" t="str">
        <f>nhl_elo_latest!I392</f>
        <v>WPG</v>
      </c>
      <c r="O392" t="str">
        <f>nhl_elo_latest!J392</f>
        <v>ANA</v>
      </c>
      <c r="P392" t="str">
        <f>IF(nhl_elo_latest!R392&gt;nhl_elo_latest!S392,"Win","Away Win")</f>
        <v>Win</v>
      </c>
    </row>
    <row r="393" spans="14:16" x14ac:dyDescent="0.25">
      <c r="N393" t="str">
        <f>nhl_elo_latest!I393</f>
        <v>CBJ</v>
      </c>
      <c r="O393" t="str">
        <f>nhl_elo_latest!J393</f>
        <v>DET</v>
      </c>
      <c r="P393" t="str">
        <f>IF(nhl_elo_latest!R393&gt;nhl_elo_latest!S393,"Win","Away Win")</f>
        <v>Away Win</v>
      </c>
    </row>
    <row r="394" spans="14:16" x14ac:dyDescent="0.25">
      <c r="N394" t="str">
        <f>nhl_elo_latest!I394</f>
        <v>BUF</v>
      </c>
      <c r="O394" t="str">
        <f>nhl_elo_latest!J394</f>
        <v>SJS</v>
      </c>
      <c r="P394" t="str">
        <f>IF(nhl_elo_latest!R394&gt;nhl_elo_latest!S394,"Win","Away Win")</f>
        <v>Win</v>
      </c>
    </row>
    <row r="395" spans="14:16" x14ac:dyDescent="0.25">
      <c r="N395" t="str">
        <f>nhl_elo_latest!I395</f>
        <v>NYI</v>
      </c>
      <c r="O395" t="str">
        <f>nhl_elo_latest!J395</f>
        <v>CHI</v>
      </c>
      <c r="P395" t="str">
        <f>IF(nhl_elo_latest!R395&gt;nhl_elo_latest!S395,"Win","Away Win")</f>
        <v>Win</v>
      </c>
    </row>
    <row r="396" spans="14:16" x14ac:dyDescent="0.25">
      <c r="N396" t="str">
        <f>nhl_elo_latest!I396</f>
        <v>BOS</v>
      </c>
      <c r="O396" t="str">
        <f>nhl_elo_latest!J396</f>
        <v>VEG</v>
      </c>
      <c r="P396" t="str">
        <f>IF(nhl_elo_latest!R396&gt;nhl_elo_latest!S396,"Win","Away Win")</f>
        <v>Away Win</v>
      </c>
    </row>
    <row r="397" spans="14:16" x14ac:dyDescent="0.25">
      <c r="N397" t="str">
        <f>nhl_elo_latest!I397</f>
        <v>PHI</v>
      </c>
      <c r="O397" t="str">
        <f>nhl_elo_latest!J397</f>
        <v>COL</v>
      </c>
      <c r="P397" t="str">
        <f>IF(nhl_elo_latest!R397&gt;nhl_elo_latest!S397,"Win","Away Win")</f>
        <v>Win</v>
      </c>
    </row>
    <row r="398" spans="14:16" x14ac:dyDescent="0.25">
      <c r="N398" t="str">
        <f>nhl_elo_latest!I398</f>
        <v>NYR</v>
      </c>
      <c r="O398" t="str">
        <f>nhl_elo_latest!J398</f>
        <v>STL</v>
      </c>
      <c r="P398" t="str">
        <f>IF(nhl_elo_latest!R398&gt;nhl_elo_latest!S398,"Win","Away Win")</f>
        <v>Win</v>
      </c>
    </row>
    <row r="399" spans="14:16" x14ac:dyDescent="0.25">
      <c r="N399" t="str">
        <f>nhl_elo_latest!I399</f>
        <v>EDM</v>
      </c>
      <c r="O399" t="str">
        <f>nhl_elo_latest!J399</f>
        <v>WSH</v>
      </c>
      <c r="P399" t="str">
        <f>IF(nhl_elo_latest!R399&gt;nhl_elo_latest!S399,"Win","Away Win")</f>
        <v>Away Win</v>
      </c>
    </row>
    <row r="400" spans="14:16" x14ac:dyDescent="0.25">
      <c r="N400" t="str">
        <f>nhl_elo_latest!I400</f>
        <v>CGY</v>
      </c>
      <c r="O400" t="str">
        <f>nhl_elo_latest!J400</f>
        <v>ARI</v>
      </c>
      <c r="P400" t="str">
        <f>IF(nhl_elo_latest!R400&gt;nhl_elo_latest!S400,"Win","Away Win")</f>
        <v>Win</v>
      </c>
    </row>
    <row r="401" spans="14:16" x14ac:dyDescent="0.25">
      <c r="N401" t="str">
        <f>nhl_elo_latest!I401</f>
        <v>VAN</v>
      </c>
      <c r="O401" t="str">
        <f>nhl_elo_latest!J401</f>
        <v>MTL</v>
      </c>
      <c r="P401" t="str">
        <f>IF(nhl_elo_latest!R401&gt;nhl_elo_latest!S401,"Win","Away Win")</f>
        <v>Win</v>
      </c>
    </row>
    <row r="402" spans="14:16" x14ac:dyDescent="0.25">
      <c r="N402" t="str">
        <f>nhl_elo_latest!I402</f>
        <v>OTT</v>
      </c>
      <c r="O402" t="str">
        <f>nhl_elo_latest!J402</f>
        <v>LAK</v>
      </c>
      <c r="P402" t="str">
        <f>IF(nhl_elo_latest!R402&gt;nhl_elo_latest!S402,"Win","Away Win")</f>
        <v>Away Win</v>
      </c>
    </row>
    <row r="403" spans="14:16" x14ac:dyDescent="0.25">
      <c r="N403" t="str">
        <f>nhl_elo_latest!I403</f>
        <v>NJD</v>
      </c>
      <c r="O403" t="str">
        <f>nhl_elo_latest!J403</f>
        <v>CHI</v>
      </c>
      <c r="P403" t="str">
        <f>IF(nhl_elo_latest!R403&gt;nhl_elo_latest!S403,"Win","Away Win")</f>
        <v>Win</v>
      </c>
    </row>
    <row r="404" spans="14:16" x14ac:dyDescent="0.25">
      <c r="N404" t="str">
        <f>nhl_elo_latest!I404</f>
        <v>PIT</v>
      </c>
      <c r="O404" t="str">
        <f>nhl_elo_latest!J404</f>
        <v>CBJ</v>
      </c>
      <c r="P404" t="str">
        <f>IF(nhl_elo_latest!R404&gt;nhl_elo_latest!S404,"Win","Away Win")</f>
        <v>Win</v>
      </c>
    </row>
    <row r="405" spans="14:16" x14ac:dyDescent="0.25">
      <c r="N405" t="str">
        <f>nhl_elo_latest!I405</f>
        <v>TBL</v>
      </c>
      <c r="O405" t="str">
        <f>nhl_elo_latest!J405</f>
        <v>DET</v>
      </c>
      <c r="P405" t="str">
        <f>IF(nhl_elo_latest!R405&gt;nhl_elo_latest!S405,"Win","Away Win")</f>
        <v>Away Win</v>
      </c>
    </row>
    <row r="406" spans="14:16" x14ac:dyDescent="0.25">
      <c r="N406" t="str">
        <f>nhl_elo_latest!I406</f>
        <v>NYI</v>
      </c>
      <c r="O406" t="str">
        <f>nhl_elo_latest!J406</f>
        <v>STL</v>
      </c>
      <c r="P406" t="str">
        <f>IF(nhl_elo_latest!R406&gt;nhl_elo_latest!S406,"Win","Away Win")</f>
        <v>Away Win</v>
      </c>
    </row>
    <row r="407" spans="14:16" x14ac:dyDescent="0.25">
      <c r="N407" t="str">
        <f>nhl_elo_latest!I407</f>
        <v>WPG</v>
      </c>
      <c r="O407" t="str">
        <f>nhl_elo_latest!J407</f>
        <v>FLA</v>
      </c>
      <c r="P407" t="str">
        <f>IF(nhl_elo_latest!R407&gt;nhl_elo_latest!S407,"Win","Away Win")</f>
        <v>Win</v>
      </c>
    </row>
    <row r="408" spans="14:16" x14ac:dyDescent="0.25">
      <c r="N408" t="str">
        <f>nhl_elo_latest!I408</f>
        <v>DAL</v>
      </c>
      <c r="O408" t="str">
        <f>nhl_elo_latest!J408</f>
        <v>TOR</v>
      </c>
      <c r="P408" t="str">
        <f>IF(nhl_elo_latest!R408&gt;nhl_elo_latest!S408,"Win","Away Win")</f>
        <v>Away Win</v>
      </c>
    </row>
    <row r="409" spans="14:16" x14ac:dyDescent="0.25">
      <c r="N409" t="str">
        <f>nhl_elo_latest!I409</f>
        <v>SEA</v>
      </c>
      <c r="O409" t="str">
        <f>nhl_elo_latest!J409</f>
        <v>MTL</v>
      </c>
      <c r="P409" t="str">
        <f>IF(nhl_elo_latest!R409&gt;nhl_elo_latest!S409,"Win","Away Win")</f>
        <v>Away Win</v>
      </c>
    </row>
    <row r="410" spans="14:16" x14ac:dyDescent="0.25">
      <c r="N410" t="str">
        <f>nhl_elo_latest!I410</f>
        <v>ANA</v>
      </c>
      <c r="O410" t="str">
        <f>nhl_elo_latest!J410</f>
        <v>CAR</v>
      </c>
      <c r="P410" t="str">
        <f>IF(nhl_elo_latest!R410&gt;nhl_elo_latest!S410,"Win","Away Win")</f>
        <v>Win</v>
      </c>
    </row>
    <row r="411" spans="14:16" x14ac:dyDescent="0.25">
      <c r="N411" t="str">
        <f>nhl_elo_latest!I411</f>
        <v>PHI</v>
      </c>
      <c r="O411" t="str">
        <f>nhl_elo_latest!J411</f>
        <v>WSH</v>
      </c>
      <c r="P411" t="str">
        <f>IF(nhl_elo_latest!R411&gt;nhl_elo_latest!S411,"Win","Away Win")</f>
        <v>Away Win</v>
      </c>
    </row>
    <row r="412" spans="14:16" x14ac:dyDescent="0.25">
      <c r="N412" t="str">
        <f>nhl_elo_latest!I412</f>
        <v>CBJ</v>
      </c>
      <c r="O412" t="str">
        <f>nhl_elo_latest!J412</f>
        <v>BUF</v>
      </c>
      <c r="P412" t="str">
        <f>IF(nhl_elo_latest!R412&gt;nhl_elo_latest!S412,"Win","Away Win")</f>
        <v>Away Win</v>
      </c>
    </row>
    <row r="413" spans="14:16" x14ac:dyDescent="0.25">
      <c r="N413" t="str">
        <f>nhl_elo_latest!I413</f>
        <v>CGY</v>
      </c>
      <c r="O413" t="str">
        <f>nhl_elo_latest!J413</f>
        <v>MIN</v>
      </c>
      <c r="P413" t="str">
        <f>IF(nhl_elo_latest!R413&gt;nhl_elo_latest!S413,"Win","Away Win")</f>
        <v>Win</v>
      </c>
    </row>
    <row r="414" spans="14:16" x14ac:dyDescent="0.25">
      <c r="N414" t="str">
        <f>nhl_elo_latest!I414</f>
        <v>COL</v>
      </c>
      <c r="O414" t="str">
        <f>nhl_elo_latest!J414</f>
        <v>BOS</v>
      </c>
      <c r="P414" t="str">
        <f>IF(nhl_elo_latest!R414&gt;nhl_elo_latest!S414,"Win","Away Win")</f>
        <v>Away Win</v>
      </c>
    </row>
    <row r="415" spans="14:16" x14ac:dyDescent="0.25">
      <c r="N415" t="str">
        <f>nhl_elo_latest!I415</f>
        <v>EDM</v>
      </c>
      <c r="O415" t="str">
        <f>nhl_elo_latest!J415</f>
        <v>ARI</v>
      </c>
      <c r="P415" t="str">
        <f>IF(nhl_elo_latest!R415&gt;nhl_elo_latest!S415,"Win","Away Win")</f>
        <v>Win</v>
      </c>
    </row>
    <row r="416" spans="14:16" x14ac:dyDescent="0.25">
      <c r="N416" t="str">
        <f>nhl_elo_latest!I416</f>
        <v>VEG</v>
      </c>
      <c r="O416" t="str">
        <f>nhl_elo_latest!J416</f>
        <v>NYR</v>
      </c>
      <c r="P416" t="str">
        <f>IF(nhl_elo_latest!R416&gt;nhl_elo_latest!S416,"Win","Away Win")</f>
        <v>Away Win</v>
      </c>
    </row>
    <row r="417" spans="14:16" x14ac:dyDescent="0.25">
      <c r="N417" t="str">
        <f>nhl_elo_latest!I417</f>
        <v>SJS</v>
      </c>
      <c r="O417" t="str">
        <f>nhl_elo_latest!J417</f>
        <v>VAN</v>
      </c>
      <c r="P417" t="str">
        <f>IF(nhl_elo_latest!R417&gt;nhl_elo_latest!S417,"Win","Away Win")</f>
        <v>Away Win</v>
      </c>
    </row>
    <row r="418" spans="14:16" x14ac:dyDescent="0.25">
      <c r="N418" t="str">
        <f>nhl_elo_latest!I418</f>
        <v>TBL</v>
      </c>
      <c r="O418" t="str">
        <f>nhl_elo_latest!J418</f>
        <v>NSH</v>
      </c>
      <c r="P418" t="str">
        <f>IF(nhl_elo_latest!R418&gt;nhl_elo_latest!S418,"Win","Away Win")</f>
        <v>Win</v>
      </c>
    </row>
    <row r="419" spans="14:16" x14ac:dyDescent="0.25">
      <c r="N419" t="str">
        <f>nhl_elo_latest!I419</f>
        <v>TOR</v>
      </c>
      <c r="O419" t="str">
        <f>nhl_elo_latest!J419</f>
        <v>LAK</v>
      </c>
      <c r="P419" t="str">
        <f>IF(nhl_elo_latest!R419&gt;nhl_elo_latest!S419,"Win","Away Win")</f>
        <v>Win</v>
      </c>
    </row>
    <row r="420" spans="14:16" x14ac:dyDescent="0.25">
      <c r="N420" t="str">
        <f>nhl_elo_latest!I420</f>
        <v>FLA</v>
      </c>
      <c r="O420" t="str">
        <f>nhl_elo_latest!J420</f>
        <v>DET</v>
      </c>
      <c r="P420" t="str">
        <f>IF(nhl_elo_latest!R420&gt;nhl_elo_latest!S420,"Win","Away Win")</f>
        <v>Win</v>
      </c>
    </row>
    <row r="421" spans="14:16" x14ac:dyDescent="0.25">
      <c r="N421" t="str">
        <f>nhl_elo_latest!I421</f>
        <v>STL</v>
      </c>
      <c r="O421" t="str">
        <f>nhl_elo_latest!J421</f>
        <v>WPG</v>
      </c>
      <c r="P421" t="str">
        <f>IF(nhl_elo_latest!R421&gt;nhl_elo_latest!S421,"Win","Away Win")</f>
        <v>Away Win</v>
      </c>
    </row>
    <row r="422" spans="14:16" x14ac:dyDescent="0.25">
      <c r="N422" t="str">
        <f>nhl_elo_latest!I422</f>
        <v>DAL</v>
      </c>
      <c r="O422" t="str">
        <f>nhl_elo_latest!J422</f>
        <v>OTT</v>
      </c>
      <c r="P422" t="str">
        <f>IF(nhl_elo_latest!R422&gt;nhl_elo_latest!S422,"Win","Away Win")</f>
        <v>Win</v>
      </c>
    </row>
    <row r="423" spans="14:16" x14ac:dyDescent="0.25">
      <c r="N423" t="str">
        <f>nhl_elo_latest!I423</f>
        <v>CBJ</v>
      </c>
      <c r="O423" t="str">
        <f>nhl_elo_latest!J423</f>
        <v>CGY</v>
      </c>
      <c r="P423" t="str">
        <f>IF(nhl_elo_latest!R423&gt;nhl_elo_latest!S423,"Win","Away Win")</f>
        <v>Win</v>
      </c>
    </row>
    <row r="424" spans="14:16" x14ac:dyDescent="0.25">
      <c r="N424" t="str">
        <f>nhl_elo_latest!I424</f>
        <v>BUF</v>
      </c>
      <c r="O424" t="str">
        <f>nhl_elo_latest!J424</f>
        <v>PIT</v>
      </c>
      <c r="P424" t="str">
        <f>IF(nhl_elo_latest!R424&gt;nhl_elo_latest!S424,"Win","Away Win")</f>
        <v>Away Win</v>
      </c>
    </row>
    <row r="425" spans="14:16" x14ac:dyDescent="0.25">
      <c r="N425" t="str">
        <f>nhl_elo_latest!I425</f>
        <v>WSH</v>
      </c>
      <c r="O425" t="str">
        <f>nhl_elo_latest!J425</f>
        <v>SEA</v>
      </c>
      <c r="P425" t="str">
        <f>IF(nhl_elo_latest!R425&gt;nhl_elo_latest!S425,"Win","Away Win")</f>
        <v>Win</v>
      </c>
    </row>
    <row r="426" spans="14:16" x14ac:dyDescent="0.25">
      <c r="N426" t="str">
        <f>nhl_elo_latest!I426</f>
        <v>NJD</v>
      </c>
      <c r="O426" t="str">
        <f>nhl_elo_latest!J426</f>
        <v>NYI</v>
      </c>
      <c r="P426" t="str">
        <f>IF(nhl_elo_latest!R426&gt;nhl_elo_latest!S426,"Win","Away Win")</f>
        <v>Away Win</v>
      </c>
    </row>
    <row r="427" spans="14:16" x14ac:dyDescent="0.25">
      <c r="N427" t="str">
        <f>nhl_elo_latest!I427</f>
        <v>CHI</v>
      </c>
      <c r="O427" t="str">
        <f>nhl_elo_latest!J427</f>
        <v>WPG</v>
      </c>
      <c r="P427" t="str">
        <f>IF(nhl_elo_latest!R427&gt;nhl_elo_latest!S427,"Win","Away Win")</f>
        <v>Away Win</v>
      </c>
    </row>
    <row r="428" spans="14:16" x14ac:dyDescent="0.25">
      <c r="N428" t="str">
        <f>nhl_elo_latest!I428</f>
        <v>EDM</v>
      </c>
      <c r="O428" t="str">
        <f>nhl_elo_latest!J428</f>
        <v>MIN</v>
      </c>
      <c r="P428" t="str">
        <f>IF(nhl_elo_latest!R428&gt;nhl_elo_latest!S428,"Win","Away Win")</f>
        <v>Win</v>
      </c>
    </row>
    <row r="429" spans="14:16" x14ac:dyDescent="0.25">
      <c r="N429" t="str">
        <f>nhl_elo_latest!I429</f>
        <v>COL</v>
      </c>
      <c r="O429" t="str">
        <f>nhl_elo_latest!J429</f>
        <v>NYR</v>
      </c>
      <c r="P429" t="str">
        <f>IF(nhl_elo_latest!R429&gt;nhl_elo_latest!S429,"Win","Away Win")</f>
        <v>Away Win</v>
      </c>
    </row>
    <row r="430" spans="14:16" x14ac:dyDescent="0.25">
      <c r="N430" t="str">
        <f>nhl_elo_latest!I430</f>
        <v>ARI</v>
      </c>
      <c r="O430" t="str">
        <f>nhl_elo_latest!J430</f>
        <v>BOS</v>
      </c>
      <c r="P430" t="str">
        <f>IF(nhl_elo_latest!R430&gt;nhl_elo_latest!S430,"Win","Away Win")</f>
        <v>Win</v>
      </c>
    </row>
    <row r="431" spans="14:16" x14ac:dyDescent="0.25">
      <c r="N431" t="str">
        <f>nhl_elo_latest!I431</f>
        <v>ANA</v>
      </c>
      <c r="O431" t="str">
        <f>nhl_elo_latest!J431</f>
        <v>SJS</v>
      </c>
      <c r="P431" t="str">
        <f>IF(nhl_elo_latest!R431&gt;nhl_elo_latest!S431,"Win","Away Win")</f>
        <v>Away Win</v>
      </c>
    </row>
    <row r="432" spans="14:16" x14ac:dyDescent="0.25">
      <c r="N432" t="str">
        <f>nhl_elo_latest!I432</f>
        <v>VEG</v>
      </c>
      <c r="O432" t="str">
        <f>nhl_elo_latest!J432</f>
        <v>PHI</v>
      </c>
      <c r="P432" t="str">
        <f>IF(nhl_elo_latest!R432&gt;nhl_elo_latest!S432,"Win","Away Win")</f>
        <v>Win</v>
      </c>
    </row>
    <row r="433" spans="14:16" x14ac:dyDescent="0.25">
      <c r="N433" t="str">
        <f>nhl_elo_latest!I433</f>
        <v>NSH</v>
      </c>
      <c r="O433" t="str">
        <f>nhl_elo_latest!J433</f>
        <v>OTT</v>
      </c>
      <c r="P433" t="str">
        <f>IF(nhl_elo_latest!R433&gt;nhl_elo_latest!S433,"Win","Away Win")</f>
        <v>Away Win</v>
      </c>
    </row>
    <row r="434" spans="14:16" x14ac:dyDescent="0.25">
      <c r="N434" t="str">
        <f>nhl_elo_latest!I434</f>
        <v>DAL</v>
      </c>
      <c r="O434" t="str">
        <f>nhl_elo_latest!J434</f>
        <v>DET</v>
      </c>
      <c r="P434" t="str">
        <f>IF(nhl_elo_latest!R434&gt;nhl_elo_latest!S434,"Win","Away Win")</f>
        <v>Win</v>
      </c>
    </row>
    <row r="435" spans="14:16" x14ac:dyDescent="0.25">
      <c r="N435" t="str">
        <f>nhl_elo_latest!I435</f>
        <v>TBL</v>
      </c>
      <c r="O435" t="str">
        <f>nhl_elo_latest!J435</f>
        <v>FLA</v>
      </c>
      <c r="P435" t="str">
        <f>IF(nhl_elo_latest!R435&gt;nhl_elo_latest!S435,"Win","Away Win")</f>
        <v>Win</v>
      </c>
    </row>
    <row r="436" spans="14:16" x14ac:dyDescent="0.25">
      <c r="N436" t="str">
        <f>nhl_elo_latest!I436</f>
        <v>MTL</v>
      </c>
      <c r="O436" t="str">
        <f>nhl_elo_latest!J436</f>
        <v>LAK</v>
      </c>
      <c r="P436" t="str">
        <f>IF(nhl_elo_latest!R436&gt;nhl_elo_latest!S436,"Win","Away Win")</f>
        <v>Away Win</v>
      </c>
    </row>
    <row r="437" spans="14:16" x14ac:dyDescent="0.25">
      <c r="N437" t="str">
        <f>nhl_elo_latest!I437</f>
        <v>TOR</v>
      </c>
      <c r="O437" t="str">
        <f>nhl_elo_latest!J437</f>
        <v>CGY</v>
      </c>
      <c r="P437" t="str">
        <f>IF(nhl_elo_latest!R437&gt;nhl_elo_latest!S437,"Win","Away Win")</f>
        <v>Win</v>
      </c>
    </row>
    <row r="438" spans="14:16" x14ac:dyDescent="0.25">
      <c r="N438" t="str">
        <f>nhl_elo_latest!I438</f>
        <v>PIT</v>
      </c>
      <c r="O438" t="str">
        <f>nhl_elo_latest!J438</f>
        <v>BUF</v>
      </c>
      <c r="P438" t="str">
        <f>IF(nhl_elo_latest!R438&gt;nhl_elo_latest!S438,"Win","Away Win")</f>
        <v>Win</v>
      </c>
    </row>
    <row r="439" spans="14:16" x14ac:dyDescent="0.25">
      <c r="N439" t="str">
        <f>nhl_elo_latest!I439</f>
        <v>NYI</v>
      </c>
      <c r="O439" t="str">
        <f>nhl_elo_latest!J439</f>
        <v>CAR</v>
      </c>
      <c r="P439" t="str">
        <f>IF(nhl_elo_latest!R439&gt;nhl_elo_latest!S439,"Win","Away Win")</f>
        <v>Away Win</v>
      </c>
    </row>
    <row r="440" spans="14:16" x14ac:dyDescent="0.25">
      <c r="N440" t="str">
        <f>nhl_elo_latest!I440</f>
        <v>VAN</v>
      </c>
      <c r="O440" t="str">
        <f>nhl_elo_latest!J440</f>
        <v>MIN</v>
      </c>
      <c r="P440" t="str">
        <f>IF(nhl_elo_latest!R440&gt;nhl_elo_latest!S440,"Win","Away Win")</f>
        <v>Away Win</v>
      </c>
    </row>
    <row r="441" spans="14:16" x14ac:dyDescent="0.25">
      <c r="N441" t="str">
        <f>nhl_elo_latest!I441</f>
        <v>STL</v>
      </c>
      <c r="O441" t="str">
        <f>nhl_elo_latest!J441</f>
        <v>COL</v>
      </c>
      <c r="P441" t="str">
        <f>IF(nhl_elo_latest!R441&gt;nhl_elo_latest!S441,"Win","Away Win")</f>
        <v>Away Win</v>
      </c>
    </row>
    <row r="442" spans="14:16" x14ac:dyDescent="0.25">
      <c r="N442" t="str">
        <f>nhl_elo_latest!I442</f>
        <v>CBJ</v>
      </c>
      <c r="O442" t="str">
        <f>nhl_elo_latest!J442</f>
        <v>LAK</v>
      </c>
      <c r="P442" t="str">
        <f>IF(nhl_elo_latest!R442&gt;nhl_elo_latest!S442,"Win","Away Win")</f>
        <v>Win</v>
      </c>
    </row>
    <row r="443" spans="14:16" x14ac:dyDescent="0.25">
      <c r="N443" t="str">
        <f>nhl_elo_latest!I443</f>
        <v>FLA</v>
      </c>
      <c r="O443" t="str">
        <f>nhl_elo_latest!J443</f>
        <v>SEA</v>
      </c>
      <c r="P443" t="str">
        <f>IF(nhl_elo_latest!R443&gt;nhl_elo_latest!S443,"Win","Away Win")</f>
        <v>Away Win</v>
      </c>
    </row>
    <row r="444" spans="14:16" x14ac:dyDescent="0.25">
      <c r="N444" t="str">
        <f>nhl_elo_latest!I444</f>
        <v>ARI</v>
      </c>
      <c r="O444" t="str">
        <f>nhl_elo_latest!J444</f>
        <v>PHI</v>
      </c>
      <c r="P444" t="str">
        <f>IF(nhl_elo_latest!R444&gt;nhl_elo_latest!S444,"Win","Away Win")</f>
        <v>Win</v>
      </c>
    </row>
    <row r="445" spans="14:16" x14ac:dyDescent="0.25">
      <c r="N445" t="str">
        <f>nhl_elo_latest!I445</f>
        <v>WPG</v>
      </c>
      <c r="O445" t="str">
        <f>nhl_elo_latest!J445</f>
        <v>WSH</v>
      </c>
      <c r="P445" t="str">
        <f>IF(nhl_elo_latest!R445&gt;nhl_elo_latest!S445,"Win","Away Win")</f>
        <v>Away Win</v>
      </c>
    </row>
    <row r="446" spans="14:16" x14ac:dyDescent="0.25">
      <c r="N446" t="str">
        <f>nhl_elo_latest!I446</f>
        <v>VEG</v>
      </c>
      <c r="O446" t="str">
        <f>nhl_elo_latest!J446</f>
        <v>BOS</v>
      </c>
      <c r="P446" t="str">
        <f>IF(nhl_elo_latest!R446&gt;nhl_elo_latest!S446,"Win","Away Win")</f>
        <v>Away Win</v>
      </c>
    </row>
    <row r="447" spans="14:16" x14ac:dyDescent="0.25">
      <c r="N447" t="str">
        <f>nhl_elo_latest!I447</f>
        <v>MTL</v>
      </c>
      <c r="O447" t="str">
        <f>nhl_elo_latest!J447</f>
        <v>CGY</v>
      </c>
      <c r="P447" t="str">
        <f>IF(nhl_elo_latest!R447&gt;nhl_elo_latest!S447,"Win","Away Win")</f>
        <v>Win</v>
      </c>
    </row>
    <row r="448" spans="14:16" x14ac:dyDescent="0.25">
      <c r="N448" t="str">
        <f>nhl_elo_latest!I448</f>
        <v>PIT</v>
      </c>
      <c r="O448" t="str">
        <f>nhl_elo_latest!J448</f>
        <v>DAL</v>
      </c>
      <c r="P448" t="str">
        <f>IF(nhl_elo_latest!R448&gt;nhl_elo_latest!S448,"Win","Away Win")</f>
        <v>Win</v>
      </c>
    </row>
    <row r="449" spans="14:16" x14ac:dyDescent="0.25">
      <c r="N449" t="str">
        <f>nhl_elo_latest!I449</f>
        <v>NYR</v>
      </c>
      <c r="O449" t="str">
        <f>nhl_elo_latest!J449</f>
        <v>NJD</v>
      </c>
      <c r="P449" t="str">
        <f>IF(nhl_elo_latest!R449&gt;nhl_elo_latest!S449,"Win","Away Win")</f>
        <v>Win</v>
      </c>
    </row>
    <row r="450" spans="14:16" x14ac:dyDescent="0.25">
      <c r="N450" t="str">
        <f>nhl_elo_latest!I450</f>
        <v>OTT</v>
      </c>
      <c r="O450" t="str">
        <f>nhl_elo_latest!J450</f>
        <v>ANA</v>
      </c>
      <c r="P450" t="str">
        <f>IF(nhl_elo_latest!R450&gt;nhl_elo_latest!S450,"Win","Away Win")</f>
        <v>Win</v>
      </c>
    </row>
    <row r="451" spans="14:16" x14ac:dyDescent="0.25">
      <c r="N451" t="str">
        <f>nhl_elo_latest!I451</f>
        <v>MIN</v>
      </c>
      <c r="O451" t="str">
        <f>nhl_elo_latest!J451</f>
        <v>EDM</v>
      </c>
      <c r="P451" t="str">
        <f>IF(nhl_elo_latest!R451&gt;nhl_elo_latest!S451,"Win","Away Win")</f>
        <v>Win</v>
      </c>
    </row>
    <row r="452" spans="14:16" x14ac:dyDescent="0.25">
      <c r="N452" t="str">
        <f>nhl_elo_latest!I452</f>
        <v>STL</v>
      </c>
      <c r="O452" t="str">
        <f>nhl_elo_latest!J452</f>
        <v>NSH</v>
      </c>
      <c r="P452" t="str">
        <f>IF(nhl_elo_latest!R452&gt;nhl_elo_latest!S452,"Win","Away Win")</f>
        <v>Win</v>
      </c>
    </row>
    <row r="453" spans="14:16" x14ac:dyDescent="0.25">
      <c r="N453" t="str">
        <f>nhl_elo_latest!I453</f>
        <v>FLA</v>
      </c>
      <c r="O453" t="str">
        <f>nhl_elo_latest!J453</f>
        <v>CBJ</v>
      </c>
      <c r="P453" t="str">
        <f>IF(nhl_elo_latest!R453&gt;nhl_elo_latest!S453,"Win","Away Win")</f>
        <v>Win</v>
      </c>
    </row>
    <row r="454" spans="14:16" x14ac:dyDescent="0.25">
      <c r="N454" t="str">
        <f>nhl_elo_latest!I454</f>
        <v>TOR</v>
      </c>
      <c r="O454" t="str">
        <f>nhl_elo_latest!J454</f>
        <v>ANA</v>
      </c>
      <c r="P454" t="str">
        <f>IF(nhl_elo_latest!R454&gt;nhl_elo_latest!S454,"Win","Away Win")</f>
        <v>Win</v>
      </c>
    </row>
    <row r="455" spans="14:16" x14ac:dyDescent="0.25">
      <c r="N455" t="str">
        <f>nhl_elo_latest!I455</f>
        <v>BOS</v>
      </c>
      <c r="O455" t="str">
        <f>nhl_elo_latest!J455</f>
        <v>NYI</v>
      </c>
      <c r="P455" t="str">
        <f>IF(nhl_elo_latest!R455&gt;nhl_elo_latest!S455,"Win","Away Win")</f>
        <v>Win</v>
      </c>
    </row>
    <row r="456" spans="14:16" x14ac:dyDescent="0.25">
      <c r="N456" t="str">
        <f>nhl_elo_latest!I456</f>
        <v>BUF</v>
      </c>
      <c r="O456" t="str">
        <f>nhl_elo_latest!J456</f>
        <v>LAK</v>
      </c>
      <c r="P456" t="str">
        <f>IF(nhl_elo_latest!R456&gt;nhl_elo_latest!S456,"Win","Away Win")</f>
        <v>Win</v>
      </c>
    </row>
    <row r="457" spans="14:16" x14ac:dyDescent="0.25">
      <c r="N457" t="str">
        <f>nhl_elo_latest!I457</f>
        <v>NJD</v>
      </c>
      <c r="O457" t="str">
        <f>nhl_elo_latest!J457</f>
        <v>DAL</v>
      </c>
      <c r="P457" t="str">
        <f>IF(nhl_elo_latest!R457&gt;nhl_elo_latest!S457,"Win","Away Win")</f>
        <v>Away Win</v>
      </c>
    </row>
    <row r="458" spans="14:16" x14ac:dyDescent="0.25">
      <c r="N458" t="str">
        <f>nhl_elo_latest!I458</f>
        <v>TBL</v>
      </c>
      <c r="O458" t="str">
        <f>nhl_elo_latest!J458</f>
        <v>SEA</v>
      </c>
      <c r="P458" t="str">
        <f>IF(nhl_elo_latest!R458&gt;nhl_elo_latest!S458,"Win","Away Win")</f>
        <v>Win</v>
      </c>
    </row>
    <row r="459" spans="14:16" x14ac:dyDescent="0.25">
      <c r="N459" t="str">
        <f>nhl_elo_latest!I459</f>
        <v>DET</v>
      </c>
      <c r="O459" t="str">
        <f>nhl_elo_latest!J459</f>
        <v>CAR</v>
      </c>
      <c r="P459" t="str">
        <f>IF(nhl_elo_latest!R459&gt;nhl_elo_latest!S459,"Win","Away Win")</f>
        <v>Away Win</v>
      </c>
    </row>
    <row r="460" spans="14:16" x14ac:dyDescent="0.25">
      <c r="N460" t="str">
        <f>nhl_elo_latest!I460</f>
        <v>WPG</v>
      </c>
      <c r="O460" t="str">
        <f>nhl_elo_latest!J460</f>
        <v>VEG</v>
      </c>
      <c r="P460" t="str">
        <f>IF(nhl_elo_latest!R460&gt;nhl_elo_latest!S460,"Win","Away Win")</f>
        <v>Away Win</v>
      </c>
    </row>
    <row r="461" spans="14:16" x14ac:dyDescent="0.25">
      <c r="N461" t="str">
        <f>nhl_elo_latest!I461</f>
        <v>NSH</v>
      </c>
      <c r="O461" t="str">
        <f>nhl_elo_latest!J461</f>
        <v>EDM</v>
      </c>
      <c r="P461" t="str">
        <f>IF(nhl_elo_latest!R461&gt;nhl_elo_latest!S461,"Win","Away Win")</f>
        <v>Away Win</v>
      </c>
    </row>
    <row r="462" spans="14:16" x14ac:dyDescent="0.25">
      <c r="N462" t="str">
        <f>nhl_elo_latest!I462</f>
        <v>COL</v>
      </c>
      <c r="O462" t="str">
        <f>nhl_elo_latest!J462</f>
        <v>PHI</v>
      </c>
      <c r="P462" t="str">
        <f>IF(nhl_elo_latest!R462&gt;nhl_elo_latest!S462,"Win","Away Win")</f>
        <v>Win</v>
      </c>
    </row>
    <row r="463" spans="14:16" x14ac:dyDescent="0.25">
      <c r="N463" t="str">
        <f>nhl_elo_latest!I463</f>
        <v>CHI</v>
      </c>
      <c r="O463" t="str">
        <f>nhl_elo_latest!J463</f>
        <v>WSH</v>
      </c>
      <c r="P463" t="str">
        <f>IF(nhl_elo_latest!R463&gt;nhl_elo_latest!S463,"Win","Away Win")</f>
        <v>Away Win</v>
      </c>
    </row>
    <row r="464" spans="14:16" x14ac:dyDescent="0.25">
      <c r="N464" t="str">
        <f>nhl_elo_latest!I464</f>
        <v>SJS</v>
      </c>
      <c r="O464" t="str">
        <f>nhl_elo_latest!J464</f>
        <v>ARI</v>
      </c>
      <c r="P464" t="str">
        <f>IF(nhl_elo_latest!R464&gt;nhl_elo_latest!S464,"Win","Away Win")</f>
        <v>Win</v>
      </c>
    </row>
    <row r="465" spans="14:16" x14ac:dyDescent="0.25">
      <c r="N465" t="str">
        <f>nhl_elo_latest!I465</f>
        <v>OTT</v>
      </c>
      <c r="O465" t="str">
        <f>nhl_elo_latest!J465</f>
        <v>MTL</v>
      </c>
      <c r="P465" t="str">
        <f>IF(nhl_elo_latest!R465&gt;nhl_elo_latest!S465,"Win","Away Win")</f>
        <v>Win</v>
      </c>
    </row>
    <row r="466" spans="14:16" x14ac:dyDescent="0.25">
      <c r="N466" t="str">
        <f>nhl_elo_latest!I466</f>
        <v>MIN</v>
      </c>
      <c r="O466" t="str">
        <f>nhl_elo_latest!J466</f>
        <v>DET</v>
      </c>
      <c r="P466" t="str">
        <f>IF(nhl_elo_latest!R466&gt;nhl_elo_latest!S466,"Win","Away Win")</f>
        <v>Win</v>
      </c>
    </row>
    <row r="467" spans="14:16" x14ac:dyDescent="0.25">
      <c r="N467" t="str">
        <f>nhl_elo_latest!I467</f>
        <v>CGY</v>
      </c>
      <c r="O467" t="str">
        <f>nhl_elo_latest!J467</f>
        <v>VAN</v>
      </c>
      <c r="P467" t="str">
        <f>IF(nhl_elo_latest!R467&gt;nhl_elo_latest!S467,"Win","Away Win")</f>
        <v>Away Win</v>
      </c>
    </row>
    <row r="468" spans="14:16" x14ac:dyDescent="0.25">
      <c r="N468" t="str">
        <f>nhl_elo_latest!I468</f>
        <v>MTL</v>
      </c>
      <c r="O468" t="str">
        <f>nhl_elo_latest!J468</f>
        <v>ANA</v>
      </c>
      <c r="P468" t="str">
        <f>IF(nhl_elo_latest!R468&gt;nhl_elo_latest!S468,"Win","Away Win")</f>
        <v>Away Win</v>
      </c>
    </row>
    <row r="469" spans="14:16" x14ac:dyDescent="0.25">
      <c r="N469" t="str">
        <f>nhl_elo_latest!I469</f>
        <v>CAR</v>
      </c>
      <c r="O469" t="str">
        <f>nhl_elo_latest!J469</f>
        <v>SEA</v>
      </c>
      <c r="P469" t="str">
        <f>IF(nhl_elo_latest!R469&gt;nhl_elo_latest!S469,"Win","Away Win")</f>
        <v>Win</v>
      </c>
    </row>
    <row r="470" spans="14:16" x14ac:dyDescent="0.25">
      <c r="N470" t="str">
        <f>nhl_elo_latest!I470</f>
        <v>NYR</v>
      </c>
      <c r="O470" t="str">
        <f>nhl_elo_latest!J470</f>
        <v>TOR</v>
      </c>
      <c r="P470" t="str">
        <f>IF(nhl_elo_latest!R470&gt;nhl_elo_latest!S470,"Win","Away Win")</f>
        <v>Win</v>
      </c>
    </row>
    <row r="471" spans="14:16" x14ac:dyDescent="0.25">
      <c r="N471" t="str">
        <f>nhl_elo_latest!I471</f>
        <v>NJD</v>
      </c>
      <c r="O471" t="str">
        <f>nhl_elo_latest!J471</f>
        <v>PHI</v>
      </c>
      <c r="P471" t="str">
        <f>IF(nhl_elo_latest!R471&gt;nhl_elo_latest!S471,"Win","Away Win")</f>
        <v>Away Win</v>
      </c>
    </row>
    <row r="472" spans="14:16" x14ac:dyDescent="0.25">
      <c r="N472" t="str">
        <f>nhl_elo_latest!I472</f>
        <v>TBL</v>
      </c>
      <c r="O472" t="str">
        <f>nhl_elo_latest!J472</f>
        <v>CBJ</v>
      </c>
      <c r="P472" t="str">
        <f>IF(nhl_elo_latest!R472&gt;nhl_elo_latest!S472,"Win","Away Win")</f>
        <v>Win</v>
      </c>
    </row>
    <row r="473" spans="14:16" x14ac:dyDescent="0.25">
      <c r="N473" t="str">
        <f>nhl_elo_latest!I473</f>
        <v>BOS</v>
      </c>
      <c r="O473" t="str">
        <f>nhl_elo_latest!J473</f>
        <v>LAK</v>
      </c>
      <c r="P473" t="str">
        <f>IF(nhl_elo_latest!R473&gt;nhl_elo_latest!S473,"Win","Away Win")</f>
        <v>Away Win</v>
      </c>
    </row>
    <row r="474" spans="14:16" x14ac:dyDescent="0.25">
      <c r="N474" t="str">
        <f>nhl_elo_latest!I474</f>
        <v>FLA</v>
      </c>
      <c r="O474" t="str">
        <f>nhl_elo_latest!J474</f>
        <v>PIT</v>
      </c>
      <c r="P474" t="str">
        <f>IF(nhl_elo_latest!R474&gt;nhl_elo_latest!S474,"Win","Away Win")</f>
        <v>Away Win</v>
      </c>
    </row>
    <row r="475" spans="14:16" x14ac:dyDescent="0.25">
      <c r="N475" t="str">
        <f>nhl_elo_latest!I475</f>
        <v>WSH</v>
      </c>
      <c r="O475" t="str">
        <f>nhl_elo_latest!J475</f>
        <v>DAL</v>
      </c>
      <c r="P475" t="str">
        <f>IF(nhl_elo_latest!R475&gt;nhl_elo_latest!S475,"Win","Away Win")</f>
        <v>Away Win</v>
      </c>
    </row>
    <row r="476" spans="14:16" x14ac:dyDescent="0.25">
      <c r="N476" t="str">
        <f>nhl_elo_latest!I476</f>
        <v>WPG</v>
      </c>
      <c r="O476" t="str">
        <f>nhl_elo_latest!J476</f>
        <v>NSH</v>
      </c>
      <c r="P476" t="str">
        <f>IF(nhl_elo_latest!R476&gt;nhl_elo_latest!S476,"Win","Away Win")</f>
        <v>Win</v>
      </c>
    </row>
    <row r="477" spans="14:16" x14ac:dyDescent="0.25">
      <c r="N477" t="str">
        <f>nhl_elo_latest!I477</f>
        <v>CHI</v>
      </c>
      <c r="O477" t="str">
        <f>nhl_elo_latest!J477</f>
        <v>VEG</v>
      </c>
      <c r="P477" t="str">
        <f>IF(nhl_elo_latest!R477&gt;nhl_elo_latest!S477,"Win","Away Win")</f>
        <v>Away Win</v>
      </c>
    </row>
    <row r="478" spans="14:16" x14ac:dyDescent="0.25">
      <c r="N478" t="str">
        <f>nhl_elo_latest!I478</f>
        <v>EDM</v>
      </c>
      <c r="O478" t="str">
        <f>nhl_elo_latest!J478</f>
        <v>STL</v>
      </c>
      <c r="P478" t="str">
        <f>IF(nhl_elo_latest!R478&gt;nhl_elo_latest!S478,"Win","Away Win")</f>
        <v>Away Win</v>
      </c>
    </row>
    <row r="479" spans="14:16" x14ac:dyDescent="0.25">
      <c r="N479" t="str">
        <f>nhl_elo_latest!I479</f>
        <v>COL</v>
      </c>
      <c r="O479" t="str">
        <f>nhl_elo_latest!J479</f>
        <v>BUF</v>
      </c>
      <c r="P479" t="str">
        <f>IF(nhl_elo_latest!R479&gt;nhl_elo_latest!S479,"Win","Away Win")</f>
        <v>Away Win</v>
      </c>
    </row>
    <row r="480" spans="14:16" x14ac:dyDescent="0.25">
      <c r="N480" t="str">
        <f>nhl_elo_latest!I480</f>
        <v>MIN</v>
      </c>
      <c r="O480" t="str">
        <f>nhl_elo_latest!J480</f>
        <v>CHI</v>
      </c>
      <c r="P480" t="str">
        <f>IF(nhl_elo_latest!R480&gt;nhl_elo_latest!S480,"Win","Away Win")</f>
        <v>Win</v>
      </c>
    </row>
    <row r="481" spans="14:16" x14ac:dyDescent="0.25">
      <c r="N481" t="str">
        <f>nhl_elo_latest!I481</f>
        <v>CGY</v>
      </c>
      <c r="O481" t="str">
        <f>nhl_elo_latest!J481</f>
        <v>STL</v>
      </c>
      <c r="P481" t="str">
        <f>IF(nhl_elo_latest!R481&gt;nhl_elo_latest!S481,"Win","Away Win")</f>
        <v>Away Win</v>
      </c>
    </row>
    <row r="482" spans="14:16" x14ac:dyDescent="0.25">
      <c r="N482" t="str">
        <f>nhl_elo_latest!I482</f>
        <v>ARI</v>
      </c>
      <c r="O482" t="str">
        <f>nhl_elo_latest!J482</f>
        <v>NYI</v>
      </c>
      <c r="P482" t="str">
        <f>IF(nhl_elo_latest!R482&gt;nhl_elo_latest!S482,"Win","Away Win")</f>
        <v>Win</v>
      </c>
    </row>
    <row r="483" spans="14:16" x14ac:dyDescent="0.25">
      <c r="N483" t="str">
        <f>nhl_elo_latest!I483</f>
        <v>DET</v>
      </c>
      <c r="O483" t="str">
        <f>nhl_elo_latest!J483</f>
        <v>OTT</v>
      </c>
      <c r="P483" t="str">
        <f>IF(nhl_elo_latest!R483&gt;nhl_elo_latest!S483,"Win","Away Win")</f>
        <v>Away Win</v>
      </c>
    </row>
    <row r="484" spans="14:16" x14ac:dyDescent="0.25">
      <c r="N484" t="str">
        <f>nhl_elo_latest!I484</f>
        <v>BOS</v>
      </c>
      <c r="O484" t="str">
        <f>nhl_elo_latest!J484</f>
        <v>CBJ</v>
      </c>
      <c r="P484" t="str">
        <f>IF(nhl_elo_latest!R484&gt;nhl_elo_latest!S484,"Win","Away Win")</f>
        <v>Win</v>
      </c>
    </row>
    <row r="485" spans="14:16" x14ac:dyDescent="0.25">
      <c r="N485" t="str">
        <f>nhl_elo_latest!I485</f>
        <v>EDM</v>
      </c>
      <c r="O485" t="str">
        <f>nhl_elo_latest!J485</f>
        <v>ANA</v>
      </c>
      <c r="P485" t="str">
        <f>IF(nhl_elo_latest!R485&gt;nhl_elo_latest!S485,"Win","Away Win")</f>
        <v>Away Win</v>
      </c>
    </row>
    <row r="486" spans="14:16" x14ac:dyDescent="0.25">
      <c r="N486" t="str">
        <f>nhl_elo_latest!I486</f>
        <v>PHI</v>
      </c>
      <c r="O486" t="str">
        <f>nhl_elo_latest!J486</f>
        <v>NYR</v>
      </c>
      <c r="P486" t="str">
        <f>IF(nhl_elo_latest!R486&gt;nhl_elo_latest!S486,"Win","Away Win")</f>
        <v>Away Win</v>
      </c>
    </row>
    <row r="487" spans="14:16" x14ac:dyDescent="0.25">
      <c r="N487" t="str">
        <f>nhl_elo_latest!I487</f>
        <v>MTL</v>
      </c>
      <c r="O487" t="str">
        <f>nhl_elo_latest!J487</f>
        <v>TBL</v>
      </c>
      <c r="P487" t="str">
        <f>IF(nhl_elo_latest!R487&gt;nhl_elo_latest!S487,"Win","Away Win")</f>
        <v>Away Win</v>
      </c>
    </row>
    <row r="488" spans="14:16" x14ac:dyDescent="0.25">
      <c r="N488" t="str">
        <f>nhl_elo_latest!I488</f>
        <v>CAR</v>
      </c>
      <c r="O488" t="str">
        <f>nhl_elo_latest!J488</f>
        <v>DAL</v>
      </c>
      <c r="P488" t="str">
        <f>IF(nhl_elo_latest!R488&gt;nhl_elo_latest!S488,"Win","Away Win")</f>
        <v>Win</v>
      </c>
    </row>
    <row r="489" spans="14:16" x14ac:dyDescent="0.25">
      <c r="N489" t="str">
        <f>nhl_elo_latest!I489</f>
        <v>WSH</v>
      </c>
      <c r="O489" t="str">
        <f>nhl_elo_latest!J489</f>
        <v>TOR</v>
      </c>
      <c r="P489" t="str">
        <f>IF(nhl_elo_latest!R489&gt;nhl_elo_latest!S489,"Win","Away Win")</f>
        <v>Win</v>
      </c>
    </row>
    <row r="490" spans="14:16" x14ac:dyDescent="0.25">
      <c r="N490" t="str">
        <f>nhl_elo_latest!I490</f>
        <v>NJD</v>
      </c>
      <c r="O490" t="str">
        <f>nhl_elo_latest!J490</f>
        <v>FLA</v>
      </c>
      <c r="P490" t="str">
        <f>IF(nhl_elo_latest!R490&gt;nhl_elo_latest!S490,"Win","Away Win")</f>
        <v>Away Win</v>
      </c>
    </row>
    <row r="491" spans="14:16" x14ac:dyDescent="0.25">
      <c r="N491" t="str">
        <f>nhl_elo_latest!I491</f>
        <v>COL</v>
      </c>
      <c r="O491" t="str">
        <f>nhl_elo_latest!J491</f>
        <v>NSH</v>
      </c>
      <c r="P491" t="str">
        <f>IF(nhl_elo_latest!R491&gt;nhl_elo_latest!S491,"Win","Away Win")</f>
        <v>Win</v>
      </c>
    </row>
    <row r="492" spans="14:16" x14ac:dyDescent="0.25">
      <c r="N492" t="str">
        <f>nhl_elo_latest!I492</f>
        <v>ARI</v>
      </c>
      <c r="O492" t="str">
        <f>nhl_elo_latest!J492</f>
        <v>BUF</v>
      </c>
      <c r="P492" t="str">
        <f>IF(nhl_elo_latest!R492&gt;nhl_elo_latest!S492,"Win","Away Win")</f>
        <v>Away Win</v>
      </c>
    </row>
    <row r="493" spans="14:16" x14ac:dyDescent="0.25">
      <c r="N493" t="str">
        <f>nhl_elo_latest!I493</f>
        <v>VAN</v>
      </c>
      <c r="O493" t="str">
        <f>nhl_elo_latest!J493</f>
        <v>WPG</v>
      </c>
      <c r="P493" t="str">
        <f>IF(nhl_elo_latest!R493&gt;nhl_elo_latest!S493,"Win","Away Win")</f>
        <v>Away Win</v>
      </c>
    </row>
    <row r="494" spans="14:16" x14ac:dyDescent="0.25">
      <c r="N494" t="str">
        <f>nhl_elo_latest!I494</f>
        <v>VEG</v>
      </c>
      <c r="O494" t="str">
        <f>nhl_elo_latest!J494</f>
        <v>NYI</v>
      </c>
      <c r="P494" t="str">
        <f>IF(nhl_elo_latest!R494&gt;nhl_elo_latest!S494,"Win","Away Win")</f>
        <v>Away Win</v>
      </c>
    </row>
    <row r="495" spans="14:16" x14ac:dyDescent="0.25">
      <c r="N495" t="str">
        <f>nhl_elo_latest!I495</f>
        <v>LAK</v>
      </c>
      <c r="O495" t="str">
        <f>nhl_elo_latest!J495</f>
        <v>SJS</v>
      </c>
      <c r="P495" t="str">
        <f>IF(nhl_elo_latest!R495&gt;nhl_elo_latest!S495,"Win","Away Win")</f>
        <v>Win</v>
      </c>
    </row>
    <row r="496" spans="14:16" x14ac:dyDescent="0.25">
      <c r="N496" t="str">
        <f>nhl_elo_latest!I496</f>
        <v>MIN</v>
      </c>
      <c r="O496" t="str">
        <f>nhl_elo_latest!J496</f>
        <v>OTT</v>
      </c>
      <c r="P496" t="str">
        <f>IF(nhl_elo_latest!R496&gt;nhl_elo_latest!S496,"Win","Away Win")</f>
        <v>Win</v>
      </c>
    </row>
    <row r="497" spans="14:16" x14ac:dyDescent="0.25">
      <c r="N497" t="str">
        <f>nhl_elo_latest!I497</f>
        <v>CAR</v>
      </c>
      <c r="O497" t="str">
        <f>nhl_elo_latest!J497</f>
        <v>PIT</v>
      </c>
      <c r="P497" t="str">
        <f>IF(nhl_elo_latest!R497&gt;nhl_elo_latest!S497,"Win","Away Win")</f>
        <v>Win</v>
      </c>
    </row>
    <row r="498" spans="14:16" x14ac:dyDescent="0.25">
      <c r="N498" t="str">
        <f>nhl_elo_latest!I498</f>
        <v>CHI</v>
      </c>
      <c r="O498" t="str">
        <f>nhl_elo_latest!J498</f>
        <v>NYR</v>
      </c>
      <c r="P498" t="str">
        <f>IF(nhl_elo_latest!R498&gt;nhl_elo_latest!S498,"Win","Away Win")</f>
        <v>Away Win</v>
      </c>
    </row>
    <row r="499" spans="14:16" x14ac:dyDescent="0.25">
      <c r="N499" t="str">
        <f>nhl_elo_latest!I499</f>
        <v>SEA</v>
      </c>
      <c r="O499" t="str">
        <f>nhl_elo_latest!J499</f>
        <v>WPG</v>
      </c>
      <c r="P499" t="str">
        <f>IF(nhl_elo_latest!R499&gt;nhl_elo_latest!S499,"Win","Away Win")</f>
        <v>Win</v>
      </c>
    </row>
    <row r="500" spans="14:16" x14ac:dyDescent="0.25">
      <c r="N500" t="str">
        <f>nhl_elo_latest!I500</f>
        <v>SJS</v>
      </c>
      <c r="O500" t="str">
        <f>nhl_elo_latest!J500</f>
        <v>CGY</v>
      </c>
      <c r="P500" t="str">
        <f>IF(nhl_elo_latest!R500&gt;nhl_elo_latest!S500,"Win","Away Win")</f>
        <v>Away Win</v>
      </c>
    </row>
    <row r="501" spans="14:16" x14ac:dyDescent="0.25">
      <c r="N501" t="str">
        <f>nhl_elo_latest!I501</f>
        <v>CBJ</v>
      </c>
      <c r="O501" t="str">
        <f>nhl_elo_latest!J501</f>
        <v>DAL</v>
      </c>
      <c r="P501" t="str">
        <f>IF(nhl_elo_latest!R501&gt;nhl_elo_latest!S501,"Win","Away Win")</f>
        <v>Away Win</v>
      </c>
    </row>
    <row r="502" spans="14:16" x14ac:dyDescent="0.25">
      <c r="N502" t="str">
        <f>nhl_elo_latest!I502</f>
        <v>WSH</v>
      </c>
      <c r="O502" t="str">
        <f>nhl_elo_latest!J502</f>
        <v>DET</v>
      </c>
      <c r="P502" t="str">
        <f>IF(nhl_elo_latest!R502&gt;nhl_elo_latest!S502,"Win","Away Win")</f>
        <v>Win</v>
      </c>
    </row>
    <row r="503" spans="14:16" x14ac:dyDescent="0.25">
      <c r="N503" t="str">
        <f>nhl_elo_latest!I503</f>
        <v>BOS</v>
      </c>
      <c r="O503" t="str">
        <f>nhl_elo_latest!J503</f>
        <v>FLA</v>
      </c>
      <c r="P503" t="str">
        <f>IF(nhl_elo_latest!R503&gt;nhl_elo_latest!S503,"Win","Away Win")</f>
        <v>Win</v>
      </c>
    </row>
    <row r="504" spans="14:16" x14ac:dyDescent="0.25">
      <c r="N504" t="str">
        <f>nhl_elo_latest!I504</f>
        <v>NSH</v>
      </c>
      <c r="O504" t="str">
        <f>nhl_elo_latest!J504</f>
        <v>EDM</v>
      </c>
      <c r="P504" t="str">
        <f>IF(nhl_elo_latest!R504&gt;nhl_elo_latest!S504,"Win","Away Win")</f>
        <v>Win</v>
      </c>
    </row>
    <row r="505" spans="14:16" x14ac:dyDescent="0.25">
      <c r="N505" t="str">
        <f>nhl_elo_latest!I505</f>
        <v>COL</v>
      </c>
      <c r="O505" t="str">
        <f>nhl_elo_latest!J505</f>
        <v>NYI</v>
      </c>
      <c r="P505" t="str">
        <f>IF(nhl_elo_latest!R505&gt;nhl_elo_latest!S505,"Win","Away Win")</f>
        <v>Win</v>
      </c>
    </row>
    <row r="506" spans="14:16" x14ac:dyDescent="0.25">
      <c r="N506" t="str">
        <f>nhl_elo_latest!I506</f>
        <v>ARI</v>
      </c>
      <c r="O506" t="str">
        <f>nhl_elo_latest!J506</f>
        <v>MTL</v>
      </c>
      <c r="P506" t="str">
        <f>IF(nhl_elo_latest!R506&gt;nhl_elo_latest!S506,"Win","Away Win")</f>
        <v>Away Win</v>
      </c>
    </row>
    <row r="507" spans="14:16" x14ac:dyDescent="0.25">
      <c r="N507" t="str">
        <f>nhl_elo_latest!I507</f>
        <v>VEG</v>
      </c>
      <c r="O507" t="str">
        <f>nhl_elo_latest!J507</f>
        <v>BUF</v>
      </c>
      <c r="P507" t="str">
        <f>IF(nhl_elo_latest!R507&gt;nhl_elo_latest!S507,"Win","Away Win")</f>
        <v>Away Win</v>
      </c>
    </row>
    <row r="508" spans="14:16" x14ac:dyDescent="0.25">
      <c r="N508" t="str">
        <f>nhl_elo_latest!I508</f>
        <v>VAN</v>
      </c>
      <c r="O508" t="str">
        <f>nhl_elo_latest!J508</f>
        <v>STL</v>
      </c>
      <c r="P508" t="str">
        <f>IF(nhl_elo_latest!R508&gt;nhl_elo_latest!S508,"Win","Away Win")</f>
        <v>Away Win</v>
      </c>
    </row>
    <row r="509" spans="14:16" x14ac:dyDescent="0.25">
      <c r="N509" t="str">
        <f>nhl_elo_latest!I509</f>
        <v>TOR</v>
      </c>
      <c r="O509" t="str">
        <f>nhl_elo_latest!J509</f>
        <v>TBL</v>
      </c>
      <c r="P509" t="str">
        <f>IF(nhl_elo_latest!R509&gt;nhl_elo_latest!S509,"Win","Away Win")</f>
        <v>Win</v>
      </c>
    </row>
    <row r="510" spans="14:16" x14ac:dyDescent="0.25">
      <c r="N510" t="str">
        <f>nhl_elo_latest!I510</f>
        <v>PHI</v>
      </c>
      <c r="O510" t="str">
        <f>nhl_elo_latest!J510</f>
        <v>CBJ</v>
      </c>
      <c r="P510" t="str">
        <f>IF(nhl_elo_latest!R510&gt;nhl_elo_latest!S510,"Win","Away Win")</f>
        <v>Win</v>
      </c>
    </row>
    <row r="511" spans="14:16" x14ac:dyDescent="0.25">
      <c r="N511" t="str">
        <f>nhl_elo_latest!I511</f>
        <v>PIT</v>
      </c>
      <c r="O511" t="str">
        <f>nhl_elo_latest!J511</f>
        <v>NYR</v>
      </c>
      <c r="P511" t="str">
        <f>IF(nhl_elo_latest!R511&gt;nhl_elo_latest!S511,"Win","Away Win")</f>
        <v>Win</v>
      </c>
    </row>
    <row r="512" spans="14:16" x14ac:dyDescent="0.25">
      <c r="N512" t="str">
        <f>nhl_elo_latest!I512</f>
        <v>CAR</v>
      </c>
      <c r="O512" t="str">
        <f>nhl_elo_latest!J512</f>
        <v>NJD</v>
      </c>
      <c r="P512" t="str">
        <f>IF(nhl_elo_latest!R512&gt;nhl_elo_latest!S512,"Win","Away Win")</f>
        <v>Win</v>
      </c>
    </row>
    <row r="513" spans="14:16" x14ac:dyDescent="0.25">
      <c r="N513" t="str">
        <f>nhl_elo_latest!I513</f>
        <v>WPG</v>
      </c>
      <c r="O513" t="str">
        <f>nhl_elo_latest!J513</f>
        <v>OTT</v>
      </c>
      <c r="P513" t="str">
        <f>IF(nhl_elo_latest!R513&gt;nhl_elo_latest!S513,"Win","Away Win")</f>
        <v>Win</v>
      </c>
    </row>
    <row r="514" spans="14:16" x14ac:dyDescent="0.25">
      <c r="N514" t="str">
        <f>nhl_elo_latest!I514</f>
        <v>SEA</v>
      </c>
      <c r="O514" t="str">
        <f>nhl_elo_latest!J514</f>
        <v>STL</v>
      </c>
      <c r="P514" t="str">
        <f>IF(nhl_elo_latest!R514&gt;nhl_elo_latest!S514,"Win","Away Win")</f>
        <v>Win</v>
      </c>
    </row>
    <row r="515" spans="14:16" x14ac:dyDescent="0.25">
      <c r="N515" t="str">
        <f>nhl_elo_latest!I515</f>
        <v>LAK</v>
      </c>
      <c r="O515" t="str">
        <f>nhl_elo_latest!J515</f>
        <v>ANA</v>
      </c>
      <c r="P515" t="str">
        <f>IF(nhl_elo_latest!R515&gt;nhl_elo_latest!S515,"Win","Away Win")</f>
        <v>Win</v>
      </c>
    </row>
    <row r="516" spans="14:16" x14ac:dyDescent="0.25">
      <c r="N516" t="str">
        <f>nhl_elo_latest!I516</f>
        <v>SJS</v>
      </c>
      <c r="O516" t="str">
        <f>nhl_elo_latest!J516</f>
        <v>CGY</v>
      </c>
      <c r="P516" t="str">
        <f>IF(nhl_elo_latest!R516&gt;nhl_elo_latest!S516,"Win","Away Win")</f>
        <v>Away Win</v>
      </c>
    </row>
    <row r="517" spans="14:16" x14ac:dyDescent="0.25">
      <c r="N517" t="str">
        <f>nhl_elo_latest!I517</f>
        <v>DET</v>
      </c>
      <c r="O517" t="str">
        <f>nhl_elo_latest!J517</f>
        <v>TBL</v>
      </c>
      <c r="P517" t="str">
        <f>IF(nhl_elo_latest!R517&gt;nhl_elo_latest!S517,"Win","Away Win")</f>
        <v>Win</v>
      </c>
    </row>
    <row r="518" spans="14:16" x14ac:dyDescent="0.25">
      <c r="N518" t="str">
        <f>nhl_elo_latest!I518</f>
        <v>FLA</v>
      </c>
      <c r="O518" t="str">
        <f>nhl_elo_latest!J518</f>
        <v>NJD</v>
      </c>
      <c r="P518" t="str">
        <f>IF(nhl_elo_latest!R518&gt;nhl_elo_latest!S518,"Win","Away Win")</f>
        <v>Away Win</v>
      </c>
    </row>
    <row r="519" spans="14:16" x14ac:dyDescent="0.25">
      <c r="N519" t="str">
        <f>nhl_elo_latest!I519</f>
        <v>COL</v>
      </c>
      <c r="O519" t="str">
        <f>nhl_elo_latest!J519</f>
        <v>MTL</v>
      </c>
      <c r="P519" t="str">
        <f>IF(nhl_elo_latest!R519&gt;nhl_elo_latest!S519,"Win","Away Win")</f>
        <v>Win</v>
      </c>
    </row>
    <row r="520" spans="14:16" x14ac:dyDescent="0.25">
      <c r="N520" t="str">
        <f>nhl_elo_latest!I520</f>
        <v>CHI</v>
      </c>
      <c r="O520" t="str">
        <f>nhl_elo_latest!J520</f>
        <v>NSH</v>
      </c>
      <c r="P520" t="str">
        <f>IF(nhl_elo_latest!R520&gt;nhl_elo_latest!S520,"Win","Away Win")</f>
        <v>Away Win</v>
      </c>
    </row>
    <row r="521" spans="14:16" x14ac:dyDescent="0.25">
      <c r="N521" t="str">
        <f>nhl_elo_latest!I521</f>
        <v>DAL</v>
      </c>
      <c r="O521" t="str">
        <f>nhl_elo_latest!J521</f>
        <v>EDM</v>
      </c>
      <c r="P521" t="str">
        <f>IF(nhl_elo_latest!R521&gt;nhl_elo_latest!S521,"Win","Away Win")</f>
        <v>Away Win</v>
      </c>
    </row>
    <row r="522" spans="14:16" x14ac:dyDescent="0.25">
      <c r="N522" t="str">
        <f>nhl_elo_latest!I522</f>
        <v>ANA</v>
      </c>
      <c r="O522" t="str">
        <f>nhl_elo_latest!J522</f>
        <v>MIN</v>
      </c>
      <c r="P522" t="str">
        <f>IF(nhl_elo_latest!R522&gt;nhl_elo_latest!S522,"Win","Away Win")</f>
        <v>Away Win</v>
      </c>
    </row>
    <row r="523" spans="14:16" x14ac:dyDescent="0.25">
      <c r="N523" t="str">
        <f>nhl_elo_latest!I523</f>
        <v>VEG</v>
      </c>
      <c r="O523" t="str">
        <f>nhl_elo_latest!J523</f>
        <v>ARI</v>
      </c>
      <c r="P523" t="str">
        <f>IF(nhl_elo_latest!R523&gt;nhl_elo_latest!S523,"Win","Away Win")</f>
        <v>Win</v>
      </c>
    </row>
    <row r="524" spans="14:16" x14ac:dyDescent="0.25">
      <c r="N524" t="str">
        <f>nhl_elo_latest!I524</f>
        <v>TOR</v>
      </c>
      <c r="O524" t="str">
        <f>nhl_elo_latest!J524</f>
        <v>PHI</v>
      </c>
      <c r="P524" t="str">
        <f>IF(nhl_elo_latest!R524&gt;nhl_elo_latest!S524,"Win","Away Win")</f>
        <v>Win</v>
      </c>
    </row>
    <row r="525" spans="14:16" x14ac:dyDescent="0.25">
      <c r="N525" t="str">
        <f>nhl_elo_latest!I525</f>
        <v>PIT</v>
      </c>
      <c r="O525" t="str">
        <f>nhl_elo_latest!J525</f>
        <v>CAR</v>
      </c>
      <c r="P525" t="str">
        <f>IF(nhl_elo_latest!R525&gt;nhl_elo_latest!S525,"Win","Away Win")</f>
        <v>Away Win</v>
      </c>
    </row>
    <row r="526" spans="14:16" x14ac:dyDescent="0.25">
      <c r="N526" t="str">
        <f>nhl_elo_latest!I526</f>
        <v>BOS</v>
      </c>
      <c r="O526" t="str">
        <f>nhl_elo_latest!J526</f>
        <v>WPG</v>
      </c>
      <c r="P526" t="str">
        <f>IF(nhl_elo_latest!R526&gt;nhl_elo_latest!S526,"Win","Away Win")</f>
        <v>Win</v>
      </c>
    </row>
    <row r="527" spans="14:16" x14ac:dyDescent="0.25">
      <c r="N527" t="str">
        <f>nhl_elo_latest!I527</f>
        <v>NYR</v>
      </c>
      <c r="O527" t="str">
        <f>nhl_elo_latest!J527</f>
        <v>NYI</v>
      </c>
      <c r="P527" t="str">
        <f>IF(nhl_elo_latest!R527&gt;nhl_elo_latest!S527,"Win","Away Win")</f>
        <v>Win</v>
      </c>
    </row>
    <row r="528" spans="14:16" x14ac:dyDescent="0.25">
      <c r="N528" t="str">
        <f>nhl_elo_latest!I528</f>
        <v>OTT</v>
      </c>
      <c r="O528" t="str">
        <f>nhl_elo_latest!J528</f>
        <v>WSH</v>
      </c>
      <c r="P528" t="str">
        <f>IF(nhl_elo_latest!R528&gt;nhl_elo_latest!S528,"Win","Away Win")</f>
        <v>Away Win</v>
      </c>
    </row>
    <row r="529" spans="14:16" x14ac:dyDescent="0.25">
      <c r="N529" t="str">
        <f>nhl_elo_latest!I529</f>
        <v>VAN</v>
      </c>
      <c r="O529" t="str">
        <f>nhl_elo_latest!J529</f>
        <v>SEA</v>
      </c>
      <c r="P529" t="str">
        <f>IF(nhl_elo_latest!R529&gt;nhl_elo_latest!S529,"Win","Away Win")</f>
        <v>Win</v>
      </c>
    </row>
    <row r="530" spans="14:16" x14ac:dyDescent="0.25">
      <c r="N530" t="str">
        <f>nhl_elo_latest!I530</f>
        <v>LAK</v>
      </c>
      <c r="O530" t="str">
        <f>nhl_elo_latest!J530</f>
        <v>CGY</v>
      </c>
      <c r="P530" t="str">
        <f>IF(nhl_elo_latest!R530&gt;nhl_elo_latest!S530,"Win","Away Win")</f>
        <v>Win</v>
      </c>
    </row>
    <row r="531" spans="14:16" x14ac:dyDescent="0.25">
      <c r="N531" t="str">
        <f>nhl_elo_latest!I531</f>
        <v>SJS</v>
      </c>
      <c r="O531" t="str">
        <f>nhl_elo_latest!J531</f>
        <v>MIN</v>
      </c>
      <c r="P531" t="str">
        <f>IF(nhl_elo_latest!R531&gt;nhl_elo_latest!S531,"Win","Away Win")</f>
        <v>Win</v>
      </c>
    </row>
    <row r="532" spans="14:16" x14ac:dyDescent="0.25">
      <c r="N532" t="str">
        <f>nhl_elo_latest!I532</f>
        <v>NJD</v>
      </c>
      <c r="O532" t="str">
        <f>nhl_elo_latest!J532</f>
        <v>BOS</v>
      </c>
      <c r="P532" t="str">
        <f>IF(nhl_elo_latest!R532&gt;nhl_elo_latest!S532,"Win","Away Win")</f>
        <v>Away Win</v>
      </c>
    </row>
    <row r="533" spans="14:16" x14ac:dyDescent="0.25">
      <c r="N533" t="str">
        <f>nhl_elo_latest!I533</f>
        <v>WSH</v>
      </c>
      <c r="O533" t="str">
        <f>nhl_elo_latest!J533</f>
        <v>WPG</v>
      </c>
      <c r="P533" t="str">
        <f>IF(nhl_elo_latest!R533&gt;nhl_elo_latest!S533,"Win","Away Win")</f>
        <v>Win</v>
      </c>
    </row>
    <row r="534" spans="14:16" x14ac:dyDescent="0.25">
      <c r="N534" t="str">
        <f>nhl_elo_latest!I534</f>
        <v>CAR</v>
      </c>
      <c r="O534" t="str">
        <f>nhl_elo_latest!J534</f>
        <v>PHI</v>
      </c>
      <c r="P534" t="str">
        <f>IF(nhl_elo_latest!R534&gt;nhl_elo_latest!S534,"Win","Away Win")</f>
        <v>Win</v>
      </c>
    </row>
    <row r="535" spans="14:16" x14ac:dyDescent="0.25">
      <c r="N535" t="str">
        <f>nhl_elo_latest!I535</f>
        <v>NYI</v>
      </c>
      <c r="O535" t="str">
        <f>nhl_elo_latest!J535</f>
        <v>FLA</v>
      </c>
      <c r="P535" t="str">
        <f>IF(nhl_elo_latest!R535&gt;nhl_elo_latest!S535,"Win","Away Win")</f>
        <v>Win</v>
      </c>
    </row>
    <row r="536" spans="14:16" x14ac:dyDescent="0.25">
      <c r="N536" t="str">
        <f>nhl_elo_latest!I536</f>
        <v>DAL</v>
      </c>
      <c r="O536" t="str">
        <f>nhl_elo_latest!J536</f>
        <v>MTL</v>
      </c>
      <c r="P536" t="str">
        <f>IF(nhl_elo_latest!R536&gt;nhl_elo_latest!S536,"Win","Away Win")</f>
        <v>Win</v>
      </c>
    </row>
    <row r="537" spans="14:16" x14ac:dyDescent="0.25">
      <c r="N537" t="str">
        <f>nhl_elo_latest!I537</f>
        <v>NSH</v>
      </c>
      <c r="O537" t="str">
        <f>nhl_elo_latest!J537</f>
        <v>COL</v>
      </c>
      <c r="P537" t="str">
        <f>IF(nhl_elo_latest!R537&gt;nhl_elo_latest!S537,"Win","Away Win")</f>
        <v>Away Win</v>
      </c>
    </row>
    <row r="538" spans="14:16" x14ac:dyDescent="0.25">
      <c r="N538" t="str">
        <f>nhl_elo_latest!I538</f>
        <v>CHI</v>
      </c>
      <c r="O538" t="str">
        <f>nhl_elo_latest!J538</f>
        <v>CBJ</v>
      </c>
      <c r="P538" t="str">
        <f>IF(nhl_elo_latest!R538&gt;nhl_elo_latest!S538,"Win","Away Win")</f>
        <v>Win</v>
      </c>
    </row>
    <row r="539" spans="14:16" x14ac:dyDescent="0.25">
      <c r="N539" t="str">
        <f>nhl_elo_latest!I539</f>
        <v>EDM</v>
      </c>
      <c r="O539" t="str">
        <f>nhl_elo_latest!J539</f>
        <v>VAN</v>
      </c>
      <c r="P539" t="str">
        <f>IF(nhl_elo_latest!R539&gt;nhl_elo_latest!S539,"Win","Away Win")</f>
        <v>Away Win</v>
      </c>
    </row>
    <row r="540" spans="14:16" x14ac:dyDescent="0.25">
      <c r="N540" t="str">
        <f>nhl_elo_latest!I540</f>
        <v>ARI</v>
      </c>
      <c r="O540" t="str">
        <f>nhl_elo_latest!J540</f>
        <v>LAK</v>
      </c>
      <c r="P540" t="str">
        <f>IF(nhl_elo_latest!R540&gt;nhl_elo_latest!S540,"Win","Away Win")</f>
        <v>Win</v>
      </c>
    </row>
    <row r="541" spans="14:16" x14ac:dyDescent="0.25">
      <c r="N541" t="str">
        <f>nhl_elo_latest!I541</f>
        <v>VEG</v>
      </c>
      <c r="O541" t="str">
        <f>nhl_elo_latest!J541</f>
        <v>STL</v>
      </c>
      <c r="P541" t="str">
        <f>IF(nhl_elo_latest!R541&gt;nhl_elo_latest!S541,"Win","Away Win")</f>
        <v>Win</v>
      </c>
    </row>
    <row r="542" spans="14:16" x14ac:dyDescent="0.25">
      <c r="N542" t="str">
        <f>nhl_elo_latest!I542</f>
        <v>ANA</v>
      </c>
      <c r="O542" t="str">
        <f>nhl_elo_latest!J542</f>
        <v>CGY</v>
      </c>
      <c r="P542" t="str">
        <f>IF(nhl_elo_latest!R542&gt;nhl_elo_latest!S542,"Win","Away Win")</f>
        <v>Away Win</v>
      </c>
    </row>
    <row r="543" spans="14:16" x14ac:dyDescent="0.25">
      <c r="N543" t="str">
        <f>nhl_elo_latest!I543</f>
        <v>NYR</v>
      </c>
      <c r="O543" t="str">
        <f>nhl_elo_latest!J543</f>
        <v>WSH</v>
      </c>
      <c r="P543" t="str">
        <f>IF(nhl_elo_latest!R543&gt;nhl_elo_latest!S543,"Win","Away Win")</f>
        <v>Away Win</v>
      </c>
    </row>
    <row r="544" spans="14:16" x14ac:dyDescent="0.25">
      <c r="N544" t="str">
        <f>nhl_elo_latest!I544</f>
        <v>CAR</v>
      </c>
      <c r="O544" t="str">
        <f>nhl_elo_latest!J544</f>
        <v>CHI</v>
      </c>
      <c r="P544" t="str">
        <f>IF(nhl_elo_latest!R544&gt;nhl_elo_latest!S544,"Win","Away Win")</f>
        <v>Win</v>
      </c>
    </row>
    <row r="545" spans="14:16" x14ac:dyDescent="0.25">
      <c r="N545" t="str">
        <f>nhl_elo_latest!I545</f>
        <v>OTT</v>
      </c>
      <c r="O545" t="str">
        <f>nhl_elo_latest!J545</f>
        <v>BOS</v>
      </c>
      <c r="P545" t="str">
        <f>IF(nhl_elo_latest!R545&gt;nhl_elo_latest!S545,"Win","Away Win")</f>
        <v>Win</v>
      </c>
    </row>
    <row r="546" spans="14:16" x14ac:dyDescent="0.25">
      <c r="N546" t="str">
        <f>nhl_elo_latest!I546</f>
        <v>NYI</v>
      </c>
      <c r="O546" t="str">
        <f>nhl_elo_latest!J546</f>
        <v>PIT</v>
      </c>
      <c r="P546" t="str">
        <f>IF(nhl_elo_latest!R546&gt;nhl_elo_latest!S546,"Win","Away Win")</f>
        <v>Win</v>
      </c>
    </row>
    <row r="547" spans="14:16" x14ac:dyDescent="0.25">
      <c r="N547" t="str">
        <f>nhl_elo_latest!I547</f>
        <v>NSH</v>
      </c>
      <c r="O547" t="str">
        <f>nhl_elo_latest!J547</f>
        <v>DAL</v>
      </c>
      <c r="P547" t="str">
        <f>IF(nhl_elo_latest!R547&gt;nhl_elo_latest!S547,"Win","Away Win")</f>
        <v>Away Win</v>
      </c>
    </row>
    <row r="548" spans="14:16" x14ac:dyDescent="0.25">
      <c r="N548" t="str">
        <f>nhl_elo_latest!I548</f>
        <v>WPG</v>
      </c>
      <c r="O548" t="str">
        <f>nhl_elo_latest!J548</f>
        <v>MIN</v>
      </c>
      <c r="P548" t="str">
        <f>IF(nhl_elo_latest!R548&gt;nhl_elo_latest!S548,"Win","Away Win")</f>
        <v>Away Win</v>
      </c>
    </row>
    <row r="549" spans="14:16" x14ac:dyDescent="0.25">
      <c r="N549" t="str">
        <f>nhl_elo_latest!I549</f>
        <v>STL</v>
      </c>
      <c r="O549" t="str">
        <f>nhl_elo_latest!J549</f>
        <v>TOR</v>
      </c>
      <c r="P549" t="str">
        <f>IF(nhl_elo_latest!R549&gt;nhl_elo_latest!S549,"Win","Away Win")</f>
        <v>Away Win</v>
      </c>
    </row>
    <row r="550" spans="14:16" x14ac:dyDescent="0.25">
      <c r="N550" t="str">
        <f>nhl_elo_latest!I550</f>
        <v>CGY</v>
      </c>
      <c r="O550" t="str">
        <f>nhl_elo_latest!J550</f>
        <v>EDM</v>
      </c>
      <c r="P550" t="str">
        <f>IF(nhl_elo_latest!R550&gt;nhl_elo_latest!S550,"Win","Away Win")</f>
        <v>Away Win</v>
      </c>
    </row>
    <row r="551" spans="14:16" x14ac:dyDescent="0.25">
      <c r="N551" t="str">
        <f>nhl_elo_latest!I551</f>
        <v>ARI</v>
      </c>
      <c r="O551" t="str">
        <f>nhl_elo_latest!J551</f>
        <v>COL</v>
      </c>
      <c r="P551" t="str">
        <f>IF(nhl_elo_latest!R551&gt;nhl_elo_latest!S551,"Win","Away Win")</f>
        <v>Win</v>
      </c>
    </row>
    <row r="552" spans="14:16" x14ac:dyDescent="0.25">
      <c r="N552" t="str">
        <f>nhl_elo_latest!I552</f>
        <v>VAN</v>
      </c>
      <c r="O552" t="str">
        <f>nhl_elo_latest!J552</f>
        <v>SJS</v>
      </c>
      <c r="P552" t="str">
        <f>IF(nhl_elo_latest!R552&gt;nhl_elo_latest!S552,"Win","Away Win")</f>
        <v>Win</v>
      </c>
    </row>
    <row r="553" spans="14:16" x14ac:dyDescent="0.25">
      <c r="N553" t="str">
        <f>nhl_elo_latest!I553</f>
        <v>LAK</v>
      </c>
      <c r="O553" t="str">
        <f>nhl_elo_latest!J553</f>
        <v>VEG</v>
      </c>
      <c r="P553" t="str">
        <f>IF(nhl_elo_latest!R553&gt;nhl_elo_latest!S553,"Win","Away Win")</f>
        <v>Win</v>
      </c>
    </row>
    <row r="554" spans="14:16" x14ac:dyDescent="0.25">
      <c r="N554" t="str">
        <f>nhl_elo_latest!I554</f>
        <v>TBL</v>
      </c>
      <c r="O554" t="str">
        <f>nhl_elo_latest!J554</f>
        <v>MTL</v>
      </c>
      <c r="P554" t="str">
        <f>IF(nhl_elo_latest!R554&gt;nhl_elo_latest!S554,"Win","Away Win")</f>
        <v>Win</v>
      </c>
    </row>
    <row r="555" spans="14:16" x14ac:dyDescent="0.25">
      <c r="N555" t="str">
        <f>nhl_elo_latest!I555</f>
        <v>NJD</v>
      </c>
      <c r="O555" t="str">
        <f>nhl_elo_latest!J555</f>
        <v>BOS</v>
      </c>
      <c r="P555" t="str">
        <f>IF(nhl_elo_latest!R555&gt;nhl_elo_latest!S555,"Win","Away Win")</f>
        <v>Away Win</v>
      </c>
    </row>
    <row r="556" spans="14:16" x14ac:dyDescent="0.25">
      <c r="N556" t="str">
        <f>nhl_elo_latest!I556</f>
        <v>PIT</v>
      </c>
      <c r="O556" t="str">
        <f>nhl_elo_latest!J556</f>
        <v>DET</v>
      </c>
      <c r="P556" t="str">
        <f>IF(nhl_elo_latest!R556&gt;nhl_elo_latest!S556,"Win","Away Win")</f>
        <v>Away Win</v>
      </c>
    </row>
    <row r="557" spans="14:16" x14ac:dyDescent="0.25">
      <c r="N557" t="str">
        <f>nhl_elo_latest!I557</f>
        <v>SEA</v>
      </c>
      <c r="O557" t="str">
        <f>nhl_elo_latest!J557</f>
        <v>CGY</v>
      </c>
      <c r="P557" t="str">
        <f>IF(nhl_elo_latest!R557&gt;nhl_elo_latest!S557,"Win","Away Win")</f>
        <v>Away Win</v>
      </c>
    </row>
    <row r="558" spans="14:16" x14ac:dyDescent="0.25">
      <c r="N558" t="str">
        <f>nhl_elo_latest!I558</f>
        <v>ANA</v>
      </c>
      <c r="O558" t="str">
        <f>nhl_elo_latest!J558</f>
        <v>VEG</v>
      </c>
      <c r="P558" t="str">
        <f>IF(nhl_elo_latest!R558&gt;nhl_elo_latest!S558,"Win","Away Win")</f>
        <v>Win</v>
      </c>
    </row>
    <row r="559" spans="14:16" x14ac:dyDescent="0.25">
      <c r="N559" t="str">
        <f>nhl_elo_latest!I559</f>
        <v>FLA</v>
      </c>
      <c r="O559" t="str">
        <f>nhl_elo_latest!J559</f>
        <v>MTL</v>
      </c>
      <c r="P559" t="str">
        <f>IF(nhl_elo_latest!R559&gt;nhl_elo_latest!S559,"Win","Away Win")</f>
        <v>Win</v>
      </c>
    </row>
    <row r="560" spans="14:16" x14ac:dyDescent="0.25">
      <c r="N560" t="str">
        <f>nhl_elo_latest!I560</f>
        <v>WSH</v>
      </c>
      <c r="O560" t="str">
        <f>nhl_elo_latest!J560</f>
        <v>OTT</v>
      </c>
      <c r="P560" t="str">
        <f>IF(nhl_elo_latest!R560&gt;nhl_elo_latest!S560,"Win","Away Win")</f>
        <v>Away Win</v>
      </c>
    </row>
    <row r="561" spans="14:16" x14ac:dyDescent="0.25">
      <c r="N561" t="str">
        <f>nhl_elo_latest!I561</f>
        <v>TBL</v>
      </c>
      <c r="O561" t="str">
        <f>nhl_elo_latest!J561</f>
        <v>NYR</v>
      </c>
      <c r="P561" t="str">
        <f>IF(nhl_elo_latest!R561&gt;nhl_elo_latest!S561,"Win","Away Win")</f>
        <v>Win</v>
      </c>
    </row>
    <row r="562" spans="14:16" x14ac:dyDescent="0.25">
      <c r="N562" t="str">
        <f>nhl_elo_latest!I562</f>
        <v>BUF</v>
      </c>
      <c r="O562" t="str">
        <f>nhl_elo_latest!J562</f>
        <v>DET</v>
      </c>
      <c r="P562" t="str">
        <f>IF(nhl_elo_latest!R562&gt;nhl_elo_latest!S562,"Win","Away Win")</f>
        <v>Win</v>
      </c>
    </row>
    <row r="563" spans="14:16" x14ac:dyDescent="0.25">
      <c r="N563" t="str">
        <f>nhl_elo_latest!I563</f>
        <v>NYI</v>
      </c>
      <c r="O563" t="str">
        <f>nhl_elo_latest!J563</f>
        <v>CBJ</v>
      </c>
      <c r="P563" t="str">
        <f>IF(nhl_elo_latest!R563&gt;nhl_elo_latest!S563,"Win","Away Win")</f>
        <v>Win</v>
      </c>
    </row>
    <row r="564" spans="14:16" x14ac:dyDescent="0.25">
      <c r="N564" t="str">
        <f>nhl_elo_latest!I564</f>
        <v>WPG</v>
      </c>
      <c r="O564" t="str">
        <f>nhl_elo_latest!J564</f>
        <v>VAN</v>
      </c>
      <c r="P564" t="str">
        <f>IF(nhl_elo_latest!R564&gt;nhl_elo_latest!S564,"Win","Away Win")</f>
        <v>Win</v>
      </c>
    </row>
    <row r="565" spans="14:16" x14ac:dyDescent="0.25">
      <c r="N565" t="str">
        <f>nhl_elo_latest!I565</f>
        <v>MIN</v>
      </c>
      <c r="O565" t="str">
        <f>nhl_elo_latest!J565</f>
        <v>DAL</v>
      </c>
      <c r="P565" t="str">
        <f>IF(nhl_elo_latest!R565&gt;nhl_elo_latest!S565,"Win","Away Win")</f>
        <v>Away Win</v>
      </c>
    </row>
    <row r="566" spans="14:16" x14ac:dyDescent="0.25">
      <c r="N566" t="str">
        <f>nhl_elo_latest!I566</f>
        <v>STL</v>
      </c>
      <c r="O566" t="str">
        <f>nhl_elo_latest!J566</f>
        <v>CHI</v>
      </c>
      <c r="P566" t="str">
        <f>IF(nhl_elo_latest!R566&gt;nhl_elo_latest!S566,"Win","Away Win")</f>
        <v>Win</v>
      </c>
    </row>
    <row r="567" spans="14:16" x14ac:dyDescent="0.25">
      <c r="N567" t="str">
        <f>nhl_elo_latest!I567</f>
        <v>ARI</v>
      </c>
      <c r="O567" t="str">
        <f>nhl_elo_latest!J567</f>
        <v>TOR</v>
      </c>
      <c r="P567" t="str">
        <f>IF(nhl_elo_latest!R567&gt;nhl_elo_latest!S567,"Win","Away Win")</f>
        <v>Win</v>
      </c>
    </row>
    <row r="568" spans="14:16" x14ac:dyDescent="0.25">
      <c r="N568" t="str">
        <f>nhl_elo_latest!I568</f>
        <v>COL</v>
      </c>
      <c r="O568" t="str">
        <f>nhl_elo_latest!J568</f>
        <v>LAK</v>
      </c>
      <c r="P568" t="str">
        <f>IF(nhl_elo_latest!R568&gt;nhl_elo_latest!S568,"Win","Away Win")</f>
        <v>Away Win</v>
      </c>
    </row>
    <row r="569" spans="14:16" x14ac:dyDescent="0.25">
      <c r="N569" t="str">
        <f>nhl_elo_latest!I569</f>
        <v>SJS</v>
      </c>
      <c r="O569" t="str">
        <f>nhl_elo_latest!J569</f>
        <v>PHI</v>
      </c>
      <c r="P569" t="str">
        <f>IF(nhl_elo_latest!R569&gt;nhl_elo_latest!S569,"Win","Away Win")</f>
        <v>Away Win</v>
      </c>
    </row>
    <row r="570" spans="14:16" x14ac:dyDescent="0.25">
      <c r="N570" t="str">
        <f>nhl_elo_latest!I570</f>
        <v>ANA</v>
      </c>
      <c r="O570" t="str">
        <f>nhl_elo_latest!J570</f>
        <v>NSH</v>
      </c>
      <c r="P570" t="str">
        <f>IF(nhl_elo_latest!R570&gt;nhl_elo_latest!S570,"Win","Away Win")</f>
        <v>Away Win</v>
      </c>
    </row>
    <row r="571" spans="14:16" x14ac:dyDescent="0.25">
      <c r="N571" t="str">
        <f>nhl_elo_latest!I571</f>
        <v>PIT</v>
      </c>
      <c r="O571" t="str">
        <f>nhl_elo_latest!J571</f>
        <v>NJD</v>
      </c>
      <c r="P571" t="str">
        <f>IF(nhl_elo_latest!R571&gt;nhl_elo_latest!S571,"Win","Away Win")</f>
        <v>Away Win</v>
      </c>
    </row>
    <row r="572" spans="14:16" x14ac:dyDescent="0.25">
      <c r="N572" t="str">
        <f>nhl_elo_latest!I572</f>
        <v>CAR</v>
      </c>
      <c r="O572" t="str">
        <f>nhl_elo_latest!J572</f>
        <v>FLA</v>
      </c>
      <c r="P572" t="str">
        <f>IF(nhl_elo_latest!R572&gt;nhl_elo_latest!S572,"Win","Away Win")</f>
        <v>Win</v>
      </c>
    </row>
    <row r="573" spans="14:16" x14ac:dyDescent="0.25">
      <c r="N573" t="str">
        <f>nhl_elo_latest!I573</f>
        <v>SEA</v>
      </c>
      <c r="O573" t="str">
        <f>nhl_elo_latest!J573</f>
        <v>EDM</v>
      </c>
      <c r="P573" t="str">
        <f>IF(nhl_elo_latest!R573&gt;nhl_elo_latest!S573,"Win","Away Win")</f>
        <v>Away Win</v>
      </c>
    </row>
    <row r="574" spans="14:16" x14ac:dyDescent="0.25">
      <c r="N574" t="str">
        <f>nhl_elo_latest!I574</f>
        <v>CBJ</v>
      </c>
      <c r="O574" t="str">
        <f>nhl_elo_latest!J574</f>
        <v>CHI</v>
      </c>
      <c r="P574" t="str">
        <f>IF(nhl_elo_latest!R574&gt;nhl_elo_latest!S574,"Win","Away Win")</f>
        <v>Win</v>
      </c>
    </row>
    <row r="575" spans="14:16" x14ac:dyDescent="0.25">
      <c r="N575" t="str">
        <f>nhl_elo_latest!I575</f>
        <v>BOS</v>
      </c>
      <c r="O575" t="str">
        <f>nhl_elo_latest!J575</f>
        <v>BUF</v>
      </c>
      <c r="P575" t="str">
        <f>IF(nhl_elo_latest!R575&gt;nhl_elo_latest!S575,"Win","Away Win")</f>
        <v>Away Win</v>
      </c>
    </row>
    <row r="576" spans="14:16" x14ac:dyDescent="0.25">
      <c r="N576" t="str">
        <f>nhl_elo_latest!I576</f>
        <v>VEG</v>
      </c>
      <c r="O576" t="str">
        <f>nhl_elo_latest!J576</f>
        <v>NSH</v>
      </c>
      <c r="P576" t="str">
        <f>IF(nhl_elo_latest!R576&gt;nhl_elo_latest!S576,"Win","Away Win")</f>
        <v>Win</v>
      </c>
    </row>
    <row r="577" spans="14:16" x14ac:dyDescent="0.25">
      <c r="N577" t="str">
        <f>nhl_elo_latest!I577</f>
        <v>WSH</v>
      </c>
      <c r="O577" t="str">
        <f>nhl_elo_latest!J577</f>
        <v>MTL</v>
      </c>
      <c r="P577" t="str">
        <f>IF(nhl_elo_latest!R577&gt;nhl_elo_latest!S577,"Win","Away Win")</f>
        <v>Win</v>
      </c>
    </row>
    <row r="578" spans="14:16" x14ac:dyDescent="0.25">
      <c r="N578" t="str">
        <f>nhl_elo_latest!I578</f>
        <v>LAK</v>
      </c>
      <c r="O578" t="str">
        <f>nhl_elo_latest!J578</f>
        <v>PHI</v>
      </c>
      <c r="P578" t="str">
        <f>IF(nhl_elo_latest!R578&gt;nhl_elo_latest!S578,"Win","Away Win")</f>
        <v>Away Win</v>
      </c>
    </row>
    <row r="579" spans="14:16" x14ac:dyDescent="0.25">
      <c r="N579" t="str">
        <f>nhl_elo_latest!I579</f>
        <v>TBL</v>
      </c>
      <c r="O579" t="str">
        <f>nhl_elo_latest!J579</f>
        <v>ARI</v>
      </c>
      <c r="P579" t="str">
        <f>IF(nhl_elo_latest!R579&gt;nhl_elo_latest!S579,"Win","Away Win")</f>
        <v>Win</v>
      </c>
    </row>
    <row r="580" spans="14:16" x14ac:dyDescent="0.25">
      <c r="N580" t="str">
        <f>nhl_elo_latest!I580</f>
        <v>STL</v>
      </c>
      <c r="O580" t="str">
        <f>nhl_elo_latest!J580</f>
        <v>MIN</v>
      </c>
      <c r="P580" t="str">
        <f>IF(nhl_elo_latest!R580&gt;nhl_elo_latest!S580,"Win","Away Win")</f>
        <v>Away Win</v>
      </c>
    </row>
    <row r="581" spans="14:16" x14ac:dyDescent="0.25">
      <c r="N581" t="str">
        <f>nhl_elo_latest!I581</f>
        <v>COL</v>
      </c>
      <c r="O581" t="str">
        <f>nhl_elo_latest!J581</f>
        <v>TOR</v>
      </c>
      <c r="P581" t="str">
        <f>IF(nhl_elo_latest!R581&gt;nhl_elo_latest!S581,"Win","Away Win")</f>
        <v>Away Win</v>
      </c>
    </row>
    <row r="582" spans="14:16" x14ac:dyDescent="0.25">
      <c r="N582" t="str">
        <f>nhl_elo_latest!I582</f>
        <v>DET</v>
      </c>
      <c r="O582" t="str">
        <f>nhl_elo_latest!J582</f>
        <v>OTT</v>
      </c>
      <c r="P582" t="str">
        <f>IF(nhl_elo_latest!R582&gt;nhl_elo_latest!S582,"Win","Away Win")</f>
        <v>Win</v>
      </c>
    </row>
    <row r="583" spans="14:16" x14ac:dyDescent="0.25">
      <c r="N583" t="str">
        <f>nhl_elo_latest!I583</f>
        <v>DAL</v>
      </c>
      <c r="O583" t="str">
        <f>nhl_elo_latest!J583</f>
        <v>SJS</v>
      </c>
      <c r="P583" t="str">
        <f>IF(nhl_elo_latest!R583&gt;nhl_elo_latest!S583,"Win","Away Win")</f>
        <v>Win</v>
      </c>
    </row>
    <row r="584" spans="14:16" x14ac:dyDescent="0.25">
      <c r="N584" t="str">
        <f>nhl_elo_latest!I584</f>
        <v>CGY</v>
      </c>
      <c r="O584" t="str">
        <f>nhl_elo_latest!J584</f>
        <v>VAN</v>
      </c>
      <c r="P584" t="str">
        <f>IF(nhl_elo_latest!R584&gt;nhl_elo_latest!S584,"Win","Away Win")</f>
        <v>Win</v>
      </c>
    </row>
    <row r="585" spans="14:16" x14ac:dyDescent="0.25">
      <c r="N585" t="str">
        <f>nhl_elo_latest!I585</f>
        <v>EDM</v>
      </c>
      <c r="O585" t="str">
        <f>nhl_elo_latest!J585</f>
        <v>WPG</v>
      </c>
      <c r="P585" t="str">
        <f>IF(nhl_elo_latest!R585&gt;nhl_elo_latest!S585,"Win","Away Win")</f>
        <v>Away Win</v>
      </c>
    </row>
    <row r="586" spans="14:16" x14ac:dyDescent="0.25">
      <c r="N586" t="str">
        <f>nhl_elo_latest!I586</f>
        <v>NJD</v>
      </c>
      <c r="O586" t="str">
        <f>nhl_elo_latest!J586</f>
        <v>CAR</v>
      </c>
      <c r="P586" t="str">
        <f>IF(nhl_elo_latest!R586&gt;nhl_elo_latest!S586,"Win","Away Win")</f>
        <v>Away Win</v>
      </c>
    </row>
    <row r="587" spans="14:16" x14ac:dyDescent="0.25">
      <c r="N587" t="str">
        <f>nhl_elo_latest!I587</f>
        <v>FLA</v>
      </c>
      <c r="O587" t="str">
        <f>nhl_elo_latest!J587</f>
        <v>NYR</v>
      </c>
      <c r="P587" t="str">
        <f>IF(nhl_elo_latest!R587&gt;nhl_elo_latest!S587,"Win","Away Win")</f>
        <v>Away Win</v>
      </c>
    </row>
    <row r="588" spans="14:16" x14ac:dyDescent="0.25">
      <c r="N588" t="str">
        <f>nhl_elo_latest!I588</f>
        <v>OTT</v>
      </c>
      <c r="O588" t="str">
        <f>nhl_elo_latest!J588</f>
        <v>BUF</v>
      </c>
      <c r="P588" t="str">
        <f>IF(nhl_elo_latest!R588&gt;nhl_elo_latest!S588,"Win","Away Win")</f>
        <v>Win</v>
      </c>
    </row>
    <row r="589" spans="14:16" x14ac:dyDescent="0.25">
      <c r="N589" t="str">
        <f>nhl_elo_latest!I589</f>
        <v>CHI</v>
      </c>
      <c r="O589" t="str">
        <f>nhl_elo_latest!J589</f>
        <v>SJS</v>
      </c>
      <c r="P589" t="str">
        <f>IF(nhl_elo_latest!R589&gt;nhl_elo_latest!S589,"Win","Away Win")</f>
        <v>Away Win</v>
      </c>
    </row>
    <row r="590" spans="14:16" x14ac:dyDescent="0.25">
      <c r="N590" t="str">
        <f>nhl_elo_latest!I590</f>
        <v>SEA</v>
      </c>
      <c r="O590" t="str">
        <f>nhl_elo_latest!J590</f>
        <v>NYI</v>
      </c>
      <c r="P590" t="str">
        <f>IF(nhl_elo_latest!R590&gt;nhl_elo_latest!S590,"Win","Away Win")</f>
        <v>Win</v>
      </c>
    </row>
    <row r="591" spans="14:16" x14ac:dyDescent="0.25">
      <c r="N591" t="str">
        <f>nhl_elo_latest!I591</f>
        <v>BOS</v>
      </c>
      <c r="O591" t="str">
        <f>nhl_elo_latest!J591</f>
        <v>PIT</v>
      </c>
      <c r="P591" t="str">
        <f>IF(nhl_elo_latest!R591&gt;nhl_elo_latest!S591,"Win","Away Win")</f>
        <v>Win</v>
      </c>
    </row>
    <row r="592" spans="14:16" x14ac:dyDescent="0.25">
      <c r="N592" t="str">
        <f>nhl_elo_latest!I592</f>
        <v>COL</v>
      </c>
      <c r="O592" t="str">
        <f>nhl_elo_latest!J592</f>
        <v>VEG</v>
      </c>
      <c r="P592" t="str">
        <f>IF(nhl_elo_latest!R592&gt;nhl_elo_latest!S592,"Win","Away Win")</f>
        <v>Away Win</v>
      </c>
    </row>
    <row r="593" spans="14:16" x14ac:dyDescent="0.25">
      <c r="N593" t="str">
        <f>nhl_elo_latest!I593</f>
        <v>ANA</v>
      </c>
      <c r="O593" t="str">
        <f>nhl_elo_latest!J593</f>
        <v>PHI</v>
      </c>
      <c r="P593" t="str">
        <f>IF(nhl_elo_latest!R593&gt;nhl_elo_latest!S593,"Win","Away Win")</f>
        <v>Away Win</v>
      </c>
    </row>
    <row r="594" spans="14:16" x14ac:dyDescent="0.25">
      <c r="N594" t="str">
        <f>nhl_elo_latest!I594</f>
        <v>OTT</v>
      </c>
      <c r="O594" t="str">
        <f>nhl_elo_latest!J594</f>
        <v>CBJ</v>
      </c>
      <c r="P594" t="str">
        <f>IF(nhl_elo_latest!R594&gt;nhl_elo_latest!S594,"Win","Away Win")</f>
        <v>Win</v>
      </c>
    </row>
    <row r="595" spans="14:16" x14ac:dyDescent="0.25">
      <c r="N595" t="str">
        <f>nhl_elo_latest!I595</f>
        <v>NYR</v>
      </c>
      <c r="O595" t="str">
        <f>nhl_elo_latest!J595</f>
        <v>CAR</v>
      </c>
      <c r="P595" t="str">
        <f>IF(nhl_elo_latest!R595&gt;nhl_elo_latest!S595,"Win","Away Win")</f>
        <v>Win</v>
      </c>
    </row>
    <row r="596" spans="14:16" x14ac:dyDescent="0.25">
      <c r="N596" t="str">
        <f>nhl_elo_latest!I596</f>
        <v>TOR</v>
      </c>
      <c r="O596" t="str">
        <f>nhl_elo_latest!J596</f>
        <v>STL</v>
      </c>
      <c r="P596" t="str">
        <f>IF(nhl_elo_latest!R596&gt;nhl_elo_latest!S596,"Win","Away Win")</f>
        <v>Away Win</v>
      </c>
    </row>
    <row r="597" spans="14:16" x14ac:dyDescent="0.25">
      <c r="N597" t="str">
        <f>nhl_elo_latest!I597</f>
        <v>FLA</v>
      </c>
      <c r="O597" t="str">
        <f>nhl_elo_latest!J597</f>
        <v>ARI</v>
      </c>
      <c r="P597" t="str">
        <f>IF(nhl_elo_latest!R597&gt;nhl_elo_latest!S597,"Win","Away Win")</f>
        <v>Win</v>
      </c>
    </row>
    <row r="598" spans="14:16" x14ac:dyDescent="0.25">
      <c r="N598" t="str">
        <f>nhl_elo_latest!I598</f>
        <v>WSH</v>
      </c>
      <c r="O598" t="str">
        <f>nhl_elo_latest!J598</f>
        <v>BUF</v>
      </c>
      <c r="P598" t="str">
        <f>IF(nhl_elo_latest!R598&gt;nhl_elo_latest!S598,"Win","Away Win")</f>
        <v>Away Win</v>
      </c>
    </row>
    <row r="599" spans="14:16" x14ac:dyDescent="0.25">
      <c r="N599" t="str">
        <f>nhl_elo_latest!I599</f>
        <v>NSH</v>
      </c>
      <c r="O599" t="str">
        <f>nhl_elo_latest!J599</f>
        <v>MTL</v>
      </c>
      <c r="P599" t="str">
        <f>IF(nhl_elo_latest!R599&gt;nhl_elo_latest!S599,"Win","Away Win")</f>
        <v>Win</v>
      </c>
    </row>
    <row r="600" spans="14:16" x14ac:dyDescent="0.25">
      <c r="N600" t="str">
        <f>nhl_elo_latest!I600</f>
        <v>WPG</v>
      </c>
      <c r="O600" t="str">
        <f>nhl_elo_latest!J600</f>
        <v>CGY</v>
      </c>
      <c r="P600" t="str">
        <f>IF(nhl_elo_latest!R600&gt;nhl_elo_latest!S600,"Win","Away Win")</f>
        <v>Win</v>
      </c>
    </row>
    <row r="601" spans="14:16" x14ac:dyDescent="0.25">
      <c r="N601" t="str">
        <f>nhl_elo_latest!I601</f>
        <v>CHI</v>
      </c>
      <c r="O601" t="str">
        <f>nhl_elo_latest!J601</f>
        <v>TBL</v>
      </c>
      <c r="P601" t="str">
        <f>IF(nhl_elo_latest!R601&gt;nhl_elo_latest!S601,"Win","Away Win")</f>
        <v>Away Win</v>
      </c>
    </row>
    <row r="602" spans="14:16" x14ac:dyDescent="0.25">
      <c r="N602" t="str">
        <f>nhl_elo_latest!I602</f>
        <v>EDM</v>
      </c>
      <c r="O602" t="str">
        <f>nhl_elo_latest!J602</f>
        <v>SEA</v>
      </c>
      <c r="P602" t="str">
        <f>IF(nhl_elo_latest!R602&gt;nhl_elo_latest!S602,"Win","Away Win")</f>
        <v>Away Win</v>
      </c>
    </row>
    <row r="603" spans="14:16" x14ac:dyDescent="0.25">
      <c r="N603" t="str">
        <f>nhl_elo_latest!I603</f>
        <v>LAK</v>
      </c>
      <c r="O603" t="str">
        <f>nhl_elo_latest!J603</f>
        <v>DAL</v>
      </c>
      <c r="P603" t="str">
        <f>IF(nhl_elo_latest!R603&gt;nhl_elo_latest!S603,"Win","Away Win")</f>
        <v>Win</v>
      </c>
    </row>
    <row r="604" spans="14:16" x14ac:dyDescent="0.25">
      <c r="N604" t="str">
        <f>nhl_elo_latest!I604</f>
        <v>VAN</v>
      </c>
      <c r="O604" t="str">
        <f>nhl_elo_latest!J604</f>
        <v>NYI</v>
      </c>
      <c r="P604" t="str">
        <f>IF(nhl_elo_latest!R604&gt;nhl_elo_latest!S604,"Win","Away Win")</f>
        <v>Away Win</v>
      </c>
    </row>
    <row r="605" spans="14:16" x14ac:dyDescent="0.25">
      <c r="N605" t="str">
        <f>nhl_elo_latest!I605</f>
        <v>DET</v>
      </c>
      <c r="O605" t="str">
        <f>nhl_elo_latest!J605</f>
        <v>NJD</v>
      </c>
      <c r="P605" t="str">
        <f>IF(nhl_elo_latest!R605&gt;nhl_elo_latest!S605,"Win","Away Win")</f>
        <v>Away Win</v>
      </c>
    </row>
    <row r="606" spans="14:16" x14ac:dyDescent="0.25">
      <c r="N606" t="str">
        <f>nhl_elo_latest!I606</f>
        <v>MIN</v>
      </c>
      <c r="O606" t="str">
        <f>nhl_elo_latest!J606</f>
        <v>TBL</v>
      </c>
      <c r="P606" t="str">
        <f>IF(nhl_elo_latest!R606&gt;nhl_elo_latest!S606,"Win","Away Win")</f>
        <v>Win</v>
      </c>
    </row>
    <row r="607" spans="14:16" x14ac:dyDescent="0.25">
      <c r="N607" t="str">
        <f>nhl_elo_latest!I607</f>
        <v>ANA</v>
      </c>
      <c r="O607" t="str">
        <f>nhl_elo_latest!J607</f>
        <v>DAL</v>
      </c>
      <c r="P607" t="str">
        <f>IF(nhl_elo_latest!R607&gt;nhl_elo_latest!S607,"Win","Away Win")</f>
        <v>Win</v>
      </c>
    </row>
    <row r="608" spans="14:16" x14ac:dyDescent="0.25">
      <c r="N608" t="str">
        <f>nhl_elo_latest!I608</f>
        <v>TOR</v>
      </c>
      <c r="O608" t="str">
        <f>nhl_elo_latest!J608</f>
        <v>SEA</v>
      </c>
      <c r="P608" t="str">
        <f>IF(nhl_elo_latest!R608&gt;nhl_elo_latest!S608,"Win","Away Win")</f>
        <v>Away Win</v>
      </c>
    </row>
    <row r="609" spans="14:16" x14ac:dyDescent="0.25">
      <c r="N609" t="str">
        <f>nhl_elo_latest!I609</f>
        <v>CAR</v>
      </c>
      <c r="O609" t="str">
        <f>nhl_elo_latest!J609</f>
        <v>NSH</v>
      </c>
      <c r="P609" t="str">
        <f>IF(nhl_elo_latest!R609&gt;nhl_elo_latest!S609,"Win","Away Win")</f>
        <v>Away Win</v>
      </c>
    </row>
    <row r="610" spans="14:16" x14ac:dyDescent="0.25">
      <c r="N610" t="str">
        <f>nhl_elo_latest!I610</f>
        <v>NJD</v>
      </c>
      <c r="O610" t="str">
        <f>nhl_elo_latest!J610</f>
        <v>STL</v>
      </c>
      <c r="P610" t="str">
        <f>IF(nhl_elo_latest!R610&gt;nhl_elo_latest!S610,"Win","Away Win")</f>
        <v>Away Win</v>
      </c>
    </row>
    <row r="611" spans="14:16" x14ac:dyDescent="0.25">
      <c r="N611" t="str">
        <f>nhl_elo_latest!I611</f>
        <v>MTL</v>
      </c>
      <c r="O611" t="str">
        <f>nhl_elo_latest!J611</f>
        <v>NYR</v>
      </c>
      <c r="P611" t="str">
        <f>IF(nhl_elo_latest!R611&gt;nhl_elo_latest!S611,"Win","Away Win")</f>
        <v>Away Win</v>
      </c>
    </row>
    <row r="612" spans="14:16" x14ac:dyDescent="0.25">
      <c r="N612" t="str">
        <f>nhl_elo_latest!I612</f>
        <v>CBJ</v>
      </c>
      <c r="O612" t="str">
        <f>nhl_elo_latest!J612</f>
        <v>WSH</v>
      </c>
      <c r="P612" t="str">
        <f>IF(nhl_elo_latest!R612&gt;nhl_elo_latest!S612,"Win","Away Win")</f>
        <v>Away Win</v>
      </c>
    </row>
    <row r="613" spans="14:16" x14ac:dyDescent="0.25">
      <c r="N613" t="str">
        <f>nhl_elo_latest!I613</f>
        <v>PHI</v>
      </c>
      <c r="O613" t="str">
        <f>nhl_elo_latest!J613</f>
        <v>ARI</v>
      </c>
      <c r="P613" t="str">
        <f>IF(nhl_elo_latest!R613&gt;nhl_elo_latest!S613,"Win","Away Win")</f>
        <v>Win</v>
      </c>
    </row>
    <row r="614" spans="14:16" x14ac:dyDescent="0.25">
      <c r="N614" t="str">
        <f>nhl_elo_latest!I614</f>
        <v>EDM</v>
      </c>
      <c r="O614" t="str">
        <f>nhl_elo_latest!J614</f>
        <v>NYI</v>
      </c>
      <c r="P614" t="str">
        <f>IF(nhl_elo_latest!R614&gt;nhl_elo_latest!S614,"Win","Away Win")</f>
        <v>Win</v>
      </c>
    </row>
    <row r="615" spans="14:16" x14ac:dyDescent="0.25">
      <c r="N615" t="str">
        <f>nhl_elo_latest!I615</f>
        <v>VEG</v>
      </c>
      <c r="O615" t="str">
        <f>nhl_elo_latest!J615</f>
        <v>PIT</v>
      </c>
      <c r="P615" t="str">
        <f>IF(nhl_elo_latest!R615&gt;nhl_elo_latest!S615,"Win","Away Win")</f>
        <v>Win</v>
      </c>
    </row>
    <row r="616" spans="14:16" x14ac:dyDescent="0.25">
      <c r="N616" t="str">
        <f>nhl_elo_latest!I616</f>
        <v>VAN</v>
      </c>
      <c r="O616" t="str">
        <f>nhl_elo_latest!J616</f>
        <v>COL</v>
      </c>
      <c r="P616" t="str">
        <f>IF(nhl_elo_latest!R616&gt;nhl_elo_latest!S616,"Win","Away Win")</f>
        <v>Win</v>
      </c>
    </row>
    <row r="617" spans="14:16" x14ac:dyDescent="0.25">
      <c r="N617" t="str">
        <f>nhl_elo_latest!I617</f>
        <v>LAK</v>
      </c>
      <c r="O617" t="str">
        <f>nhl_elo_latest!J617</f>
        <v>BOS</v>
      </c>
      <c r="P617" t="str">
        <f>IF(nhl_elo_latest!R617&gt;nhl_elo_latest!S617,"Win","Away Win")</f>
        <v>Away Win</v>
      </c>
    </row>
    <row r="618" spans="14:16" x14ac:dyDescent="0.25">
      <c r="N618" t="str">
        <f>nhl_elo_latest!I618</f>
        <v>WSH</v>
      </c>
      <c r="O618" t="str">
        <f>nhl_elo_latest!J618</f>
        <v>NSH</v>
      </c>
      <c r="P618" t="str">
        <f>IF(nhl_elo_latest!R618&gt;nhl_elo_latest!S618,"Win","Away Win")</f>
        <v>Away Win</v>
      </c>
    </row>
    <row r="619" spans="14:16" x14ac:dyDescent="0.25">
      <c r="N619" t="str">
        <f>nhl_elo_latest!I619</f>
        <v>DET</v>
      </c>
      <c r="O619" t="str">
        <f>nhl_elo_latest!J619</f>
        <v>FLA</v>
      </c>
      <c r="P619" t="str">
        <f>IF(nhl_elo_latest!R619&gt;nhl_elo_latest!S619,"Win","Away Win")</f>
        <v>Away Win</v>
      </c>
    </row>
    <row r="620" spans="14:16" x14ac:dyDescent="0.25">
      <c r="N620" t="str">
        <f>nhl_elo_latest!I620</f>
        <v>WPG</v>
      </c>
      <c r="O620" t="str">
        <f>nhl_elo_latest!J620</f>
        <v>TBL</v>
      </c>
      <c r="P620" t="str">
        <f>IF(nhl_elo_latest!R620&gt;nhl_elo_latest!S620,"Win","Away Win")</f>
        <v>Win</v>
      </c>
    </row>
    <row r="621" spans="14:16" x14ac:dyDescent="0.25">
      <c r="N621" t="str">
        <f>nhl_elo_latest!I621</f>
        <v>CHI</v>
      </c>
      <c r="O621" t="str">
        <f>nhl_elo_latest!J621</f>
        <v>ARI</v>
      </c>
      <c r="P621" t="str">
        <f>IF(nhl_elo_latest!R621&gt;nhl_elo_latest!S621,"Win","Away Win")</f>
        <v>Win</v>
      </c>
    </row>
    <row r="622" spans="14:16" x14ac:dyDescent="0.25">
      <c r="N622" t="str">
        <f>nhl_elo_latest!I622</f>
        <v>CGY</v>
      </c>
      <c r="O622" t="str">
        <f>nhl_elo_latest!J622</f>
        <v>NYI</v>
      </c>
      <c r="P622" t="str">
        <f>IF(nhl_elo_latest!R622&gt;nhl_elo_latest!S622,"Win","Away Win")</f>
        <v>Win</v>
      </c>
    </row>
    <row r="623" spans="14:16" x14ac:dyDescent="0.25">
      <c r="N623" t="str">
        <f>nhl_elo_latest!I623</f>
        <v>ANA</v>
      </c>
      <c r="O623" t="str">
        <f>nhl_elo_latest!J623</f>
        <v>SJS</v>
      </c>
      <c r="P623" t="str">
        <f>IF(nhl_elo_latest!R623&gt;nhl_elo_latest!S623,"Win","Away Win")</f>
        <v>Win</v>
      </c>
    </row>
    <row r="624" spans="14:16" x14ac:dyDescent="0.25">
      <c r="N624" t="str">
        <f>nhl_elo_latest!I624</f>
        <v>NJD</v>
      </c>
      <c r="O624" t="str">
        <f>nhl_elo_latest!J624</f>
        <v>NYR</v>
      </c>
      <c r="P624" t="str">
        <f>IF(nhl_elo_latest!R624&gt;nhl_elo_latest!S624,"Win","Away Win")</f>
        <v>Win</v>
      </c>
    </row>
    <row r="625" spans="14:16" x14ac:dyDescent="0.25">
      <c r="N625" t="str">
        <f>nhl_elo_latest!I625</f>
        <v>CBJ</v>
      </c>
      <c r="O625" t="str">
        <f>nhl_elo_latest!J625</f>
        <v>CAR</v>
      </c>
      <c r="P625" t="str">
        <f>IF(nhl_elo_latest!R625&gt;nhl_elo_latest!S625,"Win","Away Win")</f>
        <v>Win</v>
      </c>
    </row>
    <row r="626" spans="14:16" x14ac:dyDescent="0.25">
      <c r="N626" t="str">
        <f>nhl_elo_latest!I626</f>
        <v>MTL</v>
      </c>
      <c r="O626" t="str">
        <f>nhl_elo_latest!J626</f>
        <v>STL</v>
      </c>
      <c r="P626" t="str">
        <f>IF(nhl_elo_latest!R626&gt;nhl_elo_latest!S626,"Win","Away Win")</f>
        <v>Win</v>
      </c>
    </row>
    <row r="627" spans="14:16" x14ac:dyDescent="0.25">
      <c r="N627" t="str">
        <f>nhl_elo_latest!I627</f>
        <v>OTT</v>
      </c>
      <c r="O627" t="str">
        <f>nhl_elo_latest!J627</f>
        <v>SEA</v>
      </c>
      <c r="P627" t="str">
        <f>IF(nhl_elo_latest!R627&gt;nhl_elo_latest!S627,"Win","Away Win")</f>
        <v>Away Win</v>
      </c>
    </row>
    <row r="628" spans="14:16" x14ac:dyDescent="0.25">
      <c r="N628" t="str">
        <f>nhl_elo_latest!I628</f>
        <v>BUF</v>
      </c>
      <c r="O628" t="str">
        <f>nhl_elo_latest!J628</f>
        <v>MIN</v>
      </c>
      <c r="P628" t="str">
        <f>IF(nhl_elo_latest!R628&gt;nhl_elo_latest!S628,"Win","Away Win")</f>
        <v>Win</v>
      </c>
    </row>
    <row r="629" spans="14:16" x14ac:dyDescent="0.25">
      <c r="N629" t="str">
        <f>nhl_elo_latest!I629</f>
        <v>TOR</v>
      </c>
      <c r="O629" t="str">
        <f>nhl_elo_latest!J629</f>
        <v>DET</v>
      </c>
      <c r="P629" t="str">
        <f>IF(nhl_elo_latest!R629&gt;nhl_elo_latest!S629,"Win","Away Win")</f>
        <v>Win</v>
      </c>
    </row>
    <row r="630" spans="14:16" x14ac:dyDescent="0.25">
      <c r="N630" t="str">
        <f>nhl_elo_latest!I630</f>
        <v>VEG</v>
      </c>
      <c r="O630" t="str">
        <f>nhl_elo_latest!J630</f>
        <v>LAK</v>
      </c>
      <c r="P630" t="str">
        <f>IF(nhl_elo_latest!R630&gt;nhl_elo_latest!S630,"Win","Away Win")</f>
        <v>Away Win</v>
      </c>
    </row>
    <row r="631" spans="14:16" x14ac:dyDescent="0.25">
      <c r="N631" t="str">
        <f>nhl_elo_latest!I631</f>
        <v>EDM</v>
      </c>
      <c r="O631" t="str">
        <f>nhl_elo_latest!J631</f>
        <v>COL</v>
      </c>
      <c r="P631" t="str">
        <f>IF(nhl_elo_latest!R631&gt;nhl_elo_latest!S631,"Win","Away Win")</f>
        <v>Away Win</v>
      </c>
    </row>
    <row r="632" spans="14:16" x14ac:dyDescent="0.25">
      <c r="N632" t="str">
        <f>nhl_elo_latest!I632</f>
        <v>SJS</v>
      </c>
      <c r="O632" t="str">
        <f>nhl_elo_latest!J632</f>
        <v>BOS</v>
      </c>
      <c r="P632" t="str">
        <f>IF(nhl_elo_latest!R632&gt;nhl_elo_latest!S632,"Win","Away Win")</f>
        <v>Away Win</v>
      </c>
    </row>
    <row r="633" spans="14:16" x14ac:dyDescent="0.25">
      <c r="N633" t="str">
        <f>nhl_elo_latest!I633</f>
        <v>WPG</v>
      </c>
      <c r="O633" t="str">
        <f>nhl_elo_latest!J633</f>
        <v>VAN</v>
      </c>
      <c r="P633" t="str">
        <f>IF(nhl_elo_latest!R633&gt;nhl_elo_latest!S633,"Win","Away Win")</f>
        <v>Win</v>
      </c>
    </row>
    <row r="634" spans="14:16" x14ac:dyDescent="0.25">
      <c r="N634" t="str">
        <f>nhl_elo_latest!I634</f>
        <v>DAL</v>
      </c>
      <c r="O634" t="str">
        <f>nhl_elo_latest!J634</f>
        <v>FLA</v>
      </c>
      <c r="P634" t="str">
        <f>IF(nhl_elo_latest!R634&gt;nhl_elo_latest!S634,"Win","Away Win")</f>
        <v>Win</v>
      </c>
    </row>
    <row r="635" spans="14:16" x14ac:dyDescent="0.25">
      <c r="N635" t="str">
        <f>nhl_elo_latest!I635</f>
        <v>WSH</v>
      </c>
      <c r="O635" t="str">
        <f>nhl_elo_latest!J635</f>
        <v>CBJ</v>
      </c>
      <c r="P635" t="str">
        <f>IF(nhl_elo_latest!R635&gt;nhl_elo_latest!S635,"Win","Away Win")</f>
        <v>Win</v>
      </c>
    </row>
    <row r="636" spans="14:16" x14ac:dyDescent="0.25">
      <c r="N636" t="str">
        <f>nhl_elo_latest!I636</f>
        <v>ARI</v>
      </c>
      <c r="O636" t="str">
        <f>nhl_elo_latest!J636</f>
        <v>PIT</v>
      </c>
      <c r="P636" t="str">
        <f>IF(nhl_elo_latest!R636&gt;nhl_elo_latest!S636,"Win","Away Win")</f>
        <v>Away Win</v>
      </c>
    </row>
    <row r="637" spans="14:16" x14ac:dyDescent="0.25">
      <c r="N637" t="str">
        <f>nhl_elo_latest!I637</f>
        <v>MIN</v>
      </c>
      <c r="O637" t="str">
        <f>nhl_elo_latest!J637</f>
        <v>STL</v>
      </c>
      <c r="P637" t="str">
        <f>IF(nhl_elo_latest!R637&gt;nhl_elo_latest!S637,"Win","Away Win")</f>
        <v>Away Win</v>
      </c>
    </row>
    <row r="638" spans="14:16" x14ac:dyDescent="0.25">
      <c r="N638" t="str">
        <f>nhl_elo_latest!I638</f>
        <v>PHI</v>
      </c>
      <c r="O638" t="str">
        <f>nhl_elo_latest!J638</f>
        <v>TOR</v>
      </c>
      <c r="P638" t="str">
        <f>IF(nhl_elo_latest!R638&gt;nhl_elo_latest!S638,"Win","Away Win")</f>
        <v>Away Win</v>
      </c>
    </row>
    <row r="639" spans="14:16" x14ac:dyDescent="0.25">
      <c r="N639" t="str">
        <f>nhl_elo_latest!I639</f>
        <v>CHI</v>
      </c>
      <c r="O639" t="str">
        <f>nhl_elo_latest!J639</f>
        <v>CGY</v>
      </c>
      <c r="P639" t="str">
        <f>IF(nhl_elo_latest!R639&gt;nhl_elo_latest!S639,"Win","Away Win")</f>
        <v>Win</v>
      </c>
    </row>
    <row r="640" spans="14:16" x14ac:dyDescent="0.25">
      <c r="N640" t="str">
        <f>nhl_elo_latest!I640</f>
        <v>ANA</v>
      </c>
      <c r="O640" t="str">
        <f>nhl_elo_latest!J640</f>
        <v>BOS</v>
      </c>
      <c r="P640" t="str">
        <f>IF(nhl_elo_latest!R640&gt;nhl_elo_latest!S640,"Win","Away Win")</f>
        <v>Away Win</v>
      </c>
    </row>
    <row r="641" spans="14:16" x14ac:dyDescent="0.25">
      <c r="N641" t="str">
        <f>nhl_elo_latest!I641</f>
        <v>BUF</v>
      </c>
      <c r="O641" t="str">
        <f>nhl_elo_latest!J641</f>
        <v>PHI</v>
      </c>
      <c r="P641" t="str">
        <f>IF(nhl_elo_latest!R641&gt;nhl_elo_latest!S641,"Win","Away Win")</f>
        <v>Away Win</v>
      </c>
    </row>
    <row r="642" spans="14:16" x14ac:dyDescent="0.25">
      <c r="N642" t="str">
        <f>nhl_elo_latest!I642</f>
        <v>OTT</v>
      </c>
      <c r="O642" t="str">
        <f>nhl_elo_latest!J642</f>
        <v>NSH</v>
      </c>
      <c r="P642" t="str">
        <f>IF(nhl_elo_latest!R642&gt;nhl_elo_latest!S642,"Win","Away Win")</f>
        <v>Away Win</v>
      </c>
    </row>
    <row r="643" spans="14:16" x14ac:dyDescent="0.25">
      <c r="N643" t="str">
        <f>nhl_elo_latest!I643</f>
        <v>MTL</v>
      </c>
      <c r="O643" t="str">
        <f>nhl_elo_latest!J643</f>
        <v>SEA</v>
      </c>
      <c r="P643" t="str">
        <f>IF(nhl_elo_latest!R643&gt;nhl_elo_latest!S643,"Win","Away Win")</f>
        <v>Away Win</v>
      </c>
    </row>
    <row r="644" spans="14:16" x14ac:dyDescent="0.25">
      <c r="N644" t="str">
        <f>nhl_elo_latest!I644</f>
        <v>LAK</v>
      </c>
      <c r="O644" t="str">
        <f>nhl_elo_latest!J644</f>
        <v>EDM</v>
      </c>
      <c r="P644" t="str">
        <f>IF(nhl_elo_latest!R644&gt;nhl_elo_latest!S644,"Win","Away Win")</f>
        <v>Win</v>
      </c>
    </row>
    <row r="645" spans="14:16" x14ac:dyDescent="0.25">
      <c r="N645" t="str">
        <f>nhl_elo_latest!I645</f>
        <v>PIT</v>
      </c>
      <c r="O645" t="str">
        <f>nhl_elo_latest!J645</f>
        <v>VAN</v>
      </c>
      <c r="P645" t="str">
        <f>IF(nhl_elo_latest!R645&gt;nhl_elo_latest!S645,"Win","Away Win")</f>
        <v>Win</v>
      </c>
    </row>
    <row r="646" spans="14:16" x14ac:dyDescent="0.25">
      <c r="N646" t="str">
        <f>nhl_elo_latest!I646</f>
        <v>NYR</v>
      </c>
      <c r="O646" t="str">
        <f>nhl_elo_latest!J646</f>
        <v>MIN</v>
      </c>
      <c r="P646" t="str">
        <f>IF(nhl_elo_latest!R646&gt;nhl_elo_latest!S646,"Win","Away Win")</f>
        <v>Win</v>
      </c>
    </row>
    <row r="647" spans="14:16" x14ac:dyDescent="0.25">
      <c r="N647" t="str">
        <f>nhl_elo_latest!I647</f>
        <v>BUF</v>
      </c>
      <c r="O647" t="str">
        <f>nhl_elo_latest!J647</f>
        <v>SEA</v>
      </c>
      <c r="P647" t="str">
        <f>IF(nhl_elo_latest!R647&gt;nhl_elo_latest!S647,"Win","Away Win")</f>
        <v>Away Win</v>
      </c>
    </row>
    <row r="648" spans="14:16" x14ac:dyDescent="0.25">
      <c r="N648" t="str">
        <f>nhl_elo_latest!I648</f>
        <v>CAR</v>
      </c>
      <c r="O648" t="str">
        <f>nhl_elo_latest!J648</f>
        <v>NJD</v>
      </c>
      <c r="P648" t="str">
        <f>IF(nhl_elo_latest!R648&gt;nhl_elo_latest!S648,"Win","Away Win")</f>
        <v>Away Win</v>
      </c>
    </row>
    <row r="649" spans="14:16" x14ac:dyDescent="0.25">
      <c r="N649" t="str">
        <f>nhl_elo_latest!I649</f>
        <v>DET</v>
      </c>
      <c r="O649" t="str">
        <f>nhl_elo_latest!J649</f>
        <v>WPG</v>
      </c>
      <c r="P649" t="str">
        <f>IF(nhl_elo_latest!R649&gt;nhl_elo_latest!S649,"Win","Away Win")</f>
        <v>Win</v>
      </c>
    </row>
    <row r="650" spans="14:16" x14ac:dyDescent="0.25">
      <c r="N650" t="str">
        <f>nhl_elo_latest!I650</f>
        <v>TBL</v>
      </c>
      <c r="O650" t="str">
        <f>nhl_elo_latest!J650</f>
        <v>CBJ</v>
      </c>
      <c r="P650" t="str">
        <f>IF(nhl_elo_latest!R650&gt;nhl_elo_latest!S650,"Win","Away Win")</f>
        <v>Win</v>
      </c>
    </row>
    <row r="651" spans="14:16" x14ac:dyDescent="0.25">
      <c r="N651" t="str">
        <f>nhl_elo_latest!I651</f>
        <v>NYI</v>
      </c>
      <c r="O651" t="str">
        <f>nhl_elo_latest!J651</f>
        <v>DAL</v>
      </c>
      <c r="P651" t="str">
        <f>IF(nhl_elo_latest!R651&gt;nhl_elo_latest!S651,"Win","Away Win")</f>
        <v>Away Win</v>
      </c>
    </row>
    <row r="652" spans="14:16" x14ac:dyDescent="0.25">
      <c r="N652" t="str">
        <f>nhl_elo_latest!I652</f>
        <v>STL</v>
      </c>
      <c r="O652" t="str">
        <f>nhl_elo_latest!J652</f>
        <v>CGY</v>
      </c>
      <c r="P652" t="str">
        <f>IF(nhl_elo_latest!R652&gt;nhl_elo_latest!S652,"Win","Away Win")</f>
        <v>Win</v>
      </c>
    </row>
    <row r="653" spans="14:16" x14ac:dyDescent="0.25">
      <c r="N653" t="str">
        <f>nhl_elo_latest!I653</f>
        <v>ARI</v>
      </c>
      <c r="O653" t="str">
        <f>nhl_elo_latest!J653</f>
        <v>SJS</v>
      </c>
      <c r="P653" t="str">
        <f>IF(nhl_elo_latest!R653&gt;nhl_elo_latest!S653,"Win","Away Win")</f>
        <v>Away Win</v>
      </c>
    </row>
    <row r="654" spans="14:16" x14ac:dyDescent="0.25">
      <c r="N654" t="str">
        <f>nhl_elo_latest!I654</f>
        <v>COL</v>
      </c>
      <c r="O654" t="str">
        <f>nhl_elo_latest!J654</f>
        <v>FLA</v>
      </c>
      <c r="P654" t="str">
        <f>IF(nhl_elo_latest!R654&gt;nhl_elo_latest!S654,"Win","Away Win")</f>
        <v>Away Win</v>
      </c>
    </row>
    <row r="655" spans="14:16" x14ac:dyDescent="0.25">
      <c r="N655" t="str">
        <f>nhl_elo_latest!I655</f>
        <v>PHI</v>
      </c>
      <c r="O655" t="str">
        <f>nhl_elo_latest!J655</f>
        <v>WSH</v>
      </c>
      <c r="P655" t="str">
        <f>IF(nhl_elo_latest!R655&gt;nhl_elo_latest!S655,"Win","Away Win")</f>
        <v>Win</v>
      </c>
    </row>
    <row r="656" spans="14:16" x14ac:dyDescent="0.25">
      <c r="N656" t="str">
        <f>nhl_elo_latest!I656</f>
        <v>TOR</v>
      </c>
      <c r="O656" t="str">
        <f>nhl_elo_latest!J656</f>
        <v>NSH</v>
      </c>
      <c r="P656" t="str">
        <f>IF(nhl_elo_latest!R656&gt;nhl_elo_latest!S656,"Win","Away Win")</f>
        <v>Win</v>
      </c>
    </row>
    <row r="657" spans="14:16" x14ac:dyDescent="0.25">
      <c r="N657" t="str">
        <f>nhl_elo_latest!I657</f>
        <v>ANA</v>
      </c>
      <c r="O657" t="str">
        <f>nhl_elo_latest!J657</f>
        <v>EDM</v>
      </c>
      <c r="P657" t="str">
        <f>IF(nhl_elo_latest!R657&gt;nhl_elo_latest!S657,"Win","Away Win")</f>
        <v>Away Win</v>
      </c>
    </row>
    <row r="658" spans="14:16" x14ac:dyDescent="0.25">
      <c r="N658" t="str">
        <f>nhl_elo_latest!I658</f>
        <v>LAK</v>
      </c>
      <c r="O658" t="str">
        <f>nhl_elo_latest!J658</f>
        <v>SJS</v>
      </c>
      <c r="P658" t="str">
        <f>IF(nhl_elo_latest!R658&gt;nhl_elo_latest!S658,"Win","Away Win")</f>
        <v>Win</v>
      </c>
    </row>
    <row r="659" spans="14:16" x14ac:dyDescent="0.25">
      <c r="N659" t="str">
        <f>nhl_elo_latest!I659</f>
        <v>BUF</v>
      </c>
      <c r="O659" t="str">
        <f>nhl_elo_latest!J659</f>
        <v>WPG</v>
      </c>
      <c r="P659" t="str">
        <f>IF(nhl_elo_latest!R659&gt;nhl_elo_latest!S659,"Win","Away Win")</f>
        <v>Away Win</v>
      </c>
    </row>
    <row r="660" spans="14:16" x14ac:dyDescent="0.25">
      <c r="N660" t="str">
        <f>nhl_elo_latest!I660</f>
        <v>NYR</v>
      </c>
      <c r="O660" t="str">
        <f>nhl_elo_latest!J660</f>
        <v>DAL</v>
      </c>
      <c r="P660" t="str">
        <f>IF(nhl_elo_latest!R660&gt;nhl_elo_latest!S660,"Win","Away Win")</f>
        <v>Win</v>
      </c>
    </row>
    <row r="661" spans="14:16" x14ac:dyDescent="0.25">
      <c r="N661" t="str">
        <f>nhl_elo_latest!I661</f>
        <v>DET</v>
      </c>
      <c r="O661" t="str">
        <f>nhl_elo_latest!J661</f>
        <v>TOR</v>
      </c>
      <c r="P661" t="str">
        <f>IF(nhl_elo_latest!R661&gt;nhl_elo_latest!S661,"Win","Away Win")</f>
        <v>Win</v>
      </c>
    </row>
    <row r="662" spans="14:16" x14ac:dyDescent="0.25">
      <c r="N662" t="str">
        <f>nhl_elo_latest!I662</f>
        <v>MTL</v>
      </c>
      <c r="O662" t="str">
        <f>nhl_elo_latest!J662</f>
        <v>NSH</v>
      </c>
      <c r="P662" t="str">
        <f>IF(nhl_elo_latest!R662&gt;nhl_elo_latest!S662,"Win","Away Win")</f>
        <v>Win</v>
      </c>
    </row>
    <row r="663" spans="14:16" x14ac:dyDescent="0.25">
      <c r="N663" t="str">
        <f>nhl_elo_latest!I663</f>
        <v>BOS</v>
      </c>
      <c r="O663" t="str">
        <f>nhl_elo_latest!J663</f>
        <v>SEA</v>
      </c>
      <c r="P663" t="str">
        <f>IF(nhl_elo_latest!R663&gt;nhl_elo_latest!S663,"Win","Away Win")</f>
        <v>Away Win</v>
      </c>
    </row>
    <row r="664" spans="14:16" x14ac:dyDescent="0.25">
      <c r="N664" t="str">
        <f>nhl_elo_latest!I664</f>
        <v>CBJ</v>
      </c>
      <c r="O664" t="str">
        <f>nhl_elo_latest!J664</f>
        <v>CAR</v>
      </c>
      <c r="P664" t="str">
        <f>IF(nhl_elo_latest!R664&gt;nhl_elo_latest!S664,"Win","Away Win")</f>
        <v>Away Win</v>
      </c>
    </row>
    <row r="665" spans="14:16" x14ac:dyDescent="0.25">
      <c r="N665" t="str">
        <f>nhl_elo_latest!I665</f>
        <v>TBL</v>
      </c>
      <c r="O665" t="str">
        <f>nhl_elo_latest!J665</f>
        <v>VAN</v>
      </c>
      <c r="P665" t="str">
        <f>IF(nhl_elo_latest!R665&gt;nhl_elo_latest!S665,"Win","Away Win")</f>
        <v>Win</v>
      </c>
    </row>
    <row r="666" spans="14:16" x14ac:dyDescent="0.25">
      <c r="N666" t="str">
        <f>nhl_elo_latest!I666</f>
        <v>NYI</v>
      </c>
      <c r="O666" t="str">
        <f>nhl_elo_latest!J666</f>
        <v>MIN</v>
      </c>
      <c r="P666" t="str">
        <f>IF(nhl_elo_latest!R666&gt;nhl_elo_latest!S666,"Win","Away Win")</f>
        <v>Away Win</v>
      </c>
    </row>
    <row r="667" spans="14:16" x14ac:dyDescent="0.25">
      <c r="N667" t="str">
        <f>nhl_elo_latest!I667</f>
        <v>STL</v>
      </c>
      <c r="O667" t="str">
        <f>nhl_elo_latest!J667</f>
        <v>CGY</v>
      </c>
      <c r="P667" t="str">
        <f>IF(nhl_elo_latest!R667&gt;nhl_elo_latest!S667,"Win","Away Win")</f>
        <v>Away Win</v>
      </c>
    </row>
    <row r="668" spans="14:16" x14ac:dyDescent="0.25">
      <c r="N668" t="str">
        <f>nhl_elo_latest!I668</f>
        <v>CHI</v>
      </c>
      <c r="O668" t="str">
        <f>nhl_elo_latest!J668</f>
        <v>COL</v>
      </c>
      <c r="P668" t="str">
        <f>IF(nhl_elo_latest!R668&gt;nhl_elo_latest!S668,"Win","Away Win")</f>
        <v>Win</v>
      </c>
    </row>
    <row r="669" spans="14:16" x14ac:dyDescent="0.25">
      <c r="N669" t="str">
        <f>nhl_elo_latest!I669</f>
        <v>ARI</v>
      </c>
      <c r="O669" t="str">
        <f>nhl_elo_latest!J669</f>
        <v>OTT</v>
      </c>
      <c r="P669" t="str">
        <f>IF(nhl_elo_latest!R669&gt;nhl_elo_latest!S669,"Win","Away Win")</f>
        <v>Away Win</v>
      </c>
    </row>
    <row r="670" spans="14:16" x14ac:dyDescent="0.25">
      <c r="N670" t="str">
        <f>nhl_elo_latest!I670</f>
        <v>VEG</v>
      </c>
      <c r="O670" t="str">
        <f>nhl_elo_latest!J670</f>
        <v>FLA</v>
      </c>
      <c r="P670" t="str">
        <f>IF(nhl_elo_latest!R670&gt;nhl_elo_latest!S670,"Win","Away Win")</f>
        <v>Win</v>
      </c>
    </row>
    <row r="671" spans="14:16" x14ac:dyDescent="0.25">
      <c r="N671" t="str">
        <f>nhl_elo_latest!I671</f>
        <v>PIT</v>
      </c>
      <c r="O671" t="str">
        <f>nhl_elo_latest!J671</f>
        <v>WPG</v>
      </c>
      <c r="P671" t="str">
        <f>IF(nhl_elo_latest!R671&gt;nhl_elo_latest!S671,"Win","Away Win")</f>
        <v>Away Win</v>
      </c>
    </row>
    <row r="672" spans="14:16" x14ac:dyDescent="0.25">
      <c r="N672" t="str">
        <f>nhl_elo_latest!I672</f>
        <v>ANA</v>
      </c>
      <c r="O672" t="str">
        <f>nhl_elo_latest!J672</f>
        <v>NJD</v>
      </c>
      <c r="P672" t="str">
        <f>IF(nhl_elo_latest!R672&gt;nhl_elo_latest!S672,"Win","Away Win")</f>
        <v>Away Win</v>
      </c>
    </row>
    <row r="673" spans="14:16" x14ac:dyDescent="0.25">
      <c r="N673" t="str">
        <f>nhl_elo_latest!I673</f>
        <v>SJS</v>
      </c>
      <c r="O673" t="str">
        <f>nhl_elo_latest!J673</f>
        <v>EDM</v>
      </c>
      <c r="P673" t="str">
        <f>IF(nhl_elo_latest!R673&gt;nhl_elo_latest!S673,"Win","Away Win")</f>
        <v>Away Win</v>
      </c>
    </row>
    <row r="674" spans="14:16" x14ac:dyDescent="0.25">
      <c r="N674" t="str">
        <f>nhl_elo_latest!I674</f>
        <v>DAL</v>
      </c>
      <c r="O674" t="str">
        <f>nhl_elo_latest!J674</f>
        <v>CGY</v>
      </c>
      <c r="P674" t="str">
        <f>IF(nhl_elo_latest!R674&gt;nhl_elo_latest!S674,"Win","Away Win")</f>
        <v>Away Win</v>
      </c>
    </row>
    <row r="675" spans="14:16" x14ac:dyDescent="0.25">
      <c r="N675" t="str">
        <f>nhl_elo_latest!I675</f>
        <v>FLA</v>
      </c>
      <c r="O675" t="str">
        <f>nhl_elo_latest!J675</f>
        <v>VAN</v>
      </c>
      <c r="P675" t="str">
        <f>IF(nhl_elo_latest!R675&gt;nhl_elo_latest!S675,"Win","Away Win")</f>
        <v>Win</v>
      </c>
    </row>
    <row r="676" spans="14:16" x14ac:dyDescent="0.25">
      <c r="N676" t="str">
        <f>nhl_elo_latest!I676</f>
        <v>BOS</v>
      </c>
      <c r="O676" t="str">
        <f>nhl_elo_latest!J676</f>
        <v>TOR</v>
      </c>
      <c r="P676" t="str">
        <f>IF(nhl_elo_latest!R676&gt;nhl_elo_latest!S676,"Win","Away Win")</f>
        <v>Win</v>
      </c>
    </row>
    <row r="677" spans="14:16" x14ac:dyDescent="0.25">
      <c r="N677" t="str">
        <f>nhl_elo_latest!I677</f>
        <v>CAR</v>
      </c>
      <c r="O677" t="str">
        <f>nhl_elo_latest!J677</f>
        <v>PIT</v>
      </c>
      <c r="P677" t="str">
        <f>IF(nhl_elo_latest!R677&gt;nhl_elo_latest!S677,"Win","Away Win")</f>
        <v>Win</v>
      </c>
    </row>
    <row r="678" spans="14:16" x14ac:dyDescent="0.25">
      <c r="N678" t="str">
        <f>nhl_elo_latest!I678</f>
        <v>COL</v>
      </c>
      <c r="O678" t="str">
        <f>nhl_elo_latest!J678</f>
        <v>OTT</v>
      </c>
      <c r="P678" t="str">
        <f>IF(nhl_elo_latest!R678&gt;nhl_elo_latest!S678,"Win","Away Win")</f>
        <v>Win</v>
      </c>
    </row>
    <row r="679" spans="14:16" x14ac:dyDescent="0.25">
      <c r="N679" t="str">
        <f>nhl_elo_latest!I679</f>
        <v>WSH</v>
      </c>
      <c r="O679" t="str">
        <f>nhl_elo_latest!J679</f>
        <v>PHI</v>
      </c>
      <c r="P679" t="str">
        <f>IF(nhl_elo_latest!R679&gt;nhl_elo_latest!S679,"Win","Away Win")</f>
        <v>Away Win</v>
      </c>
    </row>
    <row r="680" spans="14:16" x14ac:dyDescent="0.25">
      <c r="N680" t="str">
        <f>nhl_elo_latest!I680</f>
        <v>DET</v>
      </c>
      <c r="O680" t="str">
        <f>nhl_elo_latest!J680</f>
        <v>CBJ</v>
      </c>
      <c r="P680" t="str">
        <f>IF(nhl_elo_latest!R680&gt;nhl_elo_latest!S680,"Win","Away Win")</f>
        <v>Away Win</v>
      </c>
    </row>
    <row r="681" spans="14:16" x14ac:dyDescent="0.25">
      <c r="N681" t="str">
        <f>nhl_elo_latest!I681</f>
        <v>NYI</v>
      </c>
      <c r="O681" t="str">
        <f>nhl_elo_latest!J681</f>
        <v>MTL</v>
      </c>
      <c r="P681" t="str">
        <f>IF(nhl_elo_latest!R681&gt;nhl_elo_latest!S681,"Win","Away Win")</f>
        <v>Win</v>
      </c>
    </row>
    <row r="682" spans="14:16" x14ac:dyDescent="0.25">
      <c r="N682" t="str">
        <f>nhl_elo_latest!I682</f>
        <v>MIN</v>
      </c>
      <c r="O682" t="str">
        <f>nhl_elo_latest!J682</f>
        <v>ARI</v>
      </c>
      <c r="P682" t="str">
        <f>IF(nhl_elo_latest!R682&gt;nhl_elo_latest!S682,"Win","Away Win")</f>
        <v>Win</v>
      </c>
    </row>
    <row r="683" spans="14:16" x14ac:dyDescent="0.25">
      <c r="N683" t="str">
        <f>nhl_elo_latest!I683</f>
        <v>CHI</v>
      </c>
      <c r="O683" t="str">
        <f>nhl_elo_latest!J683</f>
        <v>SEA</v>
      </c>
      <c r="P683" t="str">
        <f>IF(nhl_elo_latest!R683&gt;nhl_elo_latest!S683,"Win","Away Win")</f>
        <v>Away Win</v>
      </c>
    </row>
    <row r="684" spans="14:16" x14ac:dyDescent="0.25">
      <c r="N684" t="str">
        <f>nhl_elo_latest!I684</f>
        <v>NSH</v>
      </c>
      <c r="O684" t="str">
        <f>nhl_elo_latest!J684</f>
        <v>BUF</v>
      </c>
      <c r="P684" t="str">
        <f>IF(nhl_elo_latest!R684&gt;nhl_elo_latest!S684,"Win","Away Win")</f>
        <v>Away Win</v>
      </c>
    </row>
    <row r="685" spans="14:16" x14ac:dyDescent="0.25">
      <c r="N685" t="str">
        <f>nhl_elo_latest!I685</f>
        <v>STL</v>
      </c>
      <c r="O685" t="str">
        <f>nhl_elo_latest!J685</f>
        <v>TBL</v>
      </c>
      <c r="P685" t="str">
        <f>IF(nhl_elo_latest!R685&gt;nhl_elo_latest!S685,"Win","Away Win")</f>
        <v>Away Win</v>
      </c>
    </row>
    <row r="686" spans="14:16" x14ac:dyDescent="0.25">
      <c r="N686" t="str">
        <f>nhl_elo_latest!I686</f>
        <v>VEG</v>
      </c>
      <c r="O686" t="str">
        <f>nhl_elo_latest!J686</f>
        <v>EDM</v>
      </c>
      <c r="P686" t="str">
        <f>IF(nhl_elo_latest!R686&gt;nhl_elo_latest!S686,"Win","Away Win")</f>
        <v>Away Win</v>
      </c>
    </row>
    <row r="687" spans="14:16" x14ac:dyDescent="0.25">
      <c r="N687" t="str">
        <f>nhl_elo_latest!I687</f>
        <v>LAK</v>
      </c>
      <c r="O687" t="str">
        <f>nhl_elo_latest!J687</f>
        <v>NJD</v>
      </c>
      <c r="P687" t="str">
        <f>IF(nhl_elo_latest!R687&gt;nhl_elo_latest!S687,"Win","Away Win")</f>
        <v>Away Win</v>
      </c>
    </row>
    <row r="688" spans="14:16" x14ac:dyDescent="0.25">
      <c r="N688" t="str">
        <f>nhl_elo_latest!I688</f>
        <v>NYR</v>
      </c>
      <c r="O688" t="str">
        <f>nhl_elo_latest!J688</f>
        <v>MTL</v>
      </c>
      <c r="P688" t="str">
        <f>IF(nhl_elo_latest!R688&gt;nhl_elo_latest!S688,"Win","Away Win")</f>
        <v>Away Win</v>
      </c>
    </row>
    <row r="689" spans="14:16" x14ac:dyDescent="0.25">
      <c r="N689" t="str">
        <f>nhl_elo_latest!I689</f>
        <v>CAR</v>
      </c>
      <c r="O689" t="str">
        <f>nhl_elo_latest!J689</f>
        <v>VAN</v>
      </c>
      <c r="P689" t="str">
        <f>IF(nhl_elo_latest!R689&gt;nhl_elo_latest!S689,"Win","Away Win")</f>
        <v>Away Win</v>
      </c>
    </row>
    <row r="690" spans="14:16" x14ac:dyDescent="0.25">
      <c r="N690" t="str">
        <f>nhl_elo_latest!I690</f>
        <v>WPG</v>
      </c>
      <c r="O690" t="str">
        <f>nhl_elo_latest!J690</f>
        <v>ARI</v>
      </c>
      <c r="P690" t="str">
        <f>IF(nhl_elo_latest!R690&gt;nhl_elo_latest!S690,"Win","Away Win")</f>
        <v>Win</v>
      </c>
    </row>
    <row r="691" spans="14:16" x14ac:dyDescent="0.25">
      <c r="N691" t="str">
        <f>nhl_elo_latest!I691</f>
        <v>BOS</v>
      </c>
      <c r="O691" t="str">
        <f>nhl_elo_latest!J691</f>
        <v>PHI</v>
      </c>
      <c r="P691" t="str">
        <f>IF(nhl_elo_latest!R691&gt;nhl_elo_latest!S691,"Win","Away Win")</f>
        <v>Win</v>
      </c>
    </row>
    <row r="692" spans="14:16" x14ac:dyDescent="0.25">
      <c r="N692" t="str">
        <f>nhl_elo_latest!I692</f>
        <v>BUF</v>
      </c>
      <c r="O692" t="str">
        <f>nhl_elo_latest!J692</f>
        <v>FLA</v>
      </c>
      <c r="P692" t="str">
        <f>IF(nhl_elo_latest!R692&gt;nhl_elo_latest!S692,"Win","Away Win")</f>
        <v>Away Win</v>
      </c>
    </row>
    <row r="693" spans="14:16" x14ac:dyDescent="0.25">
      <c r="N693" t="str">
        <f>nhl_elo_latest!I693</f>
        <v>COL</v>
      </c>
      <c r="O693" t="str">
        <f>nhl_elo_latest!J693</f>
        <v>DET</v>
      </c>
      <c r="P693" t="str">
        <f>IF(nhl_elo_latest!R693&gt;nhl_elo_latest!S693,"Win","Away Win")</f>
        <v>Win</v>
      </c>
    </row>
    <row r="694" spans="14:16" x14ac:dyDescent="0.25">
      <c r="N694" t="str">
        <f>nhl_elo_latest!I694</f>
        <v>SJS</v>
      </c>
      <c r="O694" t="str">
        <f>nhl_elo_latest!J694</f>
        <v>NJD</v>
      </c>
      <c r="P694" t="str">
        <f>IF(nhl_elo_latest!R694&gt;nhl_elo_latest!S694,"Win","Away Win")</f>
        <v>Away Win</v>
      </c>
    </row>
    <row r="695" spans="14:16" x14ac:dyDescent="0.25">
      <c r="N695" t="str">
        <f>nhl_elo_latest!I695</f>
        <v>SEA</v>
      </c>
      <c r="O695" t="str">
        <f>nhl_elo_latest!J695</f>
        <v>TBL</v>
      </c>
      <c r="P695" t="str">
        <f>IF(nhl_elo_latest!R695&gt;nhl_elo_latest!S695,"Win","Away Win")</f>
        <v>Away Win</v>
      </c>
    </row>
    <row r="696" spans="14:16" x14ac:dyDescent="0.25">
      <c r="N696" t="str">
        <f>nhl_elo_latest!I696</f>
        <v>VEG</v>
      </c>
      <c r="O696" t="str">
        <f>nhl_elo_latest!J696</f>
        <v>DAL</v>
      </c>
      <c r="P696" t="str">
        <f>IF(nhl_elo_latest!R696&gt;nhl_elo_latest!S696,"Win","Away Win")</f>
        <v>Away Win</v>
      </c>
    </row>
    <row r="697" spans="14:16" x14ac:dyDescent="0.25">
      <c r="N697" t="str">
        <f>nhl_elo_latest!I697</f>
        <v>CBJ</v>
      </c>
      <c r="O697" t="str">
        <f>nhl_elo_latest!J697</f>
        <v>NYR</v>
      </c>
      <c r="P697" t="str">
        <f>IF(nhl_elo_latest!R697&gt;nhl_elo_latest!S697,"Win","Away Win")</f>
        <v>Away Win</v>
      </c>
    </row>
    <row r="698" spans="14:16" x14ac:dyDescent="0.25">
      <c r="N698" t="str">
        <f>nhl_elo_latest!I698</f>
        <v>PIT</v>
      </c>
      <c r="O698" t="str">
        <f>nhl_elo_latest!J698</f>
        <v>ANA</v>
      </c>
      <c r="P698" t="str">
        <f>IF(nhl_elo_latest!R698&gt;nhl_elo_latest!S698,"Win","Away Win")</f>
        <v>Win</v>
      </c>
    </row>
    <row r="699" spans="14:16" x14ac:dyDescent="0.25">
      <c r="N699" t="str">
        <f>nhl_elo_latest!I699</f>
        <v>NYI</v>
      </c>
      <c r="O699" t="str">
        <f>nhl_elo_latest!J699</f>
        <v>WSH</v>
      </c>
      <c r="P699" t="str">
        <f>IF(nhl_elo_latest!R699&gt;nhl_elo_latest!S699,"Win","Away Win")</f>
        <v>Away Win</v>
      </c>
    </row>
    <row r="700" spans="14:16" x14ac:dyDescent="0.25">
      <c r="N700" t="str">
        <f>nhl_elo_latest!I700</f>
        <v>NSH</v>
      </c>
      <c r="O700" t="str">
        <f>nhl_elo_latest!J700</f>
        <v>CGY</v>
      </c>
      <c r="P700" t="str">
        <f>IF(nhl_elo_latest!R700&gt;nhl_elo_latest!S700,"Win","Away Win")</f>
        <v>Win</v>
      </c>
    </row>
    <row r="701" spans="14:16" x14ac:dyDescent="0.25">
      <c r="N701" t="str">
        <f>nhl_elo_latest!I701</f>
        <v>STL</v>
      </c>
      <c r="O701" t="str">
        <f>nhl_elo_latest!J701</f>
        <v>OTT</v>
      </c>
      <c r="P701" t="str">
        <f>IF(nhl_elo_latest!R701&gt;nhl_elo_latest!S701,"Win","Away Win")</f>
        <v>Win</v>
      </c>
    </row>
    <row r="702" spans="14:16" x14ac:dyDescent="0.25">
      <c r="N702" t="str">
        <f>nhl_elo_latest!I702</f>
        <v>PHI</v>
      </c>
      <c r="O702" t="str">
        <f>nhl_elo_latest!J702</f>
        <v>ANA</v>
      </c>
      <c r="P702" t="str">
        <f>IF(nhl_elo_latest!R702&gt;nhl_elo_latest!S702,"Win","Away Win")</f>
        <v>Win</v>
      </c>
    </row>
    <row r="703" spans="14:16" x14ac:dyDescent="0.25">
      <c r="N703" t="str">
        <f>nhl_elo_latest!I703</f>
        <v>WSH</v>
      </c>
      <c r="O703" t="str">
        <f>nhl_elo_latest!J703</f>
        <v>MIN</v>
      </c>
      <c r="P703" t="str">
        <f>IF(nhl_elo_latest!R703&gt;nhl_elo_latest!S703,"Win","Away Win")</f>
        <v>Away Win</v>
      </c>
    </row>
    <row r="704" spans="14:16" x14ac:dyDescent="0.25">
      <c r="N704" t="str">
        <f>nhl_elo_latest!I704</f>
        <v>MTL</v>
      </c>
      <c r="O704" t="str">
        <f>nhl_elo_latest!J704</f>
        <v>WPG</v>
      </c>
      <c r="P704" t="str">
        <f>IF(nhl_elo_latest!R704&gt;nhl_elo_latest!S704,"Win","Away Win")</f>
        <v>Win</v>
      </c>
    </row>
    <row r="705" spans="14:16" x14ac:dyDescent="0.25">
      <c r="N705" t="str">
        <f>nhl_elo_latest!I705</f>
        <v>TOR</v>
      </c>
      <c r="O705" t="str">
        <f>nhl_elo_latest!J705</f>
        <v>FLA</v>
      </c>
      <c r="P705" t="str">
        <f>IF(nhl_elo_latest!R705&gt;nhl_elo_latest!S705,"Win","Away Win")</f>
        <v>Win</v>
      </c>
    </row>
    <row r="706" spans="14:16" x14ac:dyDescent="0.25">
      <c r="N706" t="str">
        <f>nhl_elo_latest!I706</f>
        <v>NSH</v>
      </c>
      <c r="O706" t="str">
        <f>nhl_elo_latest!J706</f>
        <v>CBJ</v>
      </c>
      <c r="P706" t="str">
        <f>IF(nhl_elo_latest!R706&gt;nhl_elo_latest!S706,"Win","Away Win")</f>
        <v>Win</v>
      </c>
    </row>
    <row r="707" spans="14:16" x14ac:dyDescent="0.25">
      <c r="N707" t="str">
        <f>nhl_elo_latest!I707</f>
        <v>CHI</v>
      </c>
      <c r="O707" t="str">
        <f>nhl_elo_latest!J707</f>
        <v>BUF</v>
      </c>
      <c r="P707" t="str">
        <f>IF(nhl_elo_latest!R707&gt;nhl_elo_latest!S707,"Win","Away Win")</f>
        <v>Win</v>
      </c>
    </row>
    <row r="708" spans="14:16" x14ac:dyDescent="0.25">
      <c r="N708" t="str">
        <f>nhl_elo_latest!I708</f>
        <v>EDM</v>
      </c>
      <c r="O708" t="str">
        <f>nhl_elo_latest!J708</f>
        <v>SEA</v>
      </c>
      <c r="P708" t="str">
        <f>IF(nhl_elo_latest!R708&gt;nhl_elo_latest!S708,"Win","Away Win")</f>
        <v>Win</v>
      </c>
    </row>
    <row r="709" spans="14:16" x14ac:dyDescent="0.25">
      <c r="N709" t="str">
        <f>nhl_elo_latest!I709</f>
        <v>ARI</v>
      </c>
      <c r="O709" t="str">
        <f>nhl_elo_latest!J709</f>
        <v>DET</v>
      </c>
      <c r="P709" t="str">
        <f>IF(nhl_elo_latest!R709&gt;nhl_elo_latest!S709,"Win","Away Win")</f>
        <v>Win</v>
      </c>
    </row>
    <row r="710" spans="14:16" x14ac:dyDescent="0.25">
      <c r="N710" t="str">
        <f>nhl_elo_latest!I710</f>
        <v>OTT</v>
      </c>
      <c r="O710" t="str">
        <f>nhl_elo_latest!J710</f>
        <v>PIT</v>
      </c>
      <c r="P710" t="str">
        <f>IF(nhl_elo_latest!R710&gt;nhl_elo_latest!S710,"Win","Away Win")</f>
        <v>Win</v>
      </c>
    </row>
    <row r="711" spans="14:16" x14ac:dyDescent="0.25">
      <c r="N711" t="str">
        <f>nhl_elo_latest!I711</f>
        <v>NYI</v>
      </c>
      <c r="O711" t="str">
        <f>nhl_elo_latest!J711</f>
        <v>BOS</v>
      </c>
      <c r="P711" t="str">
        <f>IF(nhl_elo_latest!R711&gt;nhl_elo_latest!S711,"Win","Away Win")</f>
        <v>Away Win</v>
      </c>
    </row>
    <row r="712" spans="14:16" x14ac:dyDescent="0.25">
      <c r="N712" t="str">
        <f>nhl_elo_latest!I712</f>
        <v>CGY</v>
      </c>
      <c r="O712" t="str">
        <f>nhl_elo_latest!J712</f>
        <v>COL</v>
      </c>
      <c r="P712" t="str">
        <f>IF(nhl_elo_latest!R712&gt;nhl_elo_latest!S712,"Win","Away Win")</f>
        <v>Away Win</v>
      </c>
    </row>
    <row r="713" spans="14:16" x14ac:dyDescent="0.25">
      <c r="N713" t="str">
        <f>nhl_elo_latest!I713</f>
        <v>VAN</v>
      </c>
      <c r="O713" t="str">
        <f>nhl_elo_latest!J713</f>
        <v>TBL</v>
      </c>
      <c r="P713" t="str">
        <f>IF(nhl_elo_latest!R713&gt;nhl_elo_latest!S713,"Win","Away Win")</f>
        <v>Away Win</v>
      </c>
    </row>
    <row r="714" spans="14:16" x14ac:dyDescent="0.25">
      <c r="N714" t="str">
        <f>nhl_elo_latest!I714</f>
        <v>SJS</v>
      </c>
      <c r="O714" t="str">
        <f>nhl_elo_latest!J714</f>
        <v>DAL</v>
      </c>
      <c r="P714" t="str">
        <f>IF(nhl_elo_latest!R714&gt;nhl_elo_latest!S714,"Win","Away Win")</f>
        <v>Win</v>
      </c>
    </row>
    <row r="715" spans="14:16" x14ac:dyDescent="0.25">
      <c r="N715" t="str">
        <f>nhl_elo_latest!I715</f>
        <v>PHI</v>
      </c>
      <c r="O715" t="str">
        <f>nhl_elo_latest!J715</f>
        <v>CHI</v>
      </c>
      <c r="P715" t="str">
        <f>IF(nhl_elo_latest!R715&gt;nhl_elo_latest!S715,"Win","Away Win")</f>
        <v>Away Win</v>
      </c>
    </row>
    <row r="716" spans="14:16" x14ac:dyDescent="0.25">
      <c r="N716" t="str">
        <f>nhl_elo_latest!I716</f>
        <v>NYR</v>
      </c>
      <c r="O716" t="str">
        <f>nhl_elo_latest!J716</f>
        <v>BOS</v>
      </c>
      <c r="P716" t="str">
        <f>IF(nhl_elo_latest!R716&gt;nhl_elo_latest!S716,"Win","Away Win")</f>
        <v>Away Win</v>
      </c>
    </row>
    <row r="717" spans="14:16" x14ac:dyDescent="0.25">
      <c r="N717" t="str">
        <f>nhl_elo_latest!I717</f>
        <v>MTL</v>
      </c>
      <c r="O717" t="str">
        <f>nhl_elo_latest!J717</f>
        <v>FLA</v>
      </c>
      <c r="P717" t="str">
        <f>IF(nhl_elo_latest!R717&gt;nhl_elo_latest!S717,"Win","Away Win")</f>
        <v>Away Win</v>
      </c>
    </row>
    <row r="718" spans="14:16" x14ac:dyDescent="0.25">
      <c r="N718" t="str">
        <f>nhl_elo_latest!I718</f>
        <v>CAR</v>
      </c>
      <c r="O718" t="str">
        <f>nhl_elo_latest!J718</f>
        <v>MIN</v>
      </c>
      <c r="P718" t="str">
        <f>IF(nhl_elo_latest!R718&gt;nhl_elo_latest!S718,"Win","Away Win")</f>
        <v>Win</v>
      </c>
    </row>
    <row r="719" spans="14:16" x14ac:dyDescent="0.25">
      <c r="N719" t="str">
        <f>nhl_elo_latest!I719</f>
        <v>TOR</v>
      </c>
      <c r="O719" t="str">
        <f>nhl_elo_latest!J719</f>
        <v>WPG</v>
      </c>
      <c r="P719" t="str">
        <f>IF(nhl_elo_latest!R719&gt;nhl_elo_latest!S719,"Win","Away Win")</f>
        <v>Win</v>
      </c>
    </row>
    <row r="720" spans="14:16" x14ac:dyDescent="0.25">
      <c r="N720" t="str">
        <f>nhl_elo_latest!I720</f>
        <v>CBJ</v>
      </c>
      <c r="O720" t="str">
        <f>nhl_elo_latest!J720</f>
        <v>ANA</v>
      </c>
      <c r="P720" t="str">
        <f>IF(nhl_elo_latest!R720&gt;nhl_elo_latest!S720,"Win","Away Win")</f>
        <v>Away Win</v>
      </c>
    </row>
    <row r="721" spans="14:16" x14ac:dyDescent="0.25">
      <c r="N721" t="str">
        <f>nhl_elo_latest!I721</f>
        <v>BUF</v>
      </c>
      <c r="O721" t="str">
        <f>nhl_elo_latest!J721</f>
        <v>NYI</v>
      </c>
      <c r="P721" t="str">
        <f>IF(nhl_elo_latest!R721&gt;nhl_elo_latest!S721,"Win","Away Win")</f>
        <v>Win</v>
      </c>
    </row>
    <row r="722" spans="14:16" x14ac:dyDescent="0.25">
      <c r="N722" t="str">
        <f>nhl_elo_latest!I722</f>
        <v>STL</v>
      </c>
      <c r="O722" t="str">
        <f>nhl_elo_latest!J722</f>
        <v>NSH</v>
      </c>
      <c r="P722" t="str">
        <f>IF(nhl_elo_latest!R722&gt;nhl_elo_latest!S722,"Win","Away Win")</f>
        <v>Win</v>
      </c>
    </row>
    <row r="723" spans="14:16" x14ac:dyDescent="0.25">
      <c r="N723" t="str">
        <f>nhl_elo_latest!I723</f>
        <v>EDM</v>
      </c>
      <c r="O723" t="str">
        <f>nhl_elo_latest!J723</f>
        <v>TBL</v>
      </c>
      <c r="P723" t="str">
        <f>IF(nhl_elo_latest!R723&gt;nhl_elo_latest!S723,"Win","Away Win")</f>
        <v>Win</v>
      </c>
    </row>
    <row r="724" spans="14:16" x14ac:dyDescent="0.25">
      <c r="N724" t="str">
        <f>nhl_elo_latest!I724</f>
        <v>ARI</v>
      </c>
      <c r="O724" t="str">
        <f>nhl_elo_latest!J724</f>
        <v>WSH</v>
      </c>
      <c r="P724" t="str">
        <f>IF(nhl_elo_latest!R724&gt;nhl_elo_latest!S724,"Win","Away Win")</f>
        <v>Away Win</v>
      </c>
    </row>
    <row r="725" spans="14:16" x14ac:dyDescent="0.25">
      <c r="N725" t="str">
        <f>nhl_elo_latest!I725</f>
        <v>SEA</v>
      </c>
      <c r="O725" t="str">
        <f>nhl_elo_latest!J725</f>
        <v>NJD</v>
      </c>
      <c r="P725" t="str">
        <f>IF(nhl_elo_latest!R725&gt;nhl_elo_latest!S725,"Win","Away Win")</f>
        <v>Win</v>
      </c>
    </row>
    <row r="726" spans="14:16" x14ac:dyDescent="0.25">
      <c r="N726" t="str">
        <f>nhl_elo_latest!I726</f>
        <v>VEG</v>
      </c>
      <c r="O726" t="str">
        <f>nhl_elo_latest!J726</f>
        <v>DET</v>
      </c>
      <c r="P726" t="str">
        <f>IF(nhl_elo_latest!R726&gt;nhl_elo_latest!S726,"Win","Away Win")</f>
        <v>Away Win</v>
      </c>
    </row>
    <row r="727" spans="14:16" x14ac:dyDescent="0.25">
      <c r="N727" t="str">
        <f>nhl_elo_latest!I727</f>
        <v>LAK</v>
      </c>
      <c r="O727" t="str">
        <f>nhl_elo_latest!J727</f>
        <v>DAL</v>
      </c>
      <c r="P727" t="str">
        <f>IF(nhl_elo_latest!R727&gt;nhl_elo_latest!S727,"Win","Away Win")</f>
        <v>Away Win</v>
      </c>
    </row>
    <row r="728" spans="14:16" x14ac:dyDescent="0.25">
      <c r="N728" t="str">
        <f>nhl_elo_latest!I728</f>
        <v>PIT</v>
      </c>
      <c r="O728" t="str">
        <f>nhl_elo_latest!J728</f>
        <v>OTT</v>
      </c>
      <c r="P728" t="str">
        <f>IF(nhl_elo_latest!R728&gt;nhl_elo_latest!S728,"Win","Away Win")</f>
        <v>Win</v>
      </c>
    </row>
    <row r="729" spans="14:16" x14ac:dyDescent="0.25">
      <c r="N729" t="str">
        <f>nhl_elo_latest!I729</f>
        <v>VAN</v>
      </c>
      <c r="O729" t="str">
        <f>nhl_elo_latest!J729</f>
        <v>COL</v>
      </c>
      <c r="P729" t="str">
        <f>IF(nhl_elo_latest!R729&gt;nhl_elo_latest!S729,"Win","Away Win")</f>
        <v>Away Win</v>
      </c>
    </row>
    <row r="730" spans="14:16" x14ac:dyDescent="0.25">
      <c r="N730" t="str">
        <f>nhl_elo_latest!I730</f>
        <v>BUF</v>
      </c>
      <c r="O730" t="str">
        <f>nhl_elo_latest!J730</f>
        <v>ANA</v>
      </c>
      <c r="P730" t="str">
        <f>IF(nhl_elo_latest!R730&gt;nhl_elo_latest!S730,"Win","Away Win")</f>
        <v>Win</v>
      </c>
    </row>
    <row r="731" spans="14:16" x14ac:dyDescent="0.25">
      <c r="N731" t="str">
        <f>nhl_elo_latest!I731</f>
        <v>CGY</v>
      </c>
      <c r="O731" t="str">
        <f>nhl_elo_latest!J731</f>
        <v>TBL</v>
      </c>
      <c r="P731" t="str">
        <f>IF(nhl_elo_latest!R731&gt;nhl_elo_latest!S731,"Win","Away Win")</f>
        <v>Win</v>
      </c>
    </row>
    <row r="732" spans="14:16" x14ac:dyDescent="0.25">
      <c r="N732" t="str">
        <f>nhl_elo_latest!I732</f>
        <v>FLA</v>
      </c>
      <c r="O732" t="str">
        <f>nhl_elo_latest!J732</f>
        <v>MIN</v>
      </c>
      <c r="P732" t="str">
        <f>IF(nhl_elo_latest!R732&gt;nhl_elo_latest!S732,"Win","Away Win")</f>
        <v>Win</v>
      </c>
    </row>
    <row r="733" spans="14:16" x14ac:dyDescent="0.25">
      <c r="N733" t="str">
        <f>nhl_elo_latest!I733</f>
        <v>CBJ</v>
      </c>
      <c r="O733" t="str">
        <f>nhl_elo_latest!J733</f>
        <v>SJS</v>
      </c>
      <c r="P733" t="str">
        <f>IF(nhl_elo_latest!R733&gt;nhl_elo_latest!S733,"Win","Away Win")</f>
        <v>Win</v>
      </c>
    </row>
    <row r="734" spans="14:16" x14ac:dyDescent="0.25">
      <c r="N734" t="str">
        <f>nhl_elo_latest!I734</f>
        <v>OTT</v>
      </c>
      <c r="O734" t="str">
        <f>nhl_elo_latest!J734</f>
        <v>WPG</v>
      </c>
      <c r="P734" t="str">
        <f>IF(nhl_elo_latest!R734&gt;nhl_elo_latest!S734,"Win","Away Win")</f>
        <v>Away Win</v>
      </c>
    </row>
    <row r="735" spans="14:16" x14ac:dyDescent="0.25">
      <c r="N735" t="str">
        <f>nhl_elo_latest!I735</f>
        <v>MTL</v>
      </c>
      <c r="O735" t="str">
        <f>nhl_elo_latest!J735</f>
        <v>TOR</v>
      </c>
      <c r="P735" t="str">
        <f>IF(nhl_elo_latest!R735&gt;nhl_elo_latest!S735,"Win","Away Win")</f>
        <v>Win</v>
      </c>
    </row>
    <row r="736" spans="14:16" x14ac:dyDescent="0.25">
      <c r="N736" t="str">
        <f>nhl_elo_latest!I736</f>
        <v>DET</v>
      </c>
      <c r="O736" t="str">
        <f>nhl_elo_latest!J736</f>
        <v>PHI</v>
      </c>
      <c r="P736" t="str">
        <f>IF(nhl_elo_latest!R736&gt;nhl_elo_latest!S736,"Win","Away Win")</f>
        <v>Away Win</v>
      </c>
    </row>
    <row r="737" spans="14:16" x14ac:dyDescent="0.25">
      <c r="N737" t="str">
        <f>nhl_elo_latest!I737</f>
        <v>NYI</v>
      </c>
      <c r="O737" t="str">
        <f>nhl_elo_latest!J737</f>
        <v>CAR</v>
      </c>
      <c r="P737" t="str">
        <f>IF(nhl_elo_latest!R737&gt;nhl_elo_latest!S737,"Win","Away Win")</f>
        <v>Away Win</v>
      </c>
    </row>
    <row r="738" spans="14:16" x14ac:dyDescent="0.25">
      <c r="N738" t="str">
        <f>nhl_elo_latest!I738</f>
        <v>STL</v>
      </c>
      <c r="O738" t="str">
        <f>nhl_elo_latest!J738</f>
        <v>CHI</v>
      </c>
      <c r="P738" t="str">
        <f>IF(nhl_elo_latest!R738&gt;nhl_elo_latest!S738,"Win","Away Win")</f>
        <v>Away Win</v>
      </c>
    </row>
    <row r="739" spans="14:16" x14ac:dyDescent="0.25">
      <c r="N739" t="str">
        <f>nhl_elo_latest!I739</f>
        <v>NSH</v>
      </c>
      <c r="O739" t="str">
        <f>nhl_elo_latest!J739</f>
        <v>LAK</v>
      </c>
      <c r="P739" t="str">
        <f>IF(nhl_elo_latest!R739&gt;nhl_elo_latest!S739,"Win","Away Win")</f>
        <v>Win</v>
      </c>
    </row>
    <row r="740" spans="14:16" x14ac:dyDescent="0.25">
      <c r="N740" t="str">
        <f>nhl_elo_latest!I740</f>
        <v>DAL</v>
      </c>
      <c r="O740" t="str">
        <f>nhl_elo_latest!J740</f>
        <v>ARI</v>
      </c>
      <c r="P740" t="str">
        <f>IF(nhl_elo_latest!R740&gt;nhl_elo_latest!S740,"Win","Away Win")</f>
        <v>Win</v>
      </c>
    </row>
    <row r="741" spans="14:16" x14ac:dyDescent="0.25">
      <c r="N741" t="str">
        <f>nhl_elo_latest!I741</f>
        <v>VEG</v>
      </c>
      <c r="O741" t="str">
        <f>nhl_elo_latest!J741</f>
        <v>WSH</v>
      </c>
      <c r="P741" t="str">
        <f>IF(nhl_elo_latest!R741&gt;nhl_elo_latest!S741,"Win","Away Win")</f>
        <v>Win</v>
      </c>
    </row>
    <row r="742" spans="14:16" x14ac:dyDescent="0.25">
      <c r="N742" t="str">
        <f>nhl_elo_latest!I742</f>
        <v>VAN</v>
      </c>
      <c r="O742" t="str">
        <f>nhl_elo_latest!J742</f>
        <v>EDM</v>
      </c>
      <c r="P742" t="str">
        <f>IF(nhl_elo_latest!R742&gt;nhl_elo_latest!S742,"Win","Away Win")</f>
        <v>Away Win</v>
      </c>
    </row>
    <row r="743" spans="14:16" x14ac:dyDescent="0.25">
      <c r="N743" t="str">
        <f>nhl_elo_latest!I743</f>
        <v>SEA</v>
      </c>
      <c r="O743" t="str">
        <f>nhl_elo_latest!J743</f>
        <v>COL</v>
      </c>
      <c r="P743" t="str">
        <f>IF(nhl_elo_latest!R743&gt;nhl_elo_latest!S743,"Win","Away Win")</f>
        <v>Away Win</v>
      </c>
    </row>
    <row r="744" spans="14:16" x14ac:dyDescent="0.25">
      <c r="N744" t="str">
        <f>nhl_elo_latest!I744</f>
        <v>NJD</v>
      </c>
      <c r="O744" t="str">
        <f>nhl_elo_latest!J744</f>
        <v>PIT</v>
      </c>
      <c r="P744" t="str">
        <f>IF(nhl_elo_latest!R744&gt;nhl_elo_latest!S744,"Win","Away Win")</f>
        <v>Win</v>
      </c>
    </row>
    <row r="745" spans="14:16" x14ac:dyDescent="0.25">
      <c r="N745" t="str">
        <f>nhl_elo_latest!I745</f>
        <v>CHI</v>
      </c>
      <c r="O745" t="str">
        <f>nhl_elo_latest!J745</f>
        <v>LAK</v>
      </c>
      <c r="P745" t="str">
        <f>IF(nhl_elo_latest!R745&gt;nhl_elo_latest!S745,"Win","Away Win")</f>
        <v>Away Win</v>
      </c>
    </row>
    <row r="746" spans="14:16" x14ac:dyDescent="0.25">
      <c r="N746" t="str">
        <f>nhl_elo_latest!I746</f>
        <v>BOS</v>
      </c>
      <c r="O746" t="str">
        <f>nhl_elo_latest!J746</f>
        <v>SJS</v>
      </c>
      <c r="P746" t="str">
        <f>IF(nhl_elo_latest!R746&gt;nhl_elo_latest!S746,"Win","Away Win")</f>
        <v>Win</v>
      </c>
    </row>
    <row r="747" spans="14:16" x14ac:dyDescent="0.25">
      <c r="N747" t="str">
        <f>nhl_elo_latest!I747</f>
        <v>PHI</v>
      </c>
      <c r="O747" t="str">
        <f>nhl_elo_latest!J747</f>
        <v>WPG</v>
      </c>
      <c r="P747" t="str">
        <f>IF(nhl_elo_latest!R747&gt;nhl_elo_latest!S747,"Win","Away Win")</f>
        <v>Away Win</v>
      </c>
    </row>
    <row r="748" spans="14:16" x14ac:dyDescent="0.25">
      <c r="N748" t="str">
        <f>nhl_elo_latest!I748</f>
        <v>ARI</v>
      </c>
      <c r="O748" t="str">
        <f>nhl_elo_latest!J748</f>
        <v>VEG</v>
      </c>
      <c r="P748" t="str">
        <f>IF(nhl_elo_latest!R748&gt;nhl_elo_latest!S748,"Win","Away Win")</f>
        <v>Win</v>
      </c>
    </row>
    <row r="749" spans="14:16" x14ac:dyDescent="0.25">
      <c r="N749" t="str">
        <f>nhl_elo_latest!I749</f>
        <v>TOR</v>
      </c>
      <c r="O749" t="str">
        <f>nhl_elo_latest!J749</f>
        <v>NYI</v>
      </c>
      <c r="P749" t="str">
        <f>IF(nhl_elo_latest!R749&gt;nhl_elo_latest!S749,"Win","Away Win")</f>
        <v>Win</v>
      </c>
    </row>
    <row r="750" spans="14:16" x14ac:dyDescent="0.25">
      <c r="N750" t="str">
        <f>nhl_elo_latest!I750</f>
        <v>NYR</v>
      </c>
      <c r="O750" t="str">
        <f>nhl_elo_latest!J750</f>
        <v>FLA</v>
      </c>
      <c r="P750" t="str">
        <f>IF(nhl_elo_latest!R750&gt;nhl_elo_latest!S750,"Win","Away Win")</f>
        <v>Win</v>
      </c>
    </row>
    <row r="751" spans="14:16" x14ac:dyDescent="0.25">
      <c r="N751" t="str">
        <f>nhl_elo_latest!I751</f>
        <v>DAL</v>
      </c>
      <c r="O751" t="str">
        <f>nhl_elo_latest!J751</f>
        <v>BUF</v>
      </c>
      <c r="P751" t="str">
        <f>IF(nhl_elo_latest!R751&gt;nhl_elo_latest!S751,"Win","Away Win")</f>
        <v>Away Win</v>
      </c>
    </row>
    <row r="752" spans="14:16" x14ac:dyDescent="0.25">
      <c r="N752" t="str">
        <f>nhl_elo_latest!I752</f>
        <v>CGY</v>
      </c>
      <c r="O752" t="str">
        <f>nhl_elo_latest!J752</f>
        <v>CBJ</v>
      </c>
      <c r="P752" t="str">
        <f>IF(nhl_elo_latest!R752&gt;nhl_elo_latest!S752,"Win","Away Win")</f>
        <v>Win</v>
      </c>
    </row>
    <row r="753" spans="14:16" x14ac:dyDescent="0.25">
      <c r="N753" t="str">
        <f>nhl_elo_latest!I753</f>
        <v>MTL</v>
      </c>
      <c r="O753" t="str">
        <f>nhl_elo_latest!J753</f>
        <v>BOS</v>
      </c>
      <c r="P753" t="str">
        <f>IF(nhl_elo_latest!R753&gt;nhl_elo_latest!S753,"Win","Away Win")</f>
        <v>Away Win</v>
      </c>
    </row>
    <row r="754" spans="14:16" x14ac:dyDescent="0.25">
      <c r="N754" t="str">
        <f>nhl_elo_latest!I754</f>
        <v>DET</v>
      </c>
      <c r="O754" t="str">
        <f>nhl_elo_latest!J754</f>
        <v>SJS</v>
      </c>
      <c r="P754" t="str">
        <f>IF(nhl_elo_latest!R754&gt;nhl_elo_latest!S754,"Win","Away Win")</f>
        <v>Win</v>
      </c>
    </row>
    <row r="755" spans="14:16" x14ac:dyDescent="0.25">
      <c r="N755" t="str">
        <f>nhl_elo_latest!I755</f>
        <v>PIT</v>
      </c>
      <c r="O755" t="str">
        <f>nhl_elo_latest!J755</f>
        <v>FLA</v>
      </c>
      <c r="P755" t="str">
        <f>IF(nhl_elo_latest!R755&gt;nhl_elo_latest!S755,"Win","Away Win")</f>
        <v>Win</v>
      </c>
    </row>
    <row r="756" spans="14:16" x14ac:dyDescent="0.25">
      <c r="N756" t="str">
        <f>nhl_elo_latest!I756</f>
        <v>PHI</v>
      </c>
      <c r="O756" t="str">
        <f>nhl_elo_latest!J756</f>
        <v>LAK</v>
      </c>
      <c r="P756" t="str">
        <f>IF(nhl_elo_latest!R756&gt;nhl_elo_latest!S756,"Win","Away Win")</f>
        <v>Away Win</v>
      </c>
    </row>
    <row r="757" spans="14:16" x14ac:dyDescent="0.25">
      <c r="N757" t="str">
        <f>nhl_elo_latest!I757</f>
        <v>TBL</v>
      </c>
      <c r="O757" t="str">
        <f>nhl_elo_latest!J757</f>
        <v>MIN</v>
      </c>
      <c r="P757" t="str">
        <f>IF(nhl_elo_latest!R757&gt;nhl_elo_latest!S757,"Win","Away Win")</f>
        <v>Win</v>
      </c>
    </row>
    <row r="758" spans="14:16" x14ac:dyDescent="0.25">
      <c r="N758" t="str">
        <f>nhl_elo_latest!I758</f>
        <v>NJD</v>
      </c>
      <c r="O758" t="str">
        <f>nhl_elo_latest!J758</f>
        <v>VEG</v>
      </c>
      <c r="P758" t="str">
        <f>IF(nhl_elo_latest!R758&gt;nhl_elo_latest!S758,"Win","Away Win")</f>
        <v>Win</v>
      </c>
    </row>
    <row r="759" spans="14:16" x14ac:dyDescent="0.25">
      <c r="N759" t="str">
        <f>nhl_elo_latest!I759</f>
        <v>NSH</v>
      </c>
      <c r="O759" t="str">
        <f>nhl_elo_latest!J759</f>
        <v>WPG</v>
      </c>
      <c r="P759" t="str">
        <f>IF(nhl_elo_latest!R759&gt;nhl_elo_latest!S759,"Win","Away Win")</f>
        <v>Win</v>
      </c>
    </row>
    <row r="760" spans="14:16" x14ac:dyDescent="0.25">
      <c r="N760" t="str">
        <f>nhl_elo_latest!I760</f>
        <v>STL</v>
      </c>
      <c r="O760" t="str">
        <f>nhl_elo_latest!J760</f>
        <v>BUF</v>
      </c>
      <c r="P760" t="str">
        <f>IF(nhl_elo_latest!R760&gt;nhl_elo_latest!S760,"Win","Away Win")</f>
        <v>Away Win</v>
      </c>
    </row>
    <row r="761" spans="14:16" x14ac:dyDescent="0.25">
      <c r="N761" t="str">
        <f>nhl_elo_latest!I761</f>
        <v>ARI</v>
      </c>
      <c r="O761" t="str">
        <f>nhl_elo_latest!J761</f>
        <v>ANA</v>
      </c>
      <c r="P761" t="str">
        <f>IF(nhl_elo_latest!R761&gt;nhl_elo_latest!S761,"Win","Away Win")</f>
        <v>Away Win</v>
      </c>
    </row>
    <row r="762" spans="14:16" x14ac:dyDescent="0.25">
      <c r="N762" t="str">
        <f>nhl_elo_latest!I762</f>
        <v>COL</v>
      </c>
      <c r="O762" t="str">
        <f>nhl_elo_latest!J762</f>
        <v>WSH</v>
      </c>
      <c r="P762" t="str">
        <f>IF(nhl_elo_latest!R762&gt;nhl_elo_latest!S762,"Win","Away Win")</f>
        <v>Win</v>
      </c>
    </row>
    <row r="763" spans="14:16" x14ac:dyDescent="0.25">
      <c r="N763" t="str">
        <f>nhl_elo_latest!I763</f>
        <v>VAN</v>
      </c>
      <c r="O763" t="str">
        <f>nhl_elo_latest!J763</f>
        <v>CHI</v>
      </c>
      <c r="P763" t="str">
        <f>IF(nhl_elo_latest!R763&gt;nhl_elo_latest!S763,"Win","Away Win")</f>
        <v>Win</v>
      </c>
    </row>
    <row r="764" spans="14:16" x14ac:dyDescent="0.25">
      <c r="N764" t="str">
        <f>nhl_elo_latest!I764</f>
        <v>TOR</v>
      </c>
      <c r="O764" t="str">
        <f>nhl_elo_latest!J764</f>
        <v>NYR</v>
      </c>
      <c r="P764" t="str">
        <f>IF(nhl_elo_latest!R764&gt;nhl_elo_latest!S764,"Win","Away Win")</f>
        <v>Win</v>
      </c>
    </row>
    <row r="765" spans="14:16" x14ac:dyDescent="0.25">
      <c r="N765" t="str">
        <f>nhl_elo_latest!I765</f>
        <v>OTT</v>
      </c>
      <c r="O765" t="str">
        <f>nhl_elo_latest!J765</f>
        <v>NYI</v>
      </c>
      <c r="P765" t="str">
        <f>IF(nhl_elo_latest!R765&gt;nhl_elo_latest!S765,"Win","Away Win")</f>
        <v>Win</v>
      </c>
    </row>
    <row r="766" spans="14:16" x14ac:dyDescent="0.25">
      <c r="N766" t="str">
        <f>nhl_elo_latest!I766</f>
        <v>DAL</v>
      </c>
      <c r="O766" t="str">
        <f>nhl_elo_latest!J766</f>
        <v>CAR</v>
      </c>
      <c r="P766" t="str">
        <f>IF(nhl_elo_latest!R766&gt;nhl_elo_latest!S766,"Win","Away Win")</f>
        <v>Away Win</v>
      </c>
    </row>
    <row r="767" spans="14:16" x14ac:dyDescent="0.25">
      <c r="N767" t="str">
        <f>nhl_elo_latest!I767</f>
        <v>EDM</v>
      </c>
      <c r="O767" t="str">
        <f>nhl_elo_latest!J767</f>
        <v>CBJ</v>
      </c>
      <c r="P767" t="str">
        <f>IF(nhl_elo_latest!R767&gt;nhl_elo_latest!S767,"Win","Away Win")</f>
        <v>Away Win</v>
      </c>
    </row>
    <row r="768" spans="14:16" x14ac:dyDescent="0.25">
      <c r="N768" t="str">
        <f>nhl_elo_latest!I768</f>
        <v>SEA</v>
      </c>
      <c r="O768" t="str">
        <f>nhl_elo_latest!J768</f>
        <v>VAN</v>
      </c>
      <c r="P768" t="str">
        <f>IF(nhl_elo_latest!R768&gt;nhl_elo_latest!S768,"Win","Away Win")</f>
        <v>Win</v>
      </c>
    </row>
    <row r="769" spans="14:16" x14ac:dyDescent="0.25">
      <c r="N769" t="str">
        <f>nhl_elo_latest!I769</f>
        <v>TBL</v>
      </c>
      <c r="O769" t="str">
        <f>nhl_elo_latest!J769</f>
        <v>BOS</v>
      </c>
      <c r="P769" t="str">
        <f>IF(nhl_elo_latest!R769&gt;nhl_elo_latest!S769,"Win","Away Win")</f>
        <v>Win</v>
      </c>
    </row>
    <row r="770" spans="14:16" x14ac:dyDescent="0.25">
      <c r="N770" t="str">
        <f>nhl_elo_latest!I770</f>
        <v>WSH</v>
      </c>
      <c r="O770" t="str">
        <f>nhl_elo_latest!J770</f>
        <v>PIT</v>
      </c>
      <c r="P770" t="str">
        <f>IF(nhl_elo_latest!R770&gt;nhl_elo_latest!S770,"Win","Away Win")</f>
        <v>Win</v>
      </c>
    </row>
    <row r="771" spans="14:16" x14ac:dyDescent="0.25">
      <c r="N771" t="str">
        <f>nhl_elo_latest!I771</f>
        <v>MTL</v>
      </c>
      <c r="O771" t="str">
        <f>nhl_elo_latest!J771</f>
        <v>DET</v>
      </c>
      <c r="P771" t="str">
        <f>IF(nhl_elo_latest!R771&gt;nhl_elo_latest!S771,"Win","Away Win")</f>
        <v>Away Win</v>
      </c>
    </row>
    <row r="772" spans="14:16" x14ac:dyDescent="0.25">
      <c r="N772" t="str">
        <f>nhl_elo_latest!I772</f>
        <v>WPG</v>
      </c>
      <c r="O772" t="str">
        <f>nhl_elo_latest!J772</f>
        <v>BUF</v>
      </c>
      <c r="P772" t="str">
        <f>IF(nhl_elo_latest!R772&gt;nhl_elo_latest!S772,"Win","Away Win")</f>
        <v>Away Win</v>
      </c>
    </row>
    <row r="773" spans="14:16" x14ac:dyDescent="0.25">
      <c r="N773" t="str">
        <f>nhl_elo_latest!I773</f>
        <v>NSH</v>
      </c>
      <c r="O773" t="str">
        <f>nhl_elo_latest!J773</f>
        <v>NJD</v>
      </c>
      <c r="P773" t="str">
        <f>IF(nhl_elo_latest!R773&gt;nhl_elo_latest!S773,"Win","Away Win")</f>
        <v>Win</v>
      </c>
    </row>
    <row r="774" spans="14:16" x14ac:dyDescent="0.25">
      <c r="N774" t="str">
        <f>nhl_elo_latest!I774</f>
        <v>MIN</v>
      </c>
      <c r="O774" t="str">
        <f>nhl_elo_latest!J774</f>
        <v>PHI</v>
      </c>
      <c r="P774" t="str">
        <f>IF(nhl_elo_latest!R774&gt;nhl_elo_latest!S774,"Win","Away Win")</f>
        <v>Win</v>
      </c>
    </row>
    <row r="775" spans="14:16" x14ac:dyDescent="0.25">
      <c r="N775" t="str">
        <f>nhl_elo_latest!I775</f>
        <v>ARI</v>
      </c>
      <c r="O775" t="str">
        <f>nhl_elo_latest!J775</f>
        <v>STL</v>
      </c>
      <c r="P775" t="str">
        <f>IF(nhl_elo_latest!R775&gt;nhl_elo_latest!S775,"Win","Away Win")</f>
        <v>Win</v>
      </c>
    </row>
    <row r="776" spans="14:16" x14ac:dyDescent="0.25">
      <c r="N776" t="str">
        <f>nhl_elo_latest!I776</f>
        <v>COL</v>
      </c>
      <c r="O776" t="str">
        <f>nhl_elo_latest!J776</f>
        <v>ANA</v>
      </c>
      <c r="P776" t="str">
        <f>IF(nhl_elo_latest!R776&gt;nhl_elo_latest!S776,"Win","Away Win")</f>
        <v>Away Win</v>
      </c>
    </row>
    <row r="777" spans="14:16" x14ac:dyDescent="0.25">
      <c r="N777" t="str">
        <f>nhl_elo_latest!I777</f>
        <v>CGY</v>
      </c>
      <c r="O777" t="str">
        <f>nhl_elo_latest!J777</f>
        <v>CHI</v>
      </c>
      <c r="P777" t="str">
        <f>IF(nhl_elo_latest!R777&gt;nhl_elo_latest!S777,"Win","Away Win")</f>
        <v>Away Win</v>
      </c>
    </row>
    <row r="778" spans="14:16" x14ac:dyDescent="0.25">
      <c r="N778" t="str">
        <f>nhl_elo_latest!I778</f>
        <v>FLA</v>
      </c>
      <c r="O778" t="str">
        <f>nhl_elo_latest!J778</f>
        <v>LAK</v>
      </c>
      <c r="P778" t="str">
        <f>IF(nhl_elo_latest!R778&gt;nhl_elo_latest!S778,"Win","Away Win")</f>
        <v>Away Win</v>
      </c>
    </row>
    <row r="779" spans="14:16" x14ac:dyDescent="0.25">
      <c r="N779" t="str">
        <f>nhl_elo_latest!I779</f>
        <v>NYI</v>
      </c>
      <c r="O779" t="str">
        <f>nhl_elo_latest!J779</f>
        <v>DET</v>
      </c>
      <c r="P779" t="str">
        <f>IF(nhl_elo_latest!R779&gt;nhl_elo_latest!S779,"Win","Away Win")</f>
        <v>Win</v>
      </c>
    </row>
    <row r="780" spans="14:16" x14ac:dyDescent="0.25">
      <c r="N780" t="str">
        <f>nhl_elo_latest!I780</f>
        <v>CAR</v>
      </c>
      <c r="O780" t="str">
        <f>nhl_elo_latest!J780</f>
        <v>SJS</v>
      </c>
      <c r="P780" t="str">
        <f>IF(nhl_elo_latest!R780&gt;nhl_elo_latest!S780,"Win","Away Win")</f>
        <v>Win</v>
      </c>
    </row>
    <row r="781" spans="14:16" x14ac:dyDescent="0.25">
      <c r="N781" t="str">
        <f>nhl_elo_latest!I781</f>
        <v>NYR</v>
      </c>
      <c r="O781" t="str">
        <f>nhl_elo_latest!J781</f>
        <v>VEG</v>
      </c>
      <c r="P781" t="str">
        <f>IF(nhl_elo_latest!R781&gt;nhl_elo_latest!S781,"Win","Away Win")</f>
        <v>Win</v>
      </c>
    </row>
    <row r="782" spans="14:16" x14ac:dyDescent="0.25">
      <c r="N782" t="str">
        <f>nhl_elo_latest!I782</f>
        <v>TOR</v>
      </c>
      <c r="O782" t="str">
        <f>nhl_elo_latest!J782</f>
        <v>OTT</v>
      </c>
      <c r="P782" t="str">
        <f>IF(nhl_elo_latest!R782&gt;nhl_elo_latest!S782,"Win","Away Win")</f>
        <v>Away Win</v>
      </c>
    </row>
    <row r="783" spans="14:16" x14ac:dyDescent="0.25">
      <c r="N783" t="str">
        <f>nhl_elo_latest!I783</f>
        <v>DAL</v>
      </c>
      <c r="O783" t="str">
        <f>nhl_elo_latest!J783</f>
        <v>NJD</v>
      </c>
      <c r="P783" t="str">
        <f>IF(nhl_elo_latest!R783&gt;nhl_elo_latest!S783,"Win","Away Win")</f>
        <v>Away Win</v>
      </c>
    </row>
    <row r="784" spans="14:16" x14ac:dyDescent="0.25">
      <c r="N784" t="str">
        <f>nhl_elo_latest!I784</f>
        <v>SEA</v>
      </c>
      <c r="O784" t="str">
        <f>nhl_elo_latest!J784</f>
        <v>CGY</v>
      </c>
      <c r="P784" t="str">
        <f>IF(nhl_elo_latest!R784&gt;nhl_elo_latest!S784,"Win","Away Win")</f>
        <v>Away Win</v>
      </c>
    </row>
    <row r="785" spans="14:16" x14ac:dyDescent="0.25">
      <c r="N785" t="str">
        <f>nhl_elo_latest!I785</f>
        <v>VAN</v>
      </c>
      <c r="O785" t="str">
        <f>nhl_elo_latest!J785</f>
        <v>CBJ</v>
      </c>
      <c r="P785" t="str">
        <f>IF(nhl_elo_latest!R785&gt;nhl_elo_latest!S785,"Win","Away Win")</f>
        <v>Win</v>
      </c>
    </row>
    <row r="786" spans="14:16" x14ac:dyDescent="0.25">
      <c r="N786" t="str">
        <f>nhl_elo_latest!I786</f>
        <v>COL</v>
      </c>
      <c r="O786" t="str">
        <f>nhl_elo_latest!J786</f>
        <v>STL</v>
      </c>
      <c r="P786" t="str">
        <f>IF(nhl_elo_latest!R786&gt;nhl_elo_latest!S786,"Win","Away Win")</f>
        <v>Win</v>
      </c>
    </row>
    <row r="787" spans="14:16" x14ac:dyDescent="0.25">
      <c r="N787" t="str">
        <f>nhl_elo_latest!I787</f>
        <v>FLA</v>
      </c>
      <c r="O787" t="str">
        <f>nhl_elo_latest!J787</f>
        <v>BOS</v>
      </c>
      <c r="P787" t="str">
        <f>IF(nhl_elo_latest!R787&gt;nhl_elo_latest!S787,"Win","Away Win")</f>
        <v>Win</v>
      </c>
    </row>
    <row r="788" spans="14:16" x14ac:dyDescent="0.25">
      <c r="N788" t="str">
        <f>nhl_elo_latest!I788</f>
        <v>OTT</v>
      </c>
      <c r="O788" t="str">
        <f>nhl_elo_latest!J788</f>
        <v>MTL</v>
      </c>
      <c r="P788" t="str">
        <f>IF(nhl_elo_latest!R788&gt;nhl_elo_latest!S788,"Win","Away Win")</f>
        <v>Win</v>
      </c>
    </row>
    <row r="789" spans="14:16" x14ac:dyDescent="0.25">
      <c r="N789" t="str">
        <f>nhl_elo_latest!I789</f>
        <v>WPG</v>
      </c>
      <c r="O789" t="str">
        <f>nhl_elo_latest!J789</f>
        <v>PHI</v>
      </c>
      <c r="P789" t="str">
        <f>IF(nhl_elo_latest!R789&gt;nhl_elo_latest!S789,"Win","Away Win")</f>
        <v>Away Win</v>
      </c>
    </row>
    <row r="790" spans="14:16" x14ac:dyDescent="0.25">
      <c r="N790" t="str">
        <f>nhl_elo_latest!I790</f>
        <v>TBL</v>
      </c>
      <c r="O790" t="str">
        <f>nhl_elo_latest!J790</f>
        <v>LAK</v>
      </c>
      <c r="P790" t="str">
        <f>IF(nhl_elo_latest!R790&gt;nhl_elo_latest!S790,"Win","Away Win")</f>
        <v>Win</v>
      </c>
    </row>
    <row r="791" spans="14:16" x14ac:dyDescent="0.25">
      <c r="N791" t="str">
        <f>nhl_elo_latest!I791</f>
        <v>PIT</v>
      </c>
      <c r="O791" t="str">
        <f>nhl_elo_latest!J791</f>
        <v>SJS</v>
      </c>
      <c r="P791" t="str">
        <f>IF(nhl_elo_latest!R791&gt;nhl_elo_latest!S791,"Win","Away Win")</f>
        <v>Away Win</v>
      </c>
    </row>
    <row r="792" spans="14:16" x14ac:dyDescent="0.25">
      <c r="N792" t="str">
        <f>nhl_elo_latest!I792</f>
        <v>NYI</v>
      </c>
      <c r="O792" t="str">
        <f>nhl_elo_latest!J792</f>
        <v>VEG</v>
      </c>
      <c r="P792" t="str">
        <f>IF(nhl_elo_latest!R792&gt;nhl_elo_latest!S792,"Win","Away Win")</f>
        <v>Win</v>
      </c>
    </row>
    <row r="793" spans="14:16" x14ac:dyDescent="0.25">
      <c r="N793" t="str">
        <f>nhl_elo_latest!I793</f>
        <v>MIN</v>
      </c>
      <c r="O793" t="str">
        <f>nhl_elo_latest!J793</f>
        <v>BUF</v>
      </c>
      <c r="P793" t="str">
        <f>IF(nhl_elo_latest!R793&gt;nhl_elo_latest!S793,"Win","Away Win")</f>
        <v>Win</v>
      </c>
    </row>
    <row r="794" spans="14:16" x14ac:dyDescent="0.25">
      <c r="N794" t="str">
        <f>nhl_elo_latest!I794</f>
        <v>EDM</v>
      </c>
      <c r="O794" t="str">
        <f>nhl_elo_latest!J794</f>
        <v>CHI</v>
      </c>
      <c r="P794" t="str">
        <f>IF(nhl_elo_latest!R794&gt;nhl_elo_latest!S794,"Win","Away Win")</f>
        <v>Win</v>
      </c>
    </row>
    <row r="795" spans="14:16" x14ac:dyDescent="0.25">
      <c r="N795" t="str">
        <f>nhl_elo_latest!I795</f>
        <v>SEA</v>
      </c>
      <c r="O795" t="str">
        <f>nhl_elo_latest!J795</f>
        <v>CBJ</v>
      </c>
      <c r="P795" t="str">
        <f>IF(nhl_elo_latest!R795&gt;nhl_elo_latest!S795,"Win","Away Win")</f>
        <v>Win</v>
      </c>
    </row>
    <row r="796" spans="14:16" x14ac:dyDescent="0.25">
      <c r="N796" t="str">
        <f>nhl_elo_latest!I796</f>
        <v>ANA</v>
      </c>
      <c r="O796" t="str">
        <f>nhl_elo_latest!J796</f>
        <v>ARI</v>
      </c>
      <c r="P796" t="str">
        <f>IF(nhl_elo_latest!R796&gt;nhl_elo_latest!S796,"Win","Away Win")</f>
        <v>Win</v>
      </c>
    </row>
    <row r="797" spans="14:16" x14ac:dyDescent="0.25">
      <c r="N797" t="str">
        <f>nhl_elo_latest!I797</f>
        <v>TOR</v>
      </c>
      <c r="O797" t="str">
        <f>nhl_elo_latest!J797</f>
        <v>WSH</v>
      </c>
      <c r="P797" t="str">
        <f>IF(nhl_elo_latest!R797&gt;nhl_elo_latest!S797,"Win","Away Win")</f>
        <v>Win</v>
      </c>
    </row>
    <row r="798" spans="14:16" x14ac:dyDescent="0.25">
      <c r="N798" t="str">
        <f>nhl_elo_latest!I798</f>
        <v>CAR</v>
      </c>
      <c r="O798" t="str">
        <f>nhl_elo_latest!J798</f>
        <v>BOS</v>
      </c>
      <c r="P798" t="str">
        <f>IF(nhl_elo_latest!R798&gt;nhl_elo_latest!S798,"Win","Away Win")</f>
        <v>Win</v>
      </c>
    </row>
    <row r="799" spans="14:16" x14ac:dyDescent="0.25">
      <c r="N799" t="str">
        <f>nhl_elo_latest!I799</f>
        <v>WPG</v>
      </c>
      <c r="O799" t="str">
        <f>nhl_elo_latest!J799</f>
        <v>STL</v>
      </c>
      <c r="P799" t="str">
        <f>IF(nhl_elo_latest!R799&gt;nhl_elo_latest!S799,"Win","Away Win")</f>
        <v>Win</v>
      </c>
    </row>
    <row r="800" spans="14:16" x14ac:dyDescent="0.25">
      <c r="N800" t="str">
        <f>nhl_elo_latest!I800</f>
        <v>MTL</v>
      </c>
      <c r="O800" t="str">
        <f>nhl_elo_latest!J800</f>
        <v>OTT</v>
      </c>
      <c r="P800" t="str">
        <f>IF(nhl_elo_latest!R800&gt;nhl_elo_latest!S800,"Win","Away Win")</f>
        <v>Away Win</v>
      </c>
    </row>
    <row r="801" spans="14:16" x14ac:dyDescent="0.25">
      <c r="N801" t="str">
        <f>nhl_elo_latest!I801</f>
        <v>CAR</v>
      </c>
      <c r="O801" t="str">
        <f>nhl_elo_latest!J801</f>
        <v>LAK</v>
      </c>
      <c r="P801" t="str">
        <f>IF(nhl_elo_latest!R801&gt;nhl_elo_latest!S801,"Win","Away Win")</f>
        <v>Win</v>
      </c>
    </row>
    <row r="802" spans="14:16" x14ac:dyDescent="0.25">
      <c r="N802" t="str">
        <f>nhl_elo_latest!I802</f>
        <v>CBJ</v>
      </c>
      <c r="O802" t="str">
        <f>nhl_elo_latest!J802</f>
        <v>WSH</v>
      </c>
      <c r="P802" t="str">
        <f>IF(nhl_elo_latest!R802&gt;nhl_elo_latest!S802,"Win","Away Win")</f>
        <v>Away Win</v>
      </c>
    </row>
    <row r="803" spans="14:16" x14ac:dyDescent="0.25">
      <c r="N803" t="str">
        <f>nhl_elo_latest!I803</f>
        <v>BUF</v>
      </c>
      <c r="O803" t="str">
        <f>nhl_elo_latest!J803</f>
        <v>CAR</v>
      </c>
      <c r="P803" t="str">
        <f>IF(nhl_elo_latest!R803&gt;nhl_elo_latest!S803,"Win","Away Win")</f>
        <v>Away Win</v>
      </c>
    </row>
    <row r="804" spans="14:16" x14ac:dyDescent="0.25">
      <c r="N804" t="str">
        <f>nhl_elo_latest!I804</f>
        <v>TOR</v>
      </c>
      <c r="O804" t="str">
        <f>nhl_elo_latest!J804</f>
        <v>BOS</v>
      </c>
      <c r="P804" t="str">
        <f>IF(nhl_elo_latest!R804&gt;nhl_elo_latest!S804,"Win","Away Win")</f>
        <v>Away Win</v>
      </c>
    </row>
    <row r="805" spans="14:16" x14ac:dyDescent="0.25">
      <c r="N805" t="str">
        <f>nhl_elo_latest!I805</f>
        <v>FLA</v>
      </c>
      <c r="O805" t="str">
        <f>nhl_elo_latest!J805</f>
        <v>TBL</v>
      </c>
      <c r="P805" t="str">
        <f>IF(nhl_elo_latest!R805&gt;nhl_elo_latest!S805,"Win","Away Win")</f>
        <v>Win</v>
      </c>
    </row>
    <row r="806" spans="14:16" x14ac:dyDescent="0.25">
      <c r="N806" t="str">
        <f>nhl_elo_latest!I806</f>
        <v>PHI</v>
      </c>
      <c r="O806" t="str">
        <f>nhl_elo_latest!J806</f>
        <v>NYI</v>
      </c>
      <c r="P806" t="str">
        <f>IF(nhl_elo_latest!R806&gt;nhl_elo_latest!S806,"Win","Away Win")</f>
        <v>Away Win</v>
      </c>
    </row>
    <row r="807" spans="14:16" x14ac:dyDescent="0.25">
      <c r="N807" t="str">
        <f>nhl_elo_latest!I807</f>
        <v>NYR</v>
      </c>
      <c r="O807" t="str">
        <f>nhl_elo_latest!J807</f>
        <v>CGY</v>
      </c>
      <c r="P807" t="str">
        <f>IF(nhl_elo_latest!R807&gt;nhl_elo_latest!S807,"Win","Away Win")</f>
        <v>Win</v>
      </c>
    </row>
    <row r="808" spans="14:16" x14ac:dyDescent="0.25">
      <c r="N808" t="str">
        <f>nhl_elo_latest!I808</f>
        <v>NJD</v>
      </c>
      <c r="O808" t="str">
        <f>nhl_elo_latest!J808</f>
        <v>VAN</v>
      </c>
      <c r="P808" t="str">
        <f>IF(nhl_elo_latest!R808&gt;nhl_elo_latest!S808,"Win","Away Win")</f>
        <v>Win</v>
      </c>
    </row>
    <row r="809" spans="14:16" x14ac:dyDescent="0.25">
      <c r="N809" t="str">
        <f>nhl_elo_latest!I809</f>
        <v>DAL</v>
      </c>
      <c r="O809" t="str">
        <f>nhl_elo_latest!J809</f>
        <v>ANA</v>
      </c>
      <c r="P809" t="str">
        <f>IF(nhl_elo_latest!R809&gt;nhl_elo_latest!S809,"Win","Away Win")</f>
        <v>Win</v>
      </c>
    </row>
    <row r="810" spans="14:16" x14ac:dyDescent="0.25">
      <c r="N810" t="str">
        <f>nhl_elo_latest!I810</f>
        <v>ARI</v>
      </c>
      <c r="O810" t="str">
        <f>nhl_elo_latest!J810</f>
        <v>MIN</v>
      </c>
      <c r="P810" t="str">
        <f>IF(nhl_elo_latest!R810&gt;nhl_elo_latest!S810,"Win","Away Win")</f>
        <v>Win</v>
      </c>
    </row>
    <row r="811" spans="14:16" x14ac:dyDescent="0.25">
      <c r="N811" t="str">
        <f>nhl_elo_latest!I811</f>
        <v>PIT</v>
      </c>
      <c r="O811" t="str">
        <f>nhl_elo_latest!J811</f>
        <v>COL</v>
      </c>
      <c r="P811" t="str">
        <f>IF(nhl_elo_latest!R811&gt;nhl_elo_latest!S811,"Win","Away Win")</f>
        <v>Win</v>
      </c>
    </row>
    <row r="812" spans="14:16" x14ac:dyDescent="0.25">
      <c r="N812" t="str">
        <f>nhl_elo_latest!I812</f>
        <v>TBL</v>
      </c>
      <c r="O812" t="str">
        <f>nhl_elo_latest!J812</f>
        <v>SJS</v>
      </c>
      <c r="P812" t="str">
        <f>IF(nhl_elo_latest!R812&gt;nhl_elo_latest!S812,"Win","Away Win")</f>
        <v>Away Win</v>
      </c>
    </row>
    <row r="813" spans="14:16" x14ac:dyDescent="0.25">
      <c r="N813" t="str">
        <f>nhl_elo_latest!I813</f>
        <v>NYI</v>
      </c>
      <c r="O813" t="str">
        <f>nhl_elo_latest!J813</f>
        <v>SEA</v>
      </c>
      <c r="P813" t="str">
        <f>IF(nhl_elo_latest!R813&gt;nhl_elo_latest!S813,"Win","Away Win")</f>
        <v>Win</v>
      </c>
    </row>
    <row r="814" spans="14:16" x14ac:dyDescent="0.25">
      <c r="N814" t="str">
        <f>nhl_elo_latest!I814</f>
        <v>DET</v>
      </c>
      <c r="O814" t="str">
        <f>nhl_elo_latest!J814</f>
        <v>EDM</v>
      </c>
      <c r="P814" t="str">
        <f>IF(nhl_elo_latest!R814&gt;nhl_elo_latest!S814,"Win","Away Win")</f>
        <v>Away Win</v>
      </c>
    </row>
    <row r="815" spans="14:16" x14ac:dyDescent="0.25">
      <c r="N815" t="str">
        <f>nhl_elo_latest!I815</f>
        <v>NSH</v>
      </c>
      <c r="O815" t="str">
        <f>nhl_elo_latest!J815</f>
        <v>VEG</v>
      </c>
      <c r="P815" t="str">
        <f>IF(nhl_elo_latest!R815&gt;nhl_elo_latest!S815,"Win","Away Win")</f>
        <v>Away Win</v>
      </c>
    </row>
    <row r="816" spans="14:16" x14ac:dyDescent="0.25">
      <c r="N816" t="str">
        <f>nhl_elo_latest!I816</f>
        <v>CHI</v>
      </c>
      <c r="O816" t="str">
        <f>nhl_elo_latest!J816</f>
        <v>ANA</v>
      </c>
      <c r="P816" t="str">
        <f>IF(nhl_elo_latest!R816&gt;nhl_elo_latest!S816,"Win","Away Win")</f>
        <v>Away Win</v>
      </c>
    </row>
    <row r="817" spans="14:16" x14ac:dyDescent="0.25">
      <c r="N817" t="str">
        <f>nhl_elo_latest!I817</f>
        <v>NYR</v>
      </c>
      <c r="O817" t="str">
        <f>nhl_elo_latest!J817</f>
        <v>VAN</v>
      </c>
      <c r="P817" t="str">
        <f>IF(nhl_elo_latest!R817&gt;nhl_elo_latest!S817,"Win","Away Win")</f>
        <v>Win</v>
      </c>
    </row>
    <row r="818" spans="14:16" x14ac:dyDescent="0.25">
      <c r="N818" t="str">
        <f>nhl_elo_latest!I818</f>
        <v>DAL</v>
      </c>
      <c r="O818" t="str">
        <f>nhl_elo_latest!J818</f>
        <v>MIN</v>
      </c>
      <c r="P818" t="str">
        <f>IF(nhl_elo_latest!R818&gt;nhl_elo_latest!S818,"Win","Away Win")</f>
        <v>Win</v>
      </c>
    </row>
    <row r="819" spans="14:16" x14ac:dyDescent="0.25">
      <c r="N819" t="str">
        <f>nhl_elo_latest!I819</f>
        <v>NJD</v>
      </c>
      <c r="O819" t="str">
        <f>nhl_elo_latest!J819</f>
        <v>SEA</v>
      </c>
      <c r="P819" t="str">
        <f>IF(nhl_elo_latest!R819&gt;nhl_elo_latest!S819,"Win","Away Win")</f>
        <v>Win</v>
      </c>
    </row>
    <row r="820" spans="14:16" x14ac:dyDescent="0.25">
      <c r="N820" t="str">
        <f>nhl_elo_latest!I820</f>
        <v>PHI</v>
      </c>
      <c r="O820" t="str">
        <f>nhl_elo_latest!J820</f>
        <v>EDM</v>
      </c>
      <c r="P820" t="str">
        <f>IF(nhl_elo_latest!R820&gt;nhl_elo_latest!S820,"Win","Away Win")</f>
        <v>Win</v>
      </c>
    </row>
    <row r="821" spans="14:16" x14ac:dyDescent="0.25">
      <c r="N821" t="str">
        <f>nhl_elo_latest!I821</f>
        <v>DET</v>
      </c>
      <c r="O821" t="str">
        <f>nhl_elo_latest!J821</f>
        <v>CGY</v>
      </c>
      <c r="P821" t="str">
        <f>IF(nhl_elo_latest!R821&gt;nhl_elo_latest!S821,"Win","Away Win")</f>
        <v>Win</v>
      </c>
    </row>
    <row r="822" spans="14:16" x14ac:dyDescent="0.25">
      <c r="N822" t="str">
        <f>nhl_elo_latest!I822</f>
        <v>TBL</v>
      </c>
      <c r="O822" t="str">
        <f>nhl_elo_latest!J822</f>
        <v>COL</v>
      </c>
      <c r="P822" t="str">
        <f>IF(nhl_elo_latest!R822&gt;nhl_elo_latest!S822,"Win","Away Win")</f>
        <v>Win</v>
      </c>
    </row>
    <row r="823" spans="14:16" x14ac:dyDescent="0.25">
      <c r="N823" t="str">
        <f>nhl_elo_latest!I823</f>
        <v>FLA</v>
      </c>
      <c r="O823" t="str">
        <f>nhl_elo_latest!J823</f>
        <v>SJS</v>
      </c>
      <c r="P823" t="str">
        <f>IF(nhl_elo_latest!R823&gt;nhl_elo_latest!S823,"Win","Away Win")</f>
        <v>Win</v>
      </c>
    </row>
    <row r="824" spans="14:16" x14ac:dyDescent="0.25">
      <c r="N824" t="str">
        <f>nhl_elo_latest!I824</f>
        <v>NYI</v>
      </c>
      <c r="O824" t="str">
        <f>nhl_elo_latest!J824</f>
        <v>VAN</v>
      </c>
      <c r="P824" t="str">
        <f>IF(nhl_elo_latest!R824&gt;nhl_elo_latest!S824,"Win","Away Win")</f>
        <v>Away Win</v>
      </c>
    </row>
    <row r="825" spans="14:16" x14ac:dyDescent="0.25">
      <c r="N825" t="str">
        <f>nhl_elo_latest!I825</f>
        <v>MIN</v>
      </c>
      <c r="O825" t="str">
        <f>nhl_elo_latest!J825</f>
        <v>VEG</v>
      </c>
      <c r="P825" t="str">
        <f>IF(nhl_elo_latest!R825&gt;nhl_elo_latest!S825,"Win","Away Win")</f>
        <v>Away Win</v>
      </c>
    </row>
    <row r="826" spans="14:16" x14ac:dyDescent="0.25">
      <c r="N826" t="str">
        <f>nhl_elo_latest!I826</f>
        <v>NYR</v>
      </c>
      <c r="O826" t="str">
        <f>nhl_elo_latest!J826</f>
        <v>SEA</v>
      </c>
      <c r="P826" t="str">
        <f>IF(nhl_elo_latest!R826&gt;nhl_elo_latest!S826,"Win","Away Win")</f>
        <v>Win</v>
      </c>
    </row>
    <row r="827" spans="14:16" x14ac:dyDescent="0.25">
      <c r="N827" t="str">
        <f>nhl_elo_latest!I827</f>
        <v>CBJ</v>
      </c>
      <c r="O827" t="str">
        <f>nhl_elo_latest!J827</f>
        <v>TOR</v>
      </c>
      <c r="P827" t="str">
        <f>IF(nhl_elo_latest!R827&gt;nhl_elo_latest!S827,"Win","Away Win")</f>
        <v>Away Win</v>
      </c>
    </row>
    <row r="828" spans="14:16" x14ac:dyDescent="0.25">
      <c r="N828" t="str">
        <f>nhl_elo_latest!I828</f>
        <v>CHI</v>
      </c>
      <c r="O828" t="str">
        <f>nhl_elo_latest!J828</f>
        <v>ARI</v>
      </c>
      <c r="P828" t="str">
        <f>IF(nhl_elo_latest!R828&gt;nhl_elo_latest!S828,"Win","Away Win")</f>
        <v>Win</v>
      </c>
    </row>
    <row r="829" spans="14:16" x14ac:dyDescent="0.25">
      <c r="N829" t="str">
        <f>nhl_elo_latest!I829</f>
        <v>ANA</v>
      </c>
      <c r="O829" t="str">
        <f>nhl_elo_latest!J829</f>
        <v>PIT</v>
      </c>
      <c r="P829" t="str">
        <f>IF(nhl_elo_latest!R829&gt;nhl_elo_latest!S829,"Win","Away Win")</f>
        <v>Away Win</v>
      </c>
    </row>
    <row r="830" spans="14:16" x14ac:dyDescent="0.25">
      <c r="N830" t="str">
        <f>nhl_elo_latest!I830</f>
        <v>DET</v>
      </c>
      <c r="O830" t="str">
        <f>nhl_elo_latest!J830</f>
        <v>VAN</v>
      </c>
      <c r="P830" t="str">
        <f>IF(nhl_elo_latest!R830&gt;nhl_elo_latest!S830,"Win","Away Win")</f>
        <v>Win</v>
      </c>
    </row>
    <row r="831" spans="14:16" x14ac:dyDescent="0.25">
      <c r="N831" t="str">
        <f>nhl_elo_latest!I831</f>
        <v>PHI</v>
      </c>
      <c r="O831" t="str">
        <f>nhl_elo_latest!J831</f>
        <v>NSH</v>
      </c>
      <c r="P831" t="str">
        <f>IF(nhl_elo_latest!R831&gt;nhl_elo_latest!S831,"Win","Away Win")</f>
        <v>Away Win</v>
      </c>
    </row>
    <row r="832" spans="14:16" x14ac:dyDescent="0.25">
      <c r="N832" t="str">
        <f>nhl_elo_latest!I832</f>
        <v>MTL</v>
      </c>
      <c r="O832" t="str">
        <f>nhl_elo_latest!J832</f>
        <v>NYI</v>
      </c>
      <c r="P832" t="str">
        <f>IF(nhl_elo_latest!R832&gt;nhl_elo_latest!S832,"Win","Away Win")</f>
        <v>Win</v>
      </c>
    </row>
    <row r="833" spans="14:16" x14ac:dyDescent="0.25">
      <c r="N833" t="str">
        <f>nhl_elo_latest!I833</f>
        <v>BUF</v>
      </c>
      <c r="O833" t="str">
        <f>nhl_elo_latest!J833</f>
        <v>CGY</v>
      </c>
      <c r="P833" t="str">
        <f>IF(nhl_elo_latest!R833&gt;nhl_elo_latest!S833,"Win","Away Win")</f>
        <v>Away Win</v>
      </c>
    </row>
    <row r="834" spans="14:16" x14ac:dyDescent="0.25">
      <c r="N834" t="str">
        <f>nhl_elo_latest!I834</f>
        <v>OTT</v>
      </c>
      <c r="O834" t="str">
        <f>nhl_elo_latest!J834</f>
        <v>EDM</v>
      </c>
      <c r="P834" t="str">
        <f>IF(nhl_elo_latest!R834&gt;nhl_elo_latest!S834,"Win","Away Win")</f>
        <v>Away Win</v>
      </c>
    </row>
    <row r="835" spans="14:16" x14ac:dyDescent="0.25">
      <c r="N835" t="str">
        <f>nhl_elo_latest!I835</f>
        <v>DAL</v>
      </c>
      <c r="O835" t="str">
        <f>nhl_elo_latest!J835</f>
        <v>TBL</v>
      </c>
      <c r="P835" t="str">
        <f>IF(nhl_elo_latest!R835&gt;nhl_elo_latest!S835,"Win","Away Win")</f>
        <v>Away Win</v>
      </c>
    </row>
    <row r="836" spans="14:16" x14ac:dyDescent="0.25">
      <c r="N836" t="str">
        <f>nhl_elo_latest!I836</f>
        <v>BOS</v>
      </c>
      <c r="O836" t="str">
        <f>nhl_elo_latest!J836</f>
        <v>WSH</v>
      </c>
      <c r="P836" t="str">
        <f>IF(nhl_elo_latest!R836&gt;nhl_elo_latest!S836,"Win","Away Win")</f>
        <v>Away Win</v>
      </c>
    </row>
    <row r="837" spans="14:16" x14ac:dyDescent="0.25">
      <c r="N837" t="str">
        <f>nhl_elo_latest!I837</f>
        <v>FLA</v>
      </c>
      <c r="O837" t="str">
        <f>nhl_elo_latest!J837</f>
        <v>COL</v>
      </c>
      <c r="P837" t="str">
        <f>IF(nhl_elo_latest!R837&gt;nhl_elo_latest!S837,"Win","Away Win")</f>
        <v>Away Win</v>
      </c>
    </row>
    <row r="838" spans="14:16" x14ac:dyDescent="0.25">
      <c r="N838" t="str">
        <f>nhl_elo_latest!I838</f>
        <v>TOR</v>
      </c>
      <c r="O838" t="str">
        <f>nhl_elo_latest!J838</f>
        <v>CBJ</v>
      </c>
      <c r="P838" t="str">
        <f>IF(nhl_elo_latest!R838&gt;nhl_elo_latest!S838,"Win","Away Win")</f>
        <v>Away Win</v>
      </c>
    </row>
    <row r="839" spans="14:16" x14ac:dyDescent="0.25">
      <c r="N839" t="str">
        <f>nhl_elo_latest!I839</f>
        <v>CAR</v>
      </c>
      <c r="O839" t="str">
        <f>nhl_elo_latest!J839</f>
        <v>NYR</v>
      </c>
      <c r="P839" t="str">
        <f>IF(nhl_elo_latest!R839&gt;nhl_elo_latest!S839,"Win","Away Win")</f>
        <v>Away Win</v>
      </c>
    </row>
    <row r="840" spans="14:16" x14ac:dyDescent="0.25">
      <c r="N840" t="str">
        <f>nhl_elo_latest!I840</f>
        <v>STL</v>
      </c>
      <c r="O840" t="str">
        <f>nhl_elo_latest!J840</f>
        <v>ARI</v>
      </c>
      <c r="P840" t="str">
        <f>IF(nhl_elo_latest!R840&gt;nhl_elo_latest!S840,"Win","Away Win")</f>
        <v>Win</v>
      </c>
    </row>
    <row r="841" spans="14:16" x14ac:dyDescent="0.25">
      <c r="N841" t="str">
        <f>nhl_elo_latest!I841</f>
        <v>MIN</v>
      </c>
      <c r="O841" t="str">
        <f>nhl_elo_latest!J841</f>
        <v>NJD</v>
      </c>
      <c r="P841" t="str">
        <f>IF(nhl_elo_latest!R841&gt;nhl_elo_latest!S841,"Win","Away Win")</f>
        <v>Win</v>
      </c>
    </row>
    <row r="842" spans="14:16" x14ac:dyDescent="0.25">
      <c r="N842" t="str">
        <f>nhl_elo_latest!I842</f>
        <v>WPG</v>
      </c>
      <c r="O842" t="str">
        <f>nhl_elo_latest!J842</f>
        <v>CHI</v>
      </c>
      <c r="P842" t="str">
        <f>IF(nhl_elo_latest!R842&gt;nhl_elo_latest!S842,"Win","Away Win")</f>
        <v>Win</v>
      </c>
    </row>
    <row r="843" spans="14:16" x14ac:dyDescent="0.25">
      <c r="N843" t="str">
        <f>nhl_elo_latest!I843</f>
        <v>LAK</v>
      </c>
      <c r="O843" t="str">
        <f>nhl_elo_latest!J843</f>
        <v>PIT</v>
      </c>
      <c r="P843" t="str">
        <f>IF(nhl_elo_latest!R843&gt;nhl_elo_latest!S843,"Win","Away Win")</f>
        <v>Win</v>
      </c>
    </row>
    <row r="844" spans="14:16" x14ac:dyDescent="0.25">
      <c r="N844" t="str">
        <f>nhl_elo_latest!I844</f>
        <v>MTL</v>
      </c>
      <c r="O844" t="str">
        <f>nhl_elo_latest!J844</f>
        <v>EDM</v>
      </c>
      <c r="P844" t="str">
        <f>IF(nhl_elo_latest!R844&gt;nhl_elo_latest!S844,"Win","Away Win")</f>
        <v>Win</v>
      </c>
    </row>
    <row r="845" spans="14:16" x14ac:dyDescent="0.25">
      <c r="N845" t="str">
        <f>nhl_elo_latest!I845</f>
        <v>PHI</v>
      </c>
      <c r="O845" t="str">
        <f>nhl_elo_latest!J845</f>
        <v>SEA</v>
      </c>
      <c r="P845" t="str">
        <f>IF(nhl_elo_latest!R845&gt;nhl_elo_latest!S845,"Win","Away Win")</f>
        <v>Away Win</v>
      </c>
    </row>
    <row r="846" spans="14:16" x14ac:dyDescent="0.25">
      <c r="N846" t="str">
        <f>nhl_elo_latest!I846</f>
        <v>WSH</v>
      </c>
      <c r="O846" t="str">
        <f>nhl_elo_latest!J846</f>
        <v>SJS</v>
      </c>
      <c r="P846" t="str">
        <f>IF(nhl_elo_latest!R846&gt;nhl_elo_latest!S846,"Win","Away Win")</f>
        <v>Away Win</v>
      </c>
    </row>
    <row r="847" spans="14:16" x14ac:dyDescent="0.25">
      <c r="N847" t="str">
        <f>nhl_elo_latest!I847</f>
        <v>VEG</v>
      </c>
      <c r="O847" t="str">
        <f>nhl_elo_latest!J847</f>
        <v>ANA</v>
      </c>
      <c r="P847" t="str">
        <f>IF(nhl_elo_latest!R847&gt;nhl_elo_latest!S847,"Win","Away Win")</f>
        <v>Win</v>
      </c>
    </row>
    <row r="848" spans="14:16" x14ac:dyDescent="0.25">
      <c r="N848" t="str">
        <f>nhl_elo_latest!I848</f>
        <v>OTT</v>
      </c>
      <c r="O848" t="str">
        <f>nhl_elo_latest!J848</f>
        <v>CGY</v>
      </c>
      <c r="P848" t="str">
        <f>IF(nhl_elo_latest!R848&gt;nhl_elo_latest!S848,"Win","Away Win")</f>
        <v>Win</v>
      </c>
    </row>
    <row r="849" spans="14:16" x14ac:dyDescent="0.25">
      <c r="N849" t="str">
        <f>nhl_elo_latest!I849</f>
        <v>NSH</v>
      </c>
      <c r="O849" t="str">
        <f>nhl_elo_latest!J849</f>
        <v>ARI</v>
      </c>
      <c r="P849" t="str">
        <f>IF(nhl_elo_latest!R849&gt;nhl_elo_latest!S849,"Win","Away Win")</f>
        <v>Away Win</v>
      </c>
    </row>
    <row r="850" spans="14:16" x14ac:dyDescent="0.25">
      <c r="N850" t="str">
        <f>nhl_elo_latest!I850</f>
        <v>MIN</v>
      </c>
      <c r="O850" t="str">
        <f>nhl_elo_latest!J850</f>
        <v>FLA</v>
      </c>
      <c r="P850" t="str">
        <f>IF(nhl_elo_latest!R850&gt;nhl_elo_latest!S850,"Win","Away Win")</f>
        <v>Away Win</v>
      </c>
    </row>
    <row r="851" spans="14:16" x14ac:dyDescent="0.25">
      <c r="N851" t="str">
        <f>nhl_elo_latest!I851</f>
        <v>VAN</v>
      </c>
      <c r="O851" t="str">
        <f>nhl_elo_latest!J851</f>
        <v>DET</v>
      </c>
      <c r="P851" t="str">
        <f>IF(nhl_elo_latest!R851&gt;nhl_elo_latest!S851,"Win","Away Win")</f>
        <v>Away Win</v>
      </c>
    </row>
    <row r="852" spans="14:16" x14ac:dyDescent="0.25">
      <c r="N852" t="str">
        <f>nhl_elo_latest!I852</f>
        <v>LAK</v>
      </c>
      <c r="O852" t="str">
        <f>nhl_elo_latest!J852</f>
        <v>BUF</v>
      </c>
      <c r="P852" t="str">
        <f>IF(nhl_elo_latest!R852&gt;nhl_elo_latest!S852,"Win","Away Win")</f>
        <v>Win</v>
      </c>
    </row>
    <row r="853" spans="14:16" x14ac:dyDescent="0.25">
      <c r="N853" t="str">
        <f>nhl_elo_latest!I853</f>
        <v>WSH</v>
      </c>
      <c r="O853" t="str">
        <f>nhl_elo_latest!J853</f>
        <v>CAR</v>
      </c>
      <c r="P853" t="str">
        <f>IF(nhl_elo_latest!R853&gt;nhl_elo_latest!S853,"Win","Away Win")</f>
        <v>Away Win</v>
      </c>
    </row>
    <row r="854" spans="14:16" x14ac:dyDescent="0.25">
      <c r="N854" t="str">
        <f>nhl_elo_latest!I854</f>
        <v>MTL</v>
      </c>
      <c r="O854" t="str">
        <f>nhl_elo_latest!J854</f>
        <v>CHI</v>
      </c>
      <c r="P854" t="str">
        <f>IF(nhl_elo_latest!R854&gt;nhl_elo_latest!S854,"Win","Away Win")</f>
        <v>Win</v>
      </c>
    </row>
    <row r="855" spans="14:16" x14ac:dyDescent="0.25">
      <c r="N855" t="str">
        <f>nhl_elo_latest!I855</f>
        <v>NYI</v>
      </c>
      <c r="O855" t="str">
        <f>nhl_elo_latest!J855</f>
        <v>OTT</v>
      </c>
      <c r="P855" t="str">
        <f>IF(nhl_elo_latest!R855&gt;nhl_elo_latest!S855,"Win","Away Win")</f>
        <v>Away Win</v>
      </c>
    </row>
    <row r="856" spans="14:16" x14ac:dyDescent="0.25">
      <c r="N856" t="str">
        <f>nhl_elo_latest!I856</f>
        <v>CBJ</v>
      </c>
      <c r="O856" t="str">
        <f>nhl_elo_latest!J856</f>
        <v>NJD</v>
      </c>
      <c r="P856" t="str">
        <f>IF(nhl_elo_latest!R856&gt;nhl_elo_latest!S856,"Win","Away Win")</f>
        <v>Away Win</v>
      </c>
    </row>
    <row r="857" spans="14:16" x14ac:dyDescent="0.25">
      <c r="N857" t="str">
        <f>nhl_elo_latest!I857</f>
        <v>WPG</v>
      </c>
      <c r="O857" t="str">
        <f>nhl_elo_latest!J857</f>
        <v>SEA</v>
      </c>
      <c r="P857" t="str">
        <f>IF(nhl_elo_latest!R857&gt;nhl_elo_latest!S857,"Win","Away Win")</f>
        <v>Win</v>
      </c>
    </row>
    <row r="858" spans="14:16" x14ac:dyDescent="0.25">
      <c r="N858" t="str">
        <f>nhl_elo_latest!I858</f>
        <v>STL</v>
      </c>
      <c r="O858" t="str">
        <f>nhl_elo_latest!J858</f>
        <v>FLA</v>
      </c>
      <c r="P858" t="str">
        <f>IF(nhl_elo_latest!R858&gt;nhl_elo_latest!S858,"Win","Away Win")</f>
        <v>Win</v>
      </c>
    </row>
    <row r="859" spans="14:16" x14ac:dyDescent="0.25">
      <c r="N859" t="str">
        <f>nhl_elo_latest!I859</f>
        <v>DAL</v>
      </c>
      <c r="O859" t="str">
        <f>nhl_elo_latest!J859</f>
        <v>BOS</v>
      </c>
      <c r="P859" t="str">
        <f>IF(nhl_elo_latest!R859&gt;nhl_elo_latest!S859,"Win","Away Win")</f>
        <v>Away Win</v>
      </c>
    </row>
    <row r="860" spans="14:16" x14ac:dyDescent="0.25">
      <c r="N860" t="str">
        <f>nhl_elo_latest!I860</f>
        <v>COL</v>
      </c>
      <c r="O860" t="str">
        <f>nhl_elo_latest!J860</f>
        <v>TBL</v>
      </c>
      <c r="P860" t="str">
        <f>IF(nhl_elo_latest!R860&gt;nhl_elo_latest!S860,"Win","Away Win")</f>
        <v>Away Win</v>
      </c>
    </row>
    <row r="861" spans="14:16" x14ac:dyDescent="0.25">
      <c r="N861" t="str">
        <f>nhl_elo_latest!I861</f>
        <v>SJS</v>
      </c>
      <c r="O861" t="str">
        <f>nhl_elo_latest!J861</f>
        <v>PIT</v>
      </c>
      <c r="P861" t="str">
        <f>IF(nhl_elo_latest!R861&gt;nhl_elo_latest!S861,"Win","Away Win")</f>
        <v>Away Win</v>
      </c>
    </row>
    <row r="862" spans="14:16" x14ac:dyDescent="0.25">
      <c r="N862" t="str">
        <f>nhl_elo_latest!I862</f>
        <v>TOR</v>
      </c>
      <c r="O862" t="str">
        <f>nhl_elo_latest!J862</f>
        <v>CHI</v>
      </c>
      <c r="P862" t="str">
        <f>IF(nhl_elo_latest!R862&gt;nhl_elo_latest!S862,"Win","Away Win")</f>
        <v>Win</v>
      </c>
    </row>
    <row r="863" spans="14:16" x14ac:dyDescent="0.25">
      <c r="N863" t="str">
        <f>nhl_elo_latest!I863</f>
        <v>ARI</v>
      </c>
      <c r="O863" t="str">
        <f>nhl_elo_latest!J863</f>
        <v>TBL</v>
      </c>
      <c r="P863" t="str">
        <f>IF(nhl_elo_latest!R863&gt;nhl_elo_latest!S863,"Win","Away Win")</f>
        <v>Win</v>
      </c>
    </row>
    <row r="864" spans="14:16" x14ac:dyDescent="0.25">
      <c r="N864" t="str">
        <f>nhl_elo_latest!I864</f>
        <v>EDM</v>
      </c>
      <c r="O864" t="str">
        <f>nhl_elo_latest!J864</f>
        <v>DET</v>
      </c>
      <c r="P864" t="str">
        <f>IF(nhl_elo_latest!R864&gt;nhl_elo_latest!S864,"Win","Away Win")</f>
        <v>Away Win</v>
      </c>
    </row>
    <row r="865" spans="14:16" x14ac:dyDescent="0.25">
      <c r="N865" t="str">
        <f>nhl_elo_latest!I865</f>
        <v>MIN</v>
      </c>
      <c r="O865" t="str">
        <f>nhl_elo_latest!J865</f>
        <v>COL</v>
      </c>
      <c r="P865" t="str">
        <f>IF(nhl_elo_latest!R865&gt;nhl_elo_latest!S865,"Win","Away Win")</f>
        <v>Away Win</v>
      </c>
    </row>
    <row r="866" spans="14:16" x14ac:dyDescent="0.25">
      <c r="N866" t="str">
        <f>nhl_elo_latest!I866</f>
        <v>VAN</v>
      </c>
      <c r="O866" t="str">
        <f>nhl_elo_latest!J866</f>
        <v>NYR</v>
      </c>
      <c r="P866" t="str">
        <f>IF(nhl_elo_latest!R866&gt;nhl_elo_latest!S866,"Win","Away Win")</f>
        <v>Away Win</v>
      </c>
    </row>
    <row r="867" spans="14:16" x14ac:dyDescent="0.25">
      <c r="N867" t="str">
        <f>nhl_elo_latest!I867</f>
        <v>ANA</v>
      </c>
      <c r="O867" t="str">
        <f>nhl_elo_latest!J867</f>
        <v>BUF</v>
      </c>
      <c r="P867" t="str">
        <f>IF(nhl_elo_latest!R867&gt;nhl_elo_latest!S867,"Win","Away Win")</f>
        <v>Away Win</v>
      </c>
    </row>
    <row r="868" spans="14:16" x14ac:dyDescent="0.25">
      <c r="N868" t="str">
        <f>nhl_elo_latest!I868</f>
        <v>WSH</v>
      </c>
      <c r="O868" t="str">
        <f>nhl_elo_latest!J868</f>
        <v>FLA</v>
      </c>
      <c r="P868" t="str">
        <f>IF(nhl_elo_latest!R868&gt;nhl_elo_latest!S868,"Win","Away Win")</f>
        <v>Away Win</v>
      </c>
    </row>
    <row r="869" spans="14:16" x14ac:dyDescent="0.25">
      <c r="N869" t="str">
        <f>nhl_elo_latest!I869</f>
        <v>CAR</v>
      </c>
      <c r="O869" t="str">
        <f>nhl_elo_latest!J869</f>
        <v>MTL</v>
      </c>
      <c r="P869" t="str">
        <f>IF(nhl_elo_latest!R869&gt;nhl_elo_latest!S869,"Win","Away Win")</f>
        <v>Win</v>
      </c>
    </row>
    <row r="870" spans="14:16" x14ac:dyDescent="0.25">
      <c r="N870" t="str">
        <f>nhl_elo_latest!I870</f>
        <v>CBJ</v>
      </c>
      <c r="O870" t="str">
        <f>nhl_elo_latest!J870</f>
        <v>WPG</v>
      </c>
      <c r="P870" t="str">
        <f>IF(nhl_elo_latest!R870&gt;nhl_elo_latest!S870,"Win","Away Win")</f>
        <v>Win</v>
      </c>
    </row>
    <row r="871" spans="14:16" x14ac:dyDescent="0.25">
      <c r="N871" t="str">
        <f>nhl_elo_latest!I871</f>
        <v>NSH</v>
      </c>
      <c r="O871" t="str">
        <f>nhl_elo_latest!J871</f>
        <v>BOS</v>
      </c>
      <c r="P871" t="str">
        <f>IF(nhl_elo_latest!R871&gt;nhl_elo_latest!S871,"Win","Away Win")</f>
        <v>Away Win</v>
      </c>
    </row>
    <row r="872" spans="14:16" x14ac:dyDescent="0.25">
      <c r="N872" t="str">
        <f>nhl_elo_latest!I872</f>
        <v>CGY</v>
      </c>
      <c r="O872" t="str">
        <f>nhl_elo_latest!J872</f>
        <v>DET</v>
      </c>
      <c r="P872" t="str">
        <f>IF(nhl_elo_latest!R872&gt;nhl_elo_latest!S872,"Win","Away Win")</f>
        <v>Away Win</v>
      </c>
    </row>
    <row r="873" spans="14:16" x14ac:dyDescent="0.25">
      <c r="N873" t="str">
        <f>nhl_elo_latest!I873</f>
        <v>STL</v>
      </c>
      <c r="O873" t="str">
        <f>nhl_elo_latest!J873</f>
        <v>NJD</v>
      </c>
      <c r="P873" t="str">
        <f>IF(nhl_elo_latest!R873&gt;nhl_elo_latest!S873,"Win","Away Win")</f>
        <v>Win</v>
      </c>
    </row>
    <row r="874" spans="14:16" x14ac:dyDescent="0.25">
      <c r="N874" t="str">
        <f>nhl_elo_latest!I874</f>
        <v>SEA</v>
      </c>
      <c r="O874" t="str">
        <f>nhl_elo_latest!J874</f>
        <v>PHI</v>
      </c>
      <c r="P874" t="str">
        <f>IF(nhl_elo_latest!R874&gt;nhl_elo_latest!S874,"Win","Away Win")</f>
        <v>Win</v>
      </c>
    </row>
    <row r="875" spans="14:16" x14ac:dyDescent="0.25">
      <c r="N875" t="str">
        <f>nhl_elo_latest!I875</f>
        <v>VEG</v>
      </c>
      <c r="O875" t="str">
        <f>nhl_elo_latest!J875</f>
        <v>SJS</v>
      </c>
      <c r="P875" t="str">
        <f>IF(nhl_elo_latest!R875&gt;nhl_elo_latest!S875,"Win","Away Win")</f>
        <v>Win</v>
      </c>
    </row>
    <row r="876" spans="14:16" x14ac:dyDescent="0.25">
      <c r="N876" t="str">
        <f>nhl_elo_latest!I876</f>
        <v>OTT</v>
      </c>
      <c r="O876" t="str">
        <f>nhl_elo_latest!J876</f>
        <v>CHI</v>
      </c>
      <c r="P876" t="str">
        <f>IF(nhl_elo_latest!R876&gt;nhl_elo_latest!S876,"Win","Away Win")</f>
        <v>Away Win</v>
      </c>
    </row>
    <row r="877" spans="14:16" x14ac:dyDescent="0.25">
      <c r="N877" t="str">
        <f>nhl_elo_latest!I877</f>
        <v>NYI</v>
      </c>
      <c r="O877" t="str">
        <f>nhl_elo_latest!J877</f>
        <v>PIT</v>
      </c>
      <c r="P877" t="str">
        <f>IF(nhl_elo_latest!R877&gt;nhl_elo_latest!S877,"Win","Away Win")</f>
        <v>Win</v>
      </c>
    </row>
    <row r="878" spans="14:16" x14ac:dyDescent="0.25">
      <c r="N878" t="str">
        <f>nhl_elo_latest!I878</f>
        <v>MIN</v>
      </c>
      <c r="O878" t="str">
        <f>nhl_elo_latest!J878</f>
        <v>DAL</v>
      </c>
      <c r="P878" t="str">
        <f>IF(nhl_elo_latest!R878&gt;nhl_elo_latest!S878,"Win","Away Win")</f>
        <v>Win</v>
      </c>
    </row>
    <row r="879" spans="14:16" x14ac:dyDescent="0.25">
      <c r="N879" t="str">
        <f>nhl_elo_latest!I879</f>
        <v>EDM</v>
      </c>
      <c r="O879" t="str">
        <f>nhl_elo_latest!J879</f>
        <v>NYR</v>
      </c>
      <c r="P879" t="str">
        <f>IF(nhl_elo_latest!R879&gt;nhl_elo_latest!S879,"Win","Away Win")</f>
        <v>Away Win</v>
      </c>
    </row>
    <row r="880" spans="14:16" x14ac:dyDescent="0.25">
      <c r="N880" t="str">
        <f>nhl_elo_latest!I880</f>
        <v>ANA</v>
      </c>
      <c r="O880" t="str">
        <f>nhl_elo_latest!J880</f>
        <v>LAK</v>
      </c>
      <c r="P880" t="str">
        <f>IF(nhl_elo_latest!R880&gt;nhl_elo_latest!S880,"Win","Away Win")</f>
        <v>Away Win</v>
      </c>
    </row>
    <row r="881" spans="14:16" x14ac:dyDescent="0.25">
      <c r="N881" t="str">
        <f>nhl_elo_latest!I881</f>
        <v>NSH</v>
      </c>
      <c r="O881" t="str">
        <f>nhl_elo_latest!J881</f>
        <v>FLA</v>
      </c>
      <c r="P881" t="str">
        <f>IF(nhl_elo_latest!R881&gt;nhl_elo_latest!S881,"Win","Away Win")</f>
        <v>Win</v>
      </c>
    </row>
    <row r="882" spans="14:16" x14ac:dyDescent="0.25">
      <c r="N882" t="str">
        <f>nhl_elo_latest!I882</f>
        <v>STL</v>
      </c>
      <c r="O882" t="str">
        <f>nhl_elo_latest!J882</f>
        <v>COL</v>
      </c>
      <c r="P882" t="str">
        <f>IF(nhl_elo_latest!R882&gt;nhl_elo_latest!S882,"Win","Away Win")</f>
        <v>Away Win</v>
      </c>
    </row>
    <row r="883" spans="14:16" x14ac:dyDescent="0.25">
      <c r="N883" t="str">
        <f>nhl_elo_latest!I883</f>
        <v>BOS</v>
      </c>
      <c r="O883" t="str">
        <f>nhl_elo_latest!J883</f>
        <v>NYI</v>
      </c>
      <c r="P883" t="str">
        <f>IF(nhl_elo_latest!R883&gt;nhl_elo_latest!S883,"Win","Away Win")</f>
        <v>Win</v>
      </c>
    </row>
    <row r="884" spans="14:16" x14ac:dyDescent="0.25">
      <c r="N884" t="str">
        <f>nhl_elo_latest!I884</f>
        <v>PIT</v>
      </c>
      <c r="O884" t="str">
        <f>nhl_elo_latest!J884</f>
        <v>NJD</v>
      </c>
      <c r="P884" t="str">
        <f>IF(nhl_elo_latest!R884&gt;nhl_elo_latest!S884,"Win","Away Win")</f>
        <v>Away Win</v>
      </c>
    </row>
    <row r="885" spans="14:16" x14ac:dyDescent="0.25">
      <c r="N885" t="str">
        <f>nhl_elo_latest!I885</f>
        <v>DAL</v>
      </c>
      <c r="O885" t="str">
        <f>nhl_elo_latest!J885</f>
        <v>CBJ</v>
      </c>
      <c r="P885" t="str">
        <f>IF(nhl_elo_latest!R885&gt;nhl_elo_latest!S885,"Win","Away Win")</f>
        <v>Away Win</v>
      </c>
    </row>
    <row r="886" spans="14:16" x14ac:dyDescent="0.25">
      <c r="N886" t="str">
        <f>nhl_elo_latest!I886</f>
        <v>TOR</v>
      </c>
      <c r="O886" t="str">
        <f>nhl_elo_latest!J886</f>
        <v>MTL</v>
      </c>
      <c r="P886" t="str">
        <f>IF(nhl_elo_latest!R886&gt;nhl_elo_latest!S886,"Win","Away Win")</f>
        <v>Win</v>
      </c>
    </row>
    <row r="887" spans="14:16" x14ac:dyDescent="0.25">
      <c r="N887" t="str">
        <f>nhl_elo_latest!I887</f>
        <v>CAR</v>
      </c>
      <c r="O887" t="str">
        <f>nhl_elo_latest!J887</f>
        <v>WSH</v>
      </c>
      <c r="P887" t="str">
        <f>IF(nhl_elo_latest!R887&gt;nhl_elo_latest!S887,"Win","Away Win")</f>
        <v>Win</v>
      </c>
    </row>
    <row r="888" spans="14:16" x14ac:dyDescent="0.25">
      <c r="N888" t="str">
        <f>nhl_elo_latest!I888</f>
        <v>VAN</v>
      </c>
      <c r="O888" t="str">
        <f>nhl_elo_latest!J888</f>
        <v>PHI</v>
      </c>
      <c r="P888" t="str">
        <f>IF(nhl_elo_latest!R888&gt;nhl_elo_latest!S888,"Win","Away Win")</f>
        <v>Win</v>
      </c>
    </row>
    <row r="889" spans="14:16" x14ac:dyDescent="0.25">
      <c r="N889" t="str">
        <f>nhl_elo_latest!I889</f>
        <v>CGY</v>
      </c>
      <c r="O889" t="str">
        <f>nhl_elo_latest!J889</f>
        <v>NYR</v>
      </c>
      <c r="P889" t="str">
        <f>IF(nhl_elo_latest!R889&gt;nhl_elo_latest!S889,"Win","Away Win")</f>
        <v>Win</v>
      </c>
    </row>
    <row r="890" spans="14:16" x14ac:dyDescent="0.25">
      <c r="N890" t="str">
        <f>nhl_elo_latest!I890</f>
        <v>VEG</v>
      </c>
      <c r="O890" t="str">
        <f>nhl_elo_latest!J890</f>
        <v>TBL</v>
      </c>
      <c r="P890" t="str">
        <f>IF(nhl_elo_latest!R890&gt;nhl_elo_latest!S890,"Win","Away Win")</f>
        <v>Win</v>
      </c>
    </row>
    <row r="891" spans="14:16" x14ac:dyDescent="0.25">
      <c r="N891" t="str">
        <f>nhl_elo_latest!I891</f>
        <v>SEA</v>
      </c>
      <c r="O891" t="str">
        <f>nhl_elo_latest!J891</f>
        <v>DET</v>
      </c>
      <c r="P891" t="str">
        <f>IF(nhl_elo_latest!R891&gt;nhl_elo_latest!S891,"Win","Away Win")</f>
        <v>Win</v>
      </c>
    </row>
    <row r="892" spans="14:16" x14ac:dyDescent="0.25">
      <c r="N892" t="str">
        <f>nhl_elo_latest!I892</f>
        <v>SJS</v>
      </c>
      <c r="O892" t="str">
        <f>nhl_elo_latest!J892</f>
        <v>BUF</v>
      </c>
      <c r="P892" t="str">
        <f>IF(nhl_elo_latest!R892&gt;nhl_elo_latest!S892,"Win","Away Win")</f>
        <v>Away Win</v>
      </c>
    </row>
    <row r="893" spans="14:16" x14ac:dyDescent="0.25">
      <c r="N893" t="str">
        <f>nhl_elo_latest!I893</f>
        <v>LAK</v>
      </c>
      <c r="O893" t="str">
        <f>nhl_elo_latest!J893</f>
        <v>ARI</v>
      </c>
      <c r="P893" t="str">
        <f>IF(nhl_elo_latest!R893&gt;nhl_elo_latest!S893,"Win","Away Win")</f>
        <v>Win</v>
      </c>
    </row>
    <row r="894" spans="14:16" x14ac:dyDescent="0.25">
      <c r="N894" t="str">
        <f>nhl_elo_latest!I894</f>
        <v>OTT</v>
      </c>
      <c r="O894" t="str">
        <f>nhl_elo_latest!J894</f>
        <v>STL</v>
      </c>
      <c r="P894" t="str">
        <f>IF(nhl_elo_latest!R894&gt;nhl_elo_latest!S894,"Win","Away Win")</f>
        <v>Win</v>
      </c>
    </row>
    <row r="895" spans="14:16" x14ac:dyDescent="0.25">
      <c r="N895" t="str">
        <f>nhl_elo_latest!I895</f>
        <v>MIN</v>
      </c>
      <c r="O895" t="str">
        <f>nhl_elo_latest!J895</f>
        <v>NSH</v>
      </c>
      <c r="P895" t="str">
        <f>IF(nhl_elo_latest!R895&gt;nhl_elo_latest!S895,"Win","Away Win")</f>
        <v>Win</v>
      </c>
    </row>
    <row r="896" spans="14:16" x14ac:dyDescent="0.25">
      <c r="N896" t="str">
        <f>nhl_elo_latest!I896</f>
        <v>COL</v>
      </c>
      <c r="O896" t="str">
        <f>nhl_elo_latest!J896</f>
        <v>EDM</v>
      </c>
      <c r="P896" t="str">
        <f>IF(nhl_elo_latest!R896&gt;nhl_elo_latest!S896,"Win","Away Win")</f>
        <v>Win</v>
      </c>
    </row>
    <row r="897" spans="14:16" x14ac:dyDescent="0.25">
      <c r="N897" t="str">
        <f>nhl_elo_latest!I897</f>
        <v>CHI</v>
      </c>
      <c r="O897" t="str">
        <f>nhl_elo_latest!J897</f>
        <v>TOR</v>
      </c>
      <c r="P897" t="str">
        <f>IF(nhl_elo_latest!R897&gt;nhl_elo_latest!S897,"Win","Away Win")</f>
        <v>Win</v>
      </c>
    </row>
    <row r="898" spans="14:16" x14ac:dyDescent="0.25">
      <c r="N898" t="str">
        <f>nhl_elo_latest!I898</f>
        <v>NJD</v>
      </c>
      <c r="O898" t="str">
        <f>nhl_elo_latest!J898</f>
        <v>WPG</v>
      </c>
      <c r="P898" t="str">
        <f>IF(nhl_elo_latest!R898&gt;nhl_elo_latest!S898,"Win","Away Win")</f>
        <v>Win</v>
      </c>
    </row>
    <row r="899" spans="14:16" x14ac:dyDescent="0.25">
      <c r="N899" t="str">
        <f>nhl_elo_latest!I899</f>
        <v>ARI</v>
      </c>
      <c r="O899" t="str">
        <f>nhl_elo_latest!J899</f>
        <v>CBJ</v>
      </c>
      <c r="P899" t="str">
        <f>IF(nhl_elo_latest!R899&gt;nhl_elo_latest!S899,"Win","Away Win")</f>
        <v>Win</v>
      </c>
    </row>
    <row r="900" spans="14:16" x14ac:dyDescent="0.25">
      <c r="N900" t="str">
        <f>nhl_elo_latest!I900</f>
        <v>BOS</v>
      </c>
      <c r="O900" t="str">
        <f>nhl_elo_latest!J900</f>
        <v>OTT</v>
      </c>
      <c r="P900" t="str">
        <f>IF(nhl_elo_latest!R900&gt;nhl_elo_latest!S900,"Win","Away Win")</f>
        <v>Win</v>
      </c>
    </row>
    <row r="901" spans="14:16" x14ac:dyDescent="0.25">
      <c r="N901" t="str">
        <f>nhl_elo_latest!I901</f>
        <v>FLA</v>
      </c>
      <c r="O901" t="str">
        <f>nhl_elo_latest!J901</f>
        <v>ANA</v>
      </c>
      <c r="P901" t="str">
        <f>IF(nhl_elo_latest!R901&gt;nhl_elo_latest!S901,"Win","Away Win")</f>
        <v>Win</v>
      </c>
    </row>
    <row r="902" spans="14:16" x14ac:dyDescent="0.25">
      <c r="N902" t="str">
        <f>nhl_elo_latest!I902</f>
        <v>CGY</v>
      </c>
      <c r="O902" t="str">
        <f>nhl_elo_latest!J902</f>
        <v>PHI</v>
      </c>
      <c r="P902" t="str">
        <f>IF(nhl_elo_latest!R902&gt;nhl_elo_latest!S902,"Win","Away Win")</f>
        <v>Away Win</v>
      </c>
    </row>
    <row r="903" spans="14:16" x14ac:dyDescent="0.25">
      <c r="N903" t="str">
        <f>nhl_elo_latest!I903</f>
        <v>SJS</v>
      </c>
      <c r="O903" t="str">
        <f>nhl_elo_latest!J903</f>
        <v>SEA</v>
      </c>
      <c r="P903" t="str">
        <f>IF(nhl_elo_latest!R903&gt;nhl_elo_latest!S903,"Win","Away Win")</f>
        <v>Win</v>
      </c>
    </row>
    <row r="904" spans="14:16" x14ac:dyDescent="0.25">
      <c r="N904" t="str">
        <f>nhl_elo_latest!I904</f>
        <v>PIT</v>
      </c>
      <c r="O904" t="str">
        <f>nhl_elo_latest!J904</f>
        <v>NYI</v>
      </c>
      <c r="P904" t="str">
        <f>IF(nhl_elo_latest!R904&gt;nhl_elo_latest!S904,"Win","Away Win")</f>
        <v>Away Win</v>
      </c>
    </row>
    <row r="905" spans="14:16" x14ac:dyDescent="0.25">
      <c r="N905" t="str">
        <f>nhl_elo_latest!I905</f>
        <v>NYR</v>
      </c>
      <c r="O905" t="str">
        <f>nhl_elo_latest!J905</f>
        <v>WPG</v>
      </c>
      <c r="P905" t="str">
        <f>IF(nhl_elo_latest!R905&gt;nhl_elo_latest!S905,"Win","Away Win")</f>
        <v>Away Win</v>
      </c>
    </row>
    <row r="906" spans="14:16" x14ac:dyDescent="0.25">
      <c r="N906" t="str">
        <f>nhl_elo_latest!I906</f>
        <v>TBL</v>
      </c>
      <c r="O906" t="str">
        <f>nhl_elo_latest!J906</f>
        <v>ANA</v>
      </c>
      <c r="P906" t="str">
        <f>IF(nhl_elo_latest!R906&gt;nhl_elo_latest!S906,"Win","Away Win")</f>
        <v>Win</v>
      </c>
    </row>
    <row r="907" spans="14:16" x14ac:dyDescent="0.25">
      <c r="N907" t="str">
        <f>nhl_elo_latest!I907</f>
        <v>CAR</v>
      </c>
      <c r="O907" t="str">
        <f>nhl_elo_latest!J907</f>
        <v>STL</v>
      </c>
      <c r="P907" t="str">
        <f>IF(nhl_elo_latest!R907&gt;nhl_elo_latest!S907,"Win","Away Win")</f>
        <v>Win</v>
      </c>
    </row>
    <row r="908" spans="14:16" x14ac:dyDescent="0.25">
      <c r="N908" t="str">
        <f>nhl_elo_latest!I908</f>
        <v>NJD</v>
      </c>
      <c r="O908" t="str">
        <f>nhl_elo_latest!J908</f>
        <v>MTL</v>
      </c>
      <c r="P908" t="str">
        <f>IF(nhl_elo_latest!R908&gt;nhl_elo_latest!S908,"Win","Away Win")</f>
        <v>Away Win</v>
      </c>
    </row>
    <row r="909" spans="14:16" x14ac:dyDescent="0.25">
      <c r="N909" t="str">
        <f>nhl_elo_latest!I909</f>
        <v>WSH</v>
      </c>
      <c r="O909" t="str">
        <f>nhl_elo_latest!J909</f>
        <v>DET</v>
      </c>
      <c r="P909" t="str">
        <f>IF(nhl_elo_latest!R909&gt;nhl_elo_latest!S909,"Win","Away Win")</f>
        <v>Away Win</v>
      </c>
    </row>
    <row r="910" spans="14:16" x14ac:dyDescent="0.25">
      <c r="N910" t="str">
        <f>nhl_elo_latest!I910</f>
        <v>BUF</v>
      </c>
      <c r="O910" t="str">
        <f>nhl_elo_latest!J910</f>
        <v>TOR</v>
      </c>
      <c r="P910" t="str">
        <f>IF(nhl_elo_latest!R910&gt;nhl_elo_latest!S910,"Win","Away Win")</f>
        <v>Away Win</v>
      </c>
    </row>
    <row r="911" spans="14:16" x14ac:dyDescent="0.25">
      <c r="N911" t="str">
        <f>nhl_elo_latest!I911</f>
        <v>NSH</v>
      </c>
      <c r="O911" t="str">
        <f>nhl_elo_latest!J911</f>
        <v>VAN</v>
      </c>
      <c r="P911" t="str">
        <f>IF(nhl_elo_latest!R911&gt;nhl_elo_latest!S911,"Win","Away Win")</f>
        <v>Win</v>
      </c>
    </row>
    <row r="912" spans="14:16" x14ac:dyDescent="0.25">
      <c r="N912" t="str">
        <f>nhl_elo_latest!I912</f>
        <v>MIN</v>
      </c>
      <c r="O912" t="str">
        <f>nhl_elo_latest!J912</f>
        <v>LAK</v>
      </c>
      <c r="P912" t="str">
        <f>IF(nhl_elo_latest!R912&gt;nhl_elo_latest!S912,"Win","Away Win")</f>
        <v>Win</v>
      </c>
    </row>
    <row r="913" spans="14:16" x14ac:dyDescent="0.25">
      <c r="N913" t="str">
        <f>nhl_elo_latest!I913</f>
        <v>CHI</v>
      </c>
      <c r="O913" t="str">
        <f>nhl_elo_latest!J913</f>
        <v>VEG</v>
      </c>
      <c r="P913" t="str">
        <f>IF(nhl_elo_latest!R913&gt;nhl_elo_latest!S913,"Win","Away Win")</f>
        <v>Win</v>
      </c>
    </row>
    <row r="914" spans="14:16" x14ac:dyDescent="0.25">
      <c r="N914" t="str">
        <f>nhl_elo_latest!I914</f>
        <v>EDM</v>
      </c>
      <c r="O914" t="str">
        <f>nhl_elo_latest!J914</f>
        <v>PHI</v>
      </c>
      <c r="P914" t="str">
        <f>IF(nhl_elo_latest!R914&gt;nhl_elo_latest!S914,"Win","Away Win")</f>
        <v>Win</v>
      </c>
    </row>
    <row r="915" spans="14:16" x14ac:dyDescent="0.25">
      <c r="N915" t="str">
        <f>nhl_elo_latest!I915</f>
        <v>NYI</v>
      </c>
      <c r="O915" t="str">
        <f>nhl_elo_latest!J915</f>
        <v>WPG</v>
      </c>
      <c r="P915" t="str">
        <f>IF(nhl_elo_latest!R915&gt;nhl_elo_latest!S915,"Win","Away Win")</f>
        <v>Win</v>
      </c>
    </row>
    <row r="916" spans="14:16" x14ac:dyDescent="0.25">
      <c r="N916" t="str">
        <f>nhl_elo_latest!I916</f>
        <v>DAL</v>
      </c>
      <c r="O916" t="str">
        <f>nhl_elo_latest!J916</f>
        <v>CHI</v>
      </c>
      <c r="P916" t="str">
        <f>IF(nhl_elo_latest!R916&gt;nhl_elo_latest!S916,"Win","Away Win")</f>
        <v>Away Win</v>
      </c>
    </row>
    <row r="917" spans="14:16" x14ac:dyDescent="0.25">
      <c r="N917" t="str">
        <f>nhl_elo_latest!I917</f>
        <v>ARI</v>
      </c>
      <c r="O917" t="str">
        <f>nhl_elo_latest!J917</f>
        <v>CGY</v>
      </c>
      <c r="P917" t="str">
        <f>IF(nhl_elo_latest!R917&gt;nhl_elo_latest!S917,"Win","Away Win")</f>
        <v>Away Win</v>
      </c>
    </row>
    <row r="918" spans="14:16" x14ac:dyDescent="0.25">
      <c r="N918" t="str">
        <f>nhl_elo_latest!I918</f>
        <v>WSH</v>
      </c>
      <c r="O918" t="str">
        <f>nhl_elo_latest!J918</f>
        <v>ANA</v>
      </c>
      <c r="P918" t="str">
        <f>IF(nhl_elo_latest!R918&gt;nhl_elo_latest!S918,"Win","Away Win")</f>
        <v>Away Win</v>
      </c>
    </row>
    <row r="919" spans="14:16" x14ac:dyDescent="0.25">
      <c r="N919" t="str">
        <f>nhl_elo_latest!I919</f>
        <v>PIT</v>
      </c>
      <c r="O919" t="str">
        <f>nhl_elo_latest!J919</f>
        <v>EDM</v>
      </c>
      <c r="P919" t="str">
        <f>IF(nhl_elo_latest!R919&gt;nhl_elo_latest!S919,"Win","Away Win")</f>
        <v>Away Win</v>
      </c>
    </row>
    <row r="920" spans="14:16" x14ac:dyDescent="0.25">
      <c r="N920" t="str">
        <f>nhl_elo_latest!I920</f>
        <v>DET</v>
      </c>
      <c r="O920" t="str">
        <f>nhl_elo_latest!J920</f>
        <v>NYR</v>
      </c>
      <c r="P920" t="str">
        <f>IF(nhl_elo_latest!R920&gt;nhl_elo_latest!S920,"Win","Away Win")</f>
        <v>Win</v>
      </c>
    </row>
    <row r="921" spans="14:16" x14ac:dyDescent="0.25">
      <c r="N921" t="str">
        <f>nhl_elo_latest!I921</f>
        <v>NJD</v>
      </c>
      <c r="O921" t="str">
        <f>nhl_elo_latest!J921</f>
        <v>LAK</v>
      </c>
      <c r="P921" t="str">
        <f>IF(nhl_elo_latest!R921&gt;nhl_elo_latest!S921,"Win","Away Win")</f>
        <v>Win</v>
      </c>
    </row>
    <row r="922" spans="14:16" x14ac:dyDescent="0.25">
      <c r="N922" t="str">
        <f>nhl_elo_latest!I922</f>
        <v>CBJ</v>
      </c>
      <c r="O922" t="str">
        <f>nhl_elo_latest!J922</f>
        <v>MIN</v>
      </c>
      <c r="P922" t="str">
        <f>IF(nhl_elo_latest!R922&gt;nhl_elo_latest!S922,"Win","Away Win")</f>
        <v>Away Win</v>
      </c>
    </row>
    <row r="923" spans="14:16" x14ac:dyDescent="0.25">
      <c r="N923" t="str">
        <f>nhl_elo_latest!I923</f>
        <v>TBL</v>
      </c>
      <c r="O923" t="str">
        <f>nhl_elo_latest!J923</f>
        <v>BUF</v>
      </c>
      <c r="P923" t="str">
        <f>IF(nhl_elo_latest!R923&gt;nhl_elo_latest!S923,"Win","Away Win")</f>
        <v>Away Win</v>
      </c>
    </row>
    <row r="924" spans="14:16" x14ac:dyDescent="0.25">
      <c r="N924" t="str">
        <f>nhl_elo_latest!I924</f>
        <v>STL</v>
      </c>
      <c r="O924" t="str">
        <f>nhl_elo_latest!J924</f>
        <v>VAN</v>
      </c>
      <c r="P924" t="str">
        <f>IF(nhl_elo_latest!R924&gt;nhl_elo_latest!S924,"Win","Away Win")</f>
        <v>Away Win</v>
      </c>
    </row>
    <row r="925" spans="14:16" x14ac:dyDescent="0.25">
      <c r="N925" t="str">
        <f>nhl_elo_latest!I925</f>
        <v>VEG</v>
      </c>
      <c r="O925" t="str">
        <f>nhl_elo_latest!J925</f>
        <v>CGY</v>
      </c>
      <c r="P925" t="str">
        <f>IF(nhl_elo_latest!R925&gt;nhl_elo_latest!S925,"Win","Away Win")</f>
        <v>Win</v>
      </c>
    </row>
    <row r="926" spans="14:16" x14ac:dyDescent="0.25">
      <c r="N926" t="str">
        <f>nhl_elo_latest!I926</f>
        <v>SEA</v>
      </c>
      <c r="O926" t="str">
        <f>nhl_elo_latest!J926</f>
        <v>BOS</v>
      </c>
      <c r="P926" t="str">
        <f>IF(nhl_elo_latest!R926&gt;nhl_elo_latest!S926,"Win","Away Win")</f>
        <v>Away Win</v>
      </c>
    </row>
    <row r="927" spans="14:16" x14ac:dyDescent="0.25">
      <c r="N927" t="str">
        <f>nhl_elo_latest!I927</f>
        <v>SJS</v>
      </c>
      <c r="O927" t="str">
        <f>nhl_elo_latest!J927</f>
        <v>NSH</v>
      </c>
      <c r="P927" t="str">
        <f>IF(nhl_elo_latest!R927&gt;nhl_elo_latest!S927,"Win","Away Win")</f>
        <v>Away Win</v>
      </c>
    </row>
    <row r="928" spans="14:16" x14ac:dyDescent="0.25">
      <c r="N928" t="str">
        <f>nhl_elo_latest!I928</f>
        <v>TOR</v>
      </c>
      <c r="O928" t="str">
        <f>nhl_elo_latest!J928</f>
        <v>MIN</v>
      </c>
      <c r="P928" t="str">
        <f>IF(nhl_elo_latest!R928&gt;nhl_elo_latest!S928,"Win","Away Win")</f>
        <v>Win</v>
      </c>
    </row>
    <row r="929" spans="14:16" x14ac:dyDescent="0.25">
      <c r="N929" t="str">
        <f>nhl_elo_latest!I929</f>
        <v>CAR</v>
      </c>
      <c r="O929" t="str">
        <f>nhl_elo_latest!J929</f>
        <v>OTT</v>
      </c>
      <c r="P929" t="str">
        <f>IF(nhl_elo_latest!R929&gt;nhl_elo_latest!S929,"Win","Away Win")</f>
        <v>Win</v>
      </c>
    </row>
    <row r="930" spans="14:16" x14ac:dyDescent="0.25">
      <c r="N930" t="str">
        <f>nhl_elo_latest!I930</f>
        <v>PHI</v>
      </c>
      <c r="O930" t="str">
        <f>nhl_elo_latest!J930</f>
        <v>MTL</v>
      </c>
      <c r="P930" t="str">
        <f>IF(nhl_elo_latest!R930&gt;nhl_elo_latest!S930,"Win","Away Win")</f>
        <v>Away Win</v>
      </c>
    </row>
    <row r="931" spans="14:16" x14ac:dyDescent="0.25">
      <c r="N931" t="str">
        <f>nhl_elo_latest!I931</f>
        <v>FLA</v>
      </c>
      <c r="O931" t="str">
        <f>nhl_elo_latest!J931</f>
        <v>BUF</v>
      </c>
      <c r="P931" t="str">
        <f>IF(nhl_elo_latest!R931&gt;nhl_elo_latest!S931,"Win","Away Win")</f>
        <v>Away Win</v>
      </c>
    </row>
    <row r="932" spans="14:16" x14ac:dyDescent="0.25">
      <c r="N932" t="str">
        <f>nhl_elo_latest!I932</f>
        <v>NYI</v>
      </c>
      <c r="O932" t="str">
        <f>nhl_elo_latest!J932</f>
        <v>LAK</v>
      </c>
      <c r="P932" t="str">
        <f>IF(nhl_elo_latest!R932&gt;nhl_elo_latest!S932,"Win","Away Win")</f>
        <v>Away Win</v>
      </c>
    </row>
    <row r="933" spans="14:16" x14ac:dyDescent="0.25">
      <c r="N933" t="str">
        <f>nhl_elo_latest!I933</f>
        <v>WPG</v>
      </c>
      <c r="O933" t="str">
        <f>nhl_elo_latest!J933</f>
        <v>COL</v>
      </c>
      <c r="P933" t="str">
        <f>IF(nhl_elo_latest!R933&gt;nhl_elo_latest!S933,"Win","Away Win")</f>
        <v>Away Win</v>
      </c>
    </row>
    <row r="934" spans="14:16" x14ac:dyDescent="0.25">
      <c r="N934" t="str">
        <f>nhl_elo_latest!I934</f>
        <v>CBJ</v>
      </c>
      <c r="O934" t="str">
        <f>nhl_elo_latest!J934</f>
        <v>EDM</v>
      </c>
      <c r="P934" t="str">
        <f>IF(nhl_elo_latest!R934&gt;nhl_elo_latest!S934,"Win","Away Win")</f>
        <v>Win</v>
      </c>
    </row>
    <row r="935" spans="14:16" x14ac:dyDescent="0.25">
      <c r="N935" t="str">
        <f>nhl_elo_latest!I935</f>
        <v>WSH</v>
      </c>
      <c r="O935" t="str">
        <f>nhl_elo_latest!J935</f>
        <v>NYR</v>
      </c>
      <c r="P935" t="str">
        <f>IF(nhl_elo_latest!R935&gt;nhl_elo_latest!S935,"Win","Away Win")</f>
        <v>Win</v>
      </c>
    </row>
    <row r="936" spans="14:16" x14ac:dyDescent="0.25">
      <c r="N936" t="str">
        <f>nhl_elo_latest!I936</f>
        <v>STL</v>
      </c>
      <c r="O936" t="str">
        <f>nhl_elo_latest!J936</f>
        <v>PIT</v>
      </c>
      <c r="P936" t="str">
        <f>IF(nhl_elo_latest!R936&gt;nhl_elo_latest!S936,"Win","Away Win")</f>
        <v>Away Win</v>
      </c>
    </row>
    <row r="937" spans="14:16" x14ac:dyDescent="0.25">
      <c r="N937" t="str">
        <f>nhl_elo_latest!I937</f>
        <v>VAN</v>
      </c>
      <c r="O937" t="str">
        <f>nhl_elo_latest!J937</f>
        <v>BOS</v>
      </c>
      <c r="P937" t="str">
        <f>IF(nhl_elo_latest!R937&gt;nhl_elo_latest!S937,"Win","Away Win")</f>
        <v>Away Win</v>
      </c>
    </row>
    <row r="938" spans="14:16" x14ac:dyDescent="0.25">
      <c r="N938" t="str">
        <f>nhl_elo_latest!I938</f>
        <v>MTL</v>
      </c>
      <c r="O938" t="str">
        <f>nhl_elo_latest!J938</f>
        <v>OTT</v>
      </c>
      <c r="P938" t="str">
        <f>IF(nhl_elo_latest!R938&gt;nhl_elo_latest!S938,"Win","Away Win")</f>
        <v>Away Win</v>
      </c>
    </row>
    <row r="939" spans="14:16" x14ac:dyDescent="0.25">
      <c r="N939" t="str">
        <f>nhl_elo_latest!I939</f>
        <v>NJD</v>
      </c>
      <c r="O939" t="str">
        <f>nhl_elo_latest!J939</f>
        <v>PHI</v>
      </c>
      <c r="P939" t="str">
        <f>IF(nhl_elo_latest!R939&gt;nhl_elo_latest!S939,"Win","Away Win")</f>
        <v>Win</v>
      </c>
    </row>
    <row r="940" spans="14:16" x14ac:dyDescent="0.25">
      <c r="N940" t="str">
        <f>nhl_elo_latest!I940</f>
        <v>CAR</v>
      </c>
      <c r="O940" t="str">
        <f>nhl_elo_latest!J940</f>
        <v>ANA</v>
      </c>
      <c r="P940" t="str">
        <f>IF(nhl_elo_latest!R940&gt;nhl_elo_latest!S940,"Win","Away Win")</f>
        <v>Away Win</v>
      </c>
    </row>
    <row r="941" spans="14:16" x14ac:dyDescent="0.25">
      <c r="N941" t="str">
        <f>nhl_elo_latest!I941</f>
        <v>DET</v>
      </c>
      <c r="O941" t="str">
        <f>nhl_elo_latest!J941</f>
        <v>TBL</v>
      </c>
      <c r="P941" t="str">
        <f>IF(nhl_elo_latest!R941&gt;nhl_elo_latest!S941,"Win","Away Win")</f>
        <v>Away Win</v>
      </c>
    </row>
    <row r="942" spans="14:16" x14ac:dyDescent="0.25">
      <c r="N942" t="str">
        <f>nhl_elo_latest!I942</f>
        <v>SJS</v>
      </c>
      <c r="O942" t="str">
        <f>nhl_elo_latest!J942</f>
        <v>CHI</v>
      </c>
      <c r="P942" t="str">
        <f>IF(nhl_elo_latest!R942&gt;nhl_elo_latest!S942,"Win","Away Win")</f>
        <v>Away Win</v>
      </c>
    </row>
    <row r="943" spans="14:16" x14ac:dyDescent="0.25">
      <c r="N943" t="str">
        <f>nhl_elo_latest!I943</f>
        <v>COL</v>
      </c>
      <c r="O943" t="str">
        <f>nhl_elo_latest!J943</f>
        <v>CGY</v>
      </c>
      <c r="P943" t="str">
        <f>IF(nhl_elo_latest!R943&gt;nhl_elo_latest!S943,"Win","Away Win")</f>
        <v>Win</v>
      </c>
    </row>
    <row r="944" spans="14:16" x14ac:dyDescent="0.25">
      <c r="N944" t="str">
        <f>nhl_elo_latest!I944</f>
        <v>VEG</v>
      </c>
      <c r="O944" t="str">
        <f>nhl_elo_latest!J944</f>
        <v>DAL</v>
      </c>
      <c r="P944" t="str">
        <f>IF(nhl_elo_latest!R944&gt;nhl_elo_latest!S944,"Win","Away Win")</f>
        <v>Away Win</v>
      </c>
    </row>
    <row r="945" spans="14:16" x14ac:dyDescent="0.25">
      <c r="N945" t="str">
        <f>nhl_elo_latest!I945</f>
        <v>BUF</v>
      </c>
      <c r="O945" t="str">
        <f>nhl_elo_latest!J945</f>
        <v>WSH</v>
      </c>
      <c r="P945" t="str">
        <f>IF(nhl_elo_latest!R945&gt;nhl_elo_latest!S945,"Win","Away Win")</f>
        <v>Win</v>
      </c>
    </row>
    <row r="946" spans="14:16" x14ac:dyDescent="0.25">
      <c r="N946" t="str">
        <f>nhl_elo_latest!I946</f>
        <v>MIN</v>
      </c>
      <c r="O946" t="str">
        <f>nhl_elo_latest!J946</f>
        <v>CBJ</v>
      </c>
      <c r="P946" t="str">
        <f>IF(nhl_elo_latest!R946&gt;nhl_elo_latest!S946,"Win","Away Win")</f>
        <v>Win</v>
      </c>
    </row>
    <row r="947" spans="14:16" x14ac:dyDescent="0.25">
      <c r="N947" t="str">
        <f>nhl_elo_latest!I947</f>
        <v>WPG</v>
      </c>
      <c r="O947" t="str">
        <f>nhl_elo_latest!J947</f>
        <v>NYI</v>
      </c>
      <c r="P947" t="str">
        <f>IF(nhl_elo_latest!R947&gt;nhl_elo_latest!S947,"Win","Away Win")</f>
        <v>Away Win</v>
      </c>
    </row>
    <row r="948" spans="14:16" x14ac:dyDescent="0.25">
      <c r="N948" t="str">
        <f>nhl_elo_latest!I948</f>
        <v>NYR</v>
      </c>
      <c r="O948" t="str">
        <f>nhl_elo_latest!J948</f>
        <v>LAK</v>
      </c>
      <c r="P948" t="str">
        <f>IF(nhl_elo_latest!R948&gt;nhl_elo_latest!S948,"Win","Away Win")</f>
        <v>Win</v>
      </c>
    </row>
    <row r="949" spans="14:16" x14ac:dyDescent="0.25">
      <c r="N949" t="str">
        <f>nhl_elo_latest!I949</f>
        <v>PIT</v>
      </c>
      <c r="O949" t="str">
        <f>nhl_elo_latest!J949</f>
        <v>TBL</v>
      </c>
      <c r="P949" t="str">
        <f>IF(nhl_elo_latest!R949&gt;nhl_elo_latest!S949,"Win","Away Win")</f>
        <v>Win</v>
      </c>
    </row>
    <row r="950" spans="14:16" x14ac:dyDescent="0.25">
      <c r="N950" t="str">
        <f>nhl_elo_latest!I950</f>
        <v>ARI</v>
      </c>
      <c r="O950" t="str">
        <f>nhl_elo_latest!J950</f>
        <v>NSH</v>
      </c>
      <c r="P950" t="str">
        <f>IF(nhl_elo_latest!R950&gt;nhl_elo_latest!S950,"Win","Away Win")</f>
        <v>Away Win</v>
      </c>
    </row>
    <row r="951" spans="14:16" x14ac:dyDescent="0.25">
      <c r="N951" t="str">
        <f>nhl_elo_latest!I951</f>
        <v>SEA</v>
      </c>
      <c r="O951" t="str">
        <f>nhl_elo_latest!J951</f>
        <v>TOR</v>
      </c>
      <c r="P951" t="str">
        <f>IF(nhl_elo_latest!R951&gt;nhl_elo_latest!S951,"Win","Away Win")</f>
        <v>Away Win</v>
      </c>
    </row>
    <row r="952" spans="14:16" x14ac:dyDescent="0.25">
      <c r="N952" t="str">
        <f>nhl_elo_latest!I952</f>
        <v>OTT</v>
      </c>
      <c r="O952" t="str">
        <f>nhl_elo_latest!J952</f>
        <v>DET</v>
      </c>
      <c r="P952" t="str">
        <f>IF(nhl_elo_latest!R952&gt;nhl_elo_latest!S952,"Win","Away Win")</f>
        <v>Win</v>
      </c>
    </row>
    <row r="953" spans="14:16" x14ac:dyDescent="0.25">
      <c r="N953" t="str">
        <f>nhl_elo_latest!I953</f>
        <v>DAL</v>
      </c>
      <c r="O953" t="str">
        <f>nhl_elo_latest!J953</f>
        <v>VAN</v>
      </c>
      <c r="P953" t="str">
        <f>IF(nhl_elo_latest!R953&gt;nhl_elo_latest!S953,"Win","Away Win")</f>
        <v>Away Win</v>
      </c>
    </row>
    <row r="954" spans="14:16" x14ac:dyDescent="0.25">
      <c r="N954" t="str">
        <f>nhl_elo_latest!I954</f>
        <v>EDM</v>
      </c>
      <c r="O954" t="str">
        <f>nhl_elo_latest!J954</f>
        <v>BOS</v>
      </c>
      <c r="P954" t="str">
        <f>IF(nhl_elo_latest!R954&gt;nhl_elo_latest!S954,"Win","Away Win")</f>
        <v>Away Win</v>
      </c>
    </row>
    <row r="955" spans="14:16" x14ac:dyDescent="0.25">
      <c r="N955" t="str">
        <f>nhl_elo_latest!I955</f>
        <v>COL</v>
      </c>
      <c r="O955" t="str">
        <f>nhl_elo_latest!J955</f>
        <v>VEG</v>
      </c>
      <c r="P955" t="str">
        <f>IF(nhl_elo_latest!R955&gt;nhl_elo_latest!S955,"Win","Away Win")</f>
        <v>Win</v>
      </c>
    </row>
    <row r="956" spans="14:16" x14ac:dyDescent="0.25">
      <c r="N956" t="str">
        <f>nhl_elo_latest!I956</f>
        <v>ANA</v>
      </c>
      <c r="O956" t="str">
        <f>nhl_elo_latest!J956</f>
        <v>CHI</v>
      </c>
      <c r="P956" t="str">
        <f>IF(nhl_elo_latest!R956&gt;nhl_elo_latest!S956,"Win","Away Win")</f>
        <v>Win</v>
      </c>
    </row>
    <row r="957" spans="14:16" x14ac:dyDescent="0.25">
      <c r="N957" t="str">
        <f>nhl_elo_latest!I957</f>
        <v>OTT</v>
      </c>
      <c r="O957" t="str">
        <f>nhl_elo_latest!J957</f>
        <v>DET</v>
      </c>
      <c r="P957" t="str">
        <f>IF(nhl_elo_latest!R957&gt;nhl_elo_latest!S957,"Win","Away Win")</f>
        <v>Win</v>
      </c>
    </row>
    <row r="958" spans="14:16" x14ac:dyDescent="0.25">
      <c r="N958" t="str">
        <f>nhl_elo_latest!I958</f>
        <v>TBL</v>
      </c>
      <c r="O958" t="str">
        <f>nhl_elo_latest!J958</f>
        <v>FLA</v>
      </c>
      <c r="P958" t="str">
        <f>IF(nhl_elo_latest!R958&gt;nhl_elo_latest!S958,"Win","Away Win")</f>
        <v>Away Win</v>
      </c>
    </row>
    <row r="959" spans="14:16" x14ac:dyDescent="0.25">
      <c r="N959" t="str">
        <f>nhl_elo_latest!I959</f>
        <v>BUF</v>
      </c>
      <c r="O959" t="str">
        <f>nhl_elo_latest!J959</f>
        <v>CBJ</v>
      </c>
      <c r="P959" t="str">
        <f>IF(nhl_elo_latest!R959&gt;nhl_elo_latest!S959,"Win","Away Win")</f>
        <v>Away Win</v>
      </c>
    </row>
    <row r="960" spans="14:16" x14ac:dyDescent="0.25">
      <c r="N960" t="str">
        <f>nhl_elo_latest!I960</f>
        <v>MIN</v>
      </c>
      <c r="O960" t="str">
        <f>nhl_elo_latest!J960</f>
        <v>NYI</v>
      </c>
      <c r="P960" t="str">
        <f>IF(nhl_elo_latest!R960&gt;nhl_elo_latest!S960,"Win","Away Win")</f>
        <v>Win</v>
      </c>
    </row>
    <row r="961" spans="14:16" x14ac:dyDescent="0.25">
      <c r="N961" t="str">
        <f>nhl_elo_latest!I961</f>
        <v>NSH</v>
      </c>
      <c r="O961" t="str">
        <f>nhl_elo_latest!J961</f>
        <v>PIT</v>
      </c>
      <c r="P961" t="str">
        <f>IF(nhl_elo_latest!R961&gt;nhl_elo_latest!S961,"Win","Away Win")</f>
        <v>Away Win</v>
      </c>
    </row>
    <row r="962" spans="14:16" x14ac:dyDescent="0.25">
      <c r="N962" t="str">
        <f>nhl_elo_latest!I962</f>
        <v>STL</v>
      </c>
      <c r="O962" t="str">
        <f>nhl_elo_latest!J962</f>
        <v>SEA</v>
      </c>
      <c r="P962" t="str">
        <f>IF(nhl_elo_latest!R962&gt;nhl_elo_latest!S962,"Win","Away Win")</f>
        <v>Away Win</v>
      </c>
    </row>
    <row r="963" spans="14:16" x14ac:dyDescent="0.25">
      <c r="N963" t="str">
        <f>nhl_elo_latest!I963</f>
        <v>WPG</v>
      </c>
      <c r="O963" t="str">
        <f>nhl_elo_latest!J963</f>
        <v>LAK</v>
      </c>
      <c r="P963" t="str">
        <f>IF(nhl_elo_latest!R963&gt;nhl_elo_latest!S963,"Win","Away Win")</f>
        <v>Away Win</v>
      </c>
    </row>
    <row r="964" spans="14:16" x14ac:dyDescent="0.25">
      <c r="N964" t="str">
        <f>nhl_elo_latest!I964</f>
        <v>CGY</v>
      </c>
      <c r="O964" t="str">
        <f>nhl_elo_latest!J964</f>
        <v>BOS</v>
      </c>
      <c r="P964" t="str">
        <f>IF(nhl_elo_latest!R964&gt;nhl_elo_latest!S964,"Win","Away Win")</f>
        <v>Away Win</v>
      </c>
    </row>
    <row r="965" spans="14:16" x14ac:dyDescent="0.25">
      <c r="N965" t="str">
        <f>nhl_elo_latest!I965</f>
        <v>ARI</v>
      </c>
      <c r="O965" t="str">
        <f>nhl_elo_latest!J965</f>
        <v>CHI</v>
      </c>
      <c r="P965" t="str">
        <f>IF(nhl_elo_latest!R965&gt;nhl_elo_latest!S965,"Win","Away Win")</f>
        <v>Win</v>
      </c>
    </row>
    <row r="966" spans="14:16" x14ac:dyDescent="0.25">
      <c r="N966" t="str">
        <f>nhl_elo_latest!I966</f>
        <v>SJS</v>
      </c>
      <c r="O966" t="str">
        <f>nhl_elo_latest!J966</f>
        <v>MTL</v>
      </c>
      <c r="P966" t="str">
        <f>IF(nhl_elo_latest!R966&gt;nhl_elo_latest!S966,"Win","Away Win")</f>
        <v>Away Win</v>
      </c>
    </row>
    <row r="967" spans="14:16" x14ac:dyDescent="0.25">
      <c r="N967" t="str">
        <f>nhl_elo_latest!I967</f>
        <v>PHI</v>
      </c>
      <c r="O967" t="str">
        <f>nhl_elo_latest!J967</f>
        <v>NYR</v>
      </c>
      <c r="P967" t="str">
        <f>IF(nhl_elo_latest!R967&gt;nhl_elo_latest!S967,"Win","Away Win")</f>
        <v>Away Win</v>
      </c>
    </row>
    <row r="968" spans="14:16" x14ac:dyDescent="0.25">
      <c r="N968" t="str">
        <f>nhl_elo_latest!I968</f>
        <v>EDM</v>
      </c>
      <c r="O968" t="str">
        <f>nhl_elo_latest!J968</f>
        <v>TOR</v>
      </c>
      <c r="P968" t="str">
        <f>IF(nhl_elo_latest!R968&gt;nhl_elo_latest!S968,"Win","Away Win")</f>
        <v>Win</v>
      </c>
    </row>
    <row r="969" spans="14:16" x14ac:dyDescent="0.25">
      <c r="N969" t="str">
        <f>nhl_elo_latest!I969</f>
        <v>DAL</v>
      </c>
      <c r="O969" t="str">
        <f>nhl_elo_latest!J969</f>
        <v>ARI</v>
      </c>
      <c r="P969" t="str">
        <f>IF(nhl_elo_latest!R969&gt;nhl_elo_latest!S969,"Win","Away Win")</f>
        <v>Win</v>
      </c>
    </row>
    <row r="970" spans="14:16" x14ac:dyDescent="0.25">
      <c r="N970" t="str">
        <f>nhl_elo_latest!I970</f>
        <v>COL</v>
      </c>
      <c r="O970" t="str">
        <f>nhl_elo_latest!J970</f>
        <v>NJD</v>
      </c>
      <c r="P970" t="str">
        <f>IF(nhl_elo_latest!R970&gt;nhl_elo_latest!S970,"Win","Away Win")</f>
        <v>Away Win</v>
      </c>
    </row>
    <row r="971" spans="14:16" x14ac:dyDescent="0.25">
      <c r="N971" t="str">
        <f>nhl_elo_latest!I971</f>
        <v>ANA</v>
      </c>
      <c r="O971" t="str">
        <f>nhl_elo_latest!J971</f>
        <v>WSH</v>
      </c>
      <c r="P971" t="str">
        <f>IF(nhl_elo_latest!R971&gt;nhl_elo_latest!S971,"Win","Away Win")</f>
        <v>Away Win</v>
      </c>
    </row>
    <row r="972" spans="14:16" x14ac:dyDescent="0.25">
      <c r="N972" t="str">
        <f>nhl_elo_latest!I972</f>
        <v>VEG</v>
      </c>
      <c r="O972" t="str">
        <f>nhl_elo_latest!J972</f>
        <v>CAR</v>
      </c>
      <c r="P972" t="str">
        <f>IF(nhl_elo_latest!R972&gt;nhl_elo_latest!S972,"Win","Away Win")</f>
        <v>Win</v>
      </c>
    </row>
    <row r="973" spans="14:16" x14ac:dyDescent="0.25">
      <c r="N973" t="str">
        <f>nhl_elo_latest!I973</f>
        <v>BOS</v>
      </c>
      <c r="O973" t="str">
        <f>nhl_elo_latest!J973</f>
        <v>BUF</v>
      </c>
      <c r="P973" t="str">
        <f>IF(nhl_elo_latest!R973&gt;nhl_elo_latest!S973,"Win","Away Win")</f>
        <v>Win</v>
      </c>
    </row>
    <row r="974" spans="14:16" x14ac:dyDescent="0.25">
      <c r="N974" t="str">
        <f>nhl_elo_latest!I974</f>
        <v>NYR</v>
      </c>
      <c r="O974" t="str">
        <f>nhl_elo_latest!J974</f>
        <v>OTT</v>
      </c>
      <c r="P974" t="str">
        <f>IF(nhl_elo_latest!R974&gt;nhl_elo_latest!S974,"Win","Away Win")</f>
        <v>Away Win</v>
      </c>
    </row>
    <row r="975" spans="14:16" x14ac:dyDescent="0.25">
      <c r="N975" t="str">
        <f>nhl_elo_latest!I975</f>
        <v>FLA</v>
      </c>
      <c r="O975" t="str">
        <f>nhl_elo_latest!J975</f>
        <v>NSH</v>
      </c>
      <c r="P975" t="str">
        <f>IF(nhl_elo_latest!R975&gt;nhl_elo_latest!S975,"Win","Away Win")</f>
        <v>Away Win</v>
      </c>
    </row>
    <row r="976" spans="14:16" x14ac:dyDescent="0.25">
      <c r="N976" t="str">
        <f>nhl_elo_latest!I976</f>
        <v>TBL</v>
      </c>
      <c r="O976" t="str">
        <f>nhl_elo_latest!J976</f>
        <v>PIT</v>
      </c>
      <c r="P976" t="str">
        <f>IF(nhl_elo_latest!R976&gt;nhl_elo_latest!S976,"Win","Away Win")</f>
        <v>Away Win</v>
      </c>
    </row>
    <row r="977" spans="14:16" x14ac:dyDescent="0.25">
      <c r="N977" t="str">
        <f>nhl_elo_latest!I977</f>
        <v>DET</v>
      </c>
      <c r="O977" t="str">
        <f>nhl_elo_latest!J977</f>
        <v>SEA</v>
      </c>
      <c r="P977" t="str">
        <f>IF(nhl_elo_latest!R977&gt;nhl_elo_latest!S977,"Win","Away Win")</f>
        <v>Away Win</v>
      </c>
    </row>
    <row r="978" spans="14:16" x14ac:dyDescent="0.25">
      <c r="N978" t="str">
        <f>nhl_elo_latest!I978</f>
        <v>CHI</v>
      </c>
      <c r="O978" t="str">
        <f>nhl_elo_latest!J978</f>
        <v>DAL</v>
      </c>
      <c r="P978" t="str">
        <f>IF(nhl_elo_latest!R978&gt;nhl_elo_latest!S978,"Win","Away Win")</f>
        <v>Away Win</v>
      </c>
    </row>
    <row r="979" spans="14:16" x14ac:dyDescent="0.25">
      <c r="N979" t="str">
        <f>nhl_elo_latest!I979</f>
        <v>CGY</v>
      </c>
      <c r="O979" t="str">
        <f>nhl_elo_latest!J979</f>
        <v>TOR</v>
      </c>
      <c r="P979" t="str">
        <f>IF(nhl_elo_latest!R979&gt;nhl_elo_latest!S979,"Win","Away Win")</f>
        <v>Away Win</v>
      </c>
    </row>
    <row r="980" spans="14:16" x14ac:dyDescent="0.25">
      <c r="N980" t="str">
        <f>nhl_elo_latest!I980</f>
        <v>VAN</v>
      </c>
      <c r="O980" t="str">
        <f>nhl_elo_latest!J980</f>
        <v>MIN</v>
      </c>
      <c r="P980" t="str">
        <f>IF(nhl_elo_latest!R980&gt;nhl_elo_latest!S980,"Win","Away Win")</f>
        <v>Away Win</v>
      </c>
    </row>
    <row r="981" spans="14:16" x14ac:dyDescent="0.25">
      <c r="N981" t="str">
        <f>nhl_elo_latest!I981</f>
        <v>LAK</v>
      </c>
      <c r="O981" t="str">
        <f>nhl_elo_latest!J981</f>
        <v>MTL</v>
      </c>
      <c r="P981" t="str">
        <f>IF(nhl_elo_latest!R981&gt;nhl_elo_latest!S981,"Win","Away Win")</f>
        <v>Win</v>
      </c>
    </row>
    <row r="982" spans="14:16" x14ac:dyDescent="0.25">
      <c r="N982" t="str">
        <f>nhl_elo_latest!I982</f>
        <v>SJS</v>
      </c>
      <c r="O982" t="str">
        <f>nhl_elo_latest!J982</f>
        <v>STL</v>
      </c>
      <c r="P982" t="str">
        <f>IF(nhl_elo_latest!R982&gt;nhl_elo_latest!S982,"Win","Away Win")</f>
        <v>Away Win</v>
      </c>
    </row>
    <row r="983" spans="14:16" x14ac:dyDescent="0.25">
      <c r="N983" t="str">
        <f>nhl_elo_latest!I983</f>
        <v>CBJ</v>
      </c>
      <c r="O983" t="str">
        <f>nhl_elo_latest!J983</f>
        <v>SEA</v>
      </c>
      <c r="P983" t="str">
        <f>IF(nhl_elo_latest!R983&gt;nhl_elo_latest!S983,"Win","Away Win")</f>
        <v>Away Win</v>
      </c>
    </row>
    <row r="984" spans="14:16" x14ac:dyDescent="0.25">
      <c r="N984" t="str">
        <f>nhl_elo_latest!I984</f>
        <v>EDM</v>
      </c>
      <c r="O984" t="str">
        <f>nhl_elo_latest!J984</f>
        <v>WPG</v>
      </c>
      <c r="P984" t="str">
        <f>IF(nhl_elo_latest!R984&gt;nhl_elo_latest!S984,"Win","Away Win")</f>
        <v>Win</v>
      </c>
    </row>
    <row r="985" spans="14:16" x14ac:dyDescent="0.25">
      <c r="N985" t="str">
        <f>nhl_elo_latest!I985</f>
        <v>ARI</v>
      </c>
      <c r="O985" t="str">
        <f>nhl_elo_latest!J985</f>
        <v>CAR</v>
      </c>
      <c r="P985" t="str">
        <f>IF(nhl_elo_latest!R985&gt;nhl_elo_latest!S985,"Win","Away Win")</f>
        <v>Away Win</v>
      </c>
    </row>
    <row r="986" spans="14:16" x14ac:dyDescent="0.25">
      <c r="N986" t="str">
        <f>nhl_elo_latest!I986</f>
        <v>VEG</v>
      </c>
      <c r="O986" t="str">
        <f>nhl_elo_latest!J986</f>
        <v>NJD</v>
      </c>
      <c r="P986" t="str">
        <f>IF(nhl_elo_latest!R986&gt;nhl_elo_latest!S986,"Win","Away Win")</f>
        <v>Win</v>
      </c>
    </row>
    <row r="987" spans="14:16" x14ac:dyDescent="0.25">
      <c r="N987" t="str">
        <f>nhl_elo_latest!I987</f>
        <v>ANA</v>
      </c>
      <c r="O987" t="str">
        <f>nhl_elo_latest!J987</f>
        <v>MTL</v>
      </c>
      <c r="P987" t="str">
        <f>IF(nhl_elo_latest!R987&gt;nhl_elo_latest!S987,"Win","Away Win")</f>
        <v>Win</v>
      </c>
    </row>
    <row r="988" spans="14:16" x14ac:dyDescent="0.25">
      <c r="N988" t="str">
        <f>nhl_elo_latest!I988</f>
        <v>BUF</v>
      </c>
      <c r="O988" t="str">
        <f>nhl_elo_latest!J988</f>
        <v>TBL</v>
      </c>
      <c r="P988" t="str">
        <f>IF(nhl_elo_latest!R988&gt;nhl_elo_latest!S988,"Win","Away Win")</f>
        <v>Win</v>
      </c>
    </row>
    <row r="989" spans="14:16" x14ac:dyDescent="0.25">
      <c r="N989" t="str">
        <f>nhl_elo_latest!I989</f>
        <v>NYI</v>
      </c>
      <c r="O989" t="str">
        <f>nhl_elo_latest!J989</f>
        <v>DET</v>
      </c>
      <c r="P989" t="str">
        <f>IF(nhl_elo_latest!R989&gt;nhl_elo_latest!S989,"Win","Away Win")</f>
        <v>Win</v>
      </c>
    </row>
    <row r="990" spans="14:16" x14ac:dyDescent="0.25">
      <c r="N990" t="str">
        <f>nhl_elo_latest!I990</f>
        <v>BOS</v>
      </c>
      <c r="O990" t="str">
        <f>nhl_elo_latest!J990</f>
        <v>NYR</v>
      </c>
      <c r="P990" t="str">
        <f>IF(nhl_elo_latest!R990&gt;nhl_elo_latest!S990,"Win","Away Win")</f>
        <v>Win</v>
      </c>
    </row>
    <row r="991" spans="14:16" x14ac:dyDescent="0.25">
      <c r="N991" t="str">
        <f>nhl_elo_latest!I991</f>
        <v>DAL</v>
      </c>
      <c r="O991" t="str">
        <f>nhl_elo_latest!J991</f>
        <v>COL</v>
      </c>
      <c r="P991" t="str">
        <f>IF(nhl_elo_latest!R991&gt;nhl_elo_latest!S991,"Win","Away Win")</f>
        <v>Win</v>
      </c>
    </row>
    <row r="992" spans="14:16" x14ac:dyDescent="0.25">
      <c r="N992" t="str">
        <f>nhl_elo_latest!I992</f>
        <v>SJS</v>
      </c>
      <c r="O992" t="str">
        <f>nhl_elo_latest!J992</f>
        <v>WSH</v>
      </c>
      <c r="P992" t="str">
        <f>IF(nhl_elo_latest!R992&gt;nhl_elo_latest!S992,"Win","Away Win")</f>
        <v>Away Win</v>
      </c>
    </row>
    <row r="993" spans="14:16" x14ac:dyDescent="0.25">
      <c r="N993" t="str">
        <f>nhl_elo_latest!I993</f>
        <v>FLA</v>
      </c>
      <c r="O993" t="str">
        <f>nhl_elo_latest!J993</f>
        <v>PIT</v>
      </c>
      <c r="P993" t="str">
        <f>IF(nhl_elo_latest!R993&gt;nhl_elo_latest!S993,"Win","Away Win")</f>
        <v>Win</v>
      </c>
    </row>
    <row r="994" spans="14:16" x14ac:dyDescent="0.25">
      <c r="N994" t="str">
        <f>nhl_elo_latest!I994</f>
        <v>WPG</v>
      </c>
      <c r="O994" t="str">
        <f>nhl_elo_latest!J994</f>
        <v>EDM</v>
      </c>
      <c r="P994" t="str">
        <f>IF(nhl_elo_latest!R994&gt;nhl_elo_latest!S994,"Win","Away Win")</f>
        <v>Win</v>
      </c>
    </row>
    <row r="995" spans="14:16" x14ac:dyDescent="0.25">
      <c r="N995" t="str">
        <f>nhl_elo_latest!I995</f>
        <v>OTT</v>
      </c>
      <c r="O995" t="str">
        <f>nhl_elo_latest!J995</f>
        <v>CBJ</v>
      </c>
      <c r="P995" t="str">
        <f>IF(nhl_elo_latest!R995&gt;nhl_elo_latest!S995,"Win","Away Win")</f>
        <v>Win</v>
      </c>
    </row>
    <row r="996" spans="14:16" x14ac:dyDescent="0.25">
      <c r="N996" t="str">
        <f>nhl_elo_latest!I996</f>
        <v>VAN</v>
      </c>
      <c r="O996" t="str">
        <f>nhl_elo_latest!J996</f>
        <v>TOR</v>
      </c>
      <c r="P996" t="str">
        <f>IF(nhl_elo_latest!R996&gt;nhl_elo_latest!S996,"Win","Away Win")</f>
        <v>Win</v>
      </c>
    </row>
    <row r="997" spans="14:16" x14ac:dyDescent="0.25">
      <c r="N997" t="str">
        <f>nhl_elo_latest!I997</f>
        <v>CHI</v>
      </c>
      <c r="O997" t="str">
        <f>nhl_elo_latest!J997</f>
        <v>NSH</v>
      </c>
      <c r="P997" t="str">
        <f>IF(nhl_elo_latest!R997&gt;nhl_elo_latest!S997,"Win","Away Win")</f>
        <v>Away Win</v>
      </c>
    </row>
    <row r="998" spans="14:16" x14ac:dyDescent="0.25">
      <c r="N998" t="str">
        <f>nhl_elo_latest!I998</f>
        <v>CGY</v>
      </c>
      <c r="O998" t="str">
        <f>nhl_elo_latest!J998</f>
        <v>MIN</v>
      </c>
      <c r="P998" t="str">
        <f>IF(nhl_elo_latest!R998&gt;nhl_elo_latest!S998,"Win","Away Win")</f>
        <v>Away Win</v>
      </c>
    </row>
    <row r="999" spans="14:16" x14ac:dyDescent="0.25">
      <c r="N999" t="str">
        <f>nhl_elo_latest!I999</f>
        <v>LAK</v>
      </c>
      <c r="O999" t="str">
        <f>nhl_elo_latest!J999</f>
        <v>STL</v>
      </c>
      <c r="P999" t="str">
        <f>IF(nhl_elo_latest!R999&gt;nhl_elo_latest!S999,"Win","Away Win")</f>
        <v>Win</v>
      </c>
    </row>
    <row r="1000" spans="14:16" x14ac:dyDescent="0.25">
      <c r="N1000" t="str">
        <f>nhl_elo_latest!I1000</f>
        <v>CAR</v>
      </c>
      <c r="O1000" t="str">
        <f>nhl_elo_latest!J1000</f>
        <v>TBL</v>
      </c>
      <c r="P1000" t="str">
        <f>IF(nhl_elo_latest!R1000&gt;nhl_elo_latest!S1000,"Win","Away Win")</f>
        <v>Win</v>
      </c>
    </row>
    <row r="1001" spans="14:16" x14ac:dyDescent="0.25">
      <c r="N1001" t="str">
        <f>nhl_elo_latest!I1001</f>
        <v>PHI</v>
      </c>
      <c r="O1001" t="str">
        <f>nhl_elo_latest!J1001</f>
        <v>DET</v>
      </c>
      <c r="P1001" t="str">
        <f>IF(nhl_elo_latest!R1001&gt;nhl_elo_latest!S1001,"Win","Away Win")</f>
        <v>Win</v>
      </c>
    </row>
    <row r="1002" spans="14:16" x14ac:dyDescent="0.25">
      <c r="N1002" t="str">
        <f>nhl_elo_latest!I1002</f>
        <v>VEG</v>
      </c>
      <c r="O1002" t="str">
        <f>nhl_elo_latest!J1002</f>
        <v>MTL</v>
      </c>
      <c r="P1002" t="str">
        <f>IF(nhl_elo_latest!R1002&gt;nhl_elo_latest!S1002,"Win","Away Win")</f>
        <v>Win</v>
      </c>
    </row>
    <row r="1003" spans="14:16" x14ac:dyDescent="0.25">
      <c r="N1003" t="str">
        <f>nhl_elo_latest!I1003</f>
        <v>ARI</v>
      </c>
      <c r="O1003" t="str">
        <f>nhl_elo_latest!J1003</f>
        <v>NJD</v>
      </c>
      <c r="P1003" t="str">
        <f>IF(nhl_elo_latest!R1003&gt;nhl_elo_latest!S1003,"Win","Away Win")</f>
        <v>Away Win</v>
      </c>
    </row>
    <row r="1004" spans="14:16" x14ac:dyDescent="0.25">
      <c r="N1004" t="str">
        <f>nhl_elo_latest!I1004</f>
        <v>COL</v>
      </c>
      <c r="O1004" t="str">
        <f>nhl_elo_latest!J1004</f>
        <v>SEA</v>
      </c>
      <c r="P1004" t="str">
        <f>IF(nhl_elo_latest!R1004&gt;nhl_elo_latest!S1004,"Win","Away Win")</f>
        <v>Away Win</v>
      </c>
    </row>
    <row r="1005" spans="14:16" x14ac:dyDescent="0.25">
      <c r="N1005" t="str">
        <f>nhl_elo_latest!I1005</f>
        <v>WPG</v>
      </c>
      <c r="O1005" t="str">
        <f>nhl_elo_latest!J1005</f>
        <v>SJS</v>
      </c>
      <c r="P1005" t="str">
        <f>IF(nhl_elo_latest!R1005&gt;nhl_elo_latest!S1005,"Win","Away Win")</f>
        <v>Away Win</v>
      </c>
    </row>
    <row r="1006" spans="14:16" x14ac:dyDescent="0.25">
      <c r="N1006" t="str">
        <f>nhl_elo_latest!I1006</f>
        <v>BUF</v>
      </c>
      <c r="O1006" t="str">
        <f>nhl_elo_latest!J1006</f>
        <v>EDM</v>
      </c>
      <c r="P1006" t="str">
        <f>IF(nhl_elo_latest!R1006&gt;nhl_elo_latest!S1006,"Win","Away Win")</f>
        <v>Away Win</v>
      </c>
    </row>
    <row r="1007" spans="14:16" x14ac:dyDescent="0.25">
      <c r="N1007" t="str">
        <f>nhl_elo_latest!I1007</f>
        <v>DAL</v>
      </c>
      <c r="O1007" t="str">
        <f>nhl_elo_latest!J1007</f>
        <v>CGY</v>
      </c>
      <c r="P1007" t="str">
        <f>IF(nhl_elo_latest!R1007&gt;nhl_elo_latest!S1007,"Win","Away Win")</f>
        <v>Away Win</v>
      </c>
    </row>
    <row r="1008" spans="14:16" x14ac:dyDescent="0.25">
      <c r="N1008" t="str">
        <f>nhl_elo_latest!I1008</f>
        <v>CHI</v>
      </c>
      <c r="O1008" t="str">
        <f>nhl_elo_latest!J1008</f>
        <v>OTT</v>
      </c>
      <c r="P1008" t="str">
        <f>IF(nhl_elo_latest!R1008&gt;nhl_elo_latest!S1008,"Win","Away Win")</f>
        <v>Win</v>
      </c>
    </row>
    <row r="1009" spans="14:16" x14ac:dyDescent="0.25">
      <c r="N1009" t="str">
        <f>nhl_elo_latest!I1009</f>
        <v>LAK</v>
      </c>
      <c r="O1009" t="str">
        <f>nhl_elo_latest!J1009</f>
        <v>WSH</v>
      </c>
      <c r="P1009" t="str">
        <f>IF(nhl_elo_latest!R1009&gt;nhl_elo_latest!S1009,"Win","Away Win")</f>
        <v>Win</v>
      </c>
    </row>
    <row r="1010" spans="14:16" x14ac:dyDescent="0.25">
      <c r="N1010" t="str">
        <f>nhl_elo_latest!I1010</f>
        <v>VAN</v>
      </c>
      <c r="O1010" t="str">
        <f>nhl_elo_latest!J1010</f>
        <v>NSH</v>
      </c>
      <c r="P1010" t="str">
        <f>IF(nhl_elo_latest!R1010&gt;nhl_elo_latest!S1010,"Win","Away Win")</f>
        <v>Win</v>
      </c>
    </row>
    <row r="1011" spans="14:16" x14ac:dyDescent="0.25">
      <c r="N1011" t="str">
        <f>nhl_elo_latest!I1011</f>
        <v>TBL</v>
      </c>
      <c r="O1011" t="str">
        <f>nhl_elo_latest!J1011</f>
        <v>PHI</v>
      </c>
      <c r="P1011" t="str">
        <f>IF(nhl_elo_latest!R1011&gt;nhl_elo_latest!S1011,"Win","Away Win")</f>
        <v>Win</v>
      </c>
    </row>
    <row r="1012" spans="14:16" x14ac:dyDescent="0.25">
      <c r="N1012" t="str">
        <f>nhl_elo_latest!I1012</f>
        <v>FLA</v>
      </c>
      <c r="O1012" t="str">
        <f>nhl_elo_latest!J1012</f>
        <v>VEG</v>
      </c>
      <c r="P1012" t="str">
        <f>IF(nhl_elo_latest!R1012&gt;nhl_elo_latest!S1012,"Win","Away Win")</f>
        <v>Win</v>
      </c>
    </row>
    <row r="1013" spans="14:16" x14ac:dyDescent="0.25">
      <c r="N1013" t="str">
        <f>nhl_elo_latest!I1013</f>
        <v>MTL</v>
      </c>
      <c r="O1013" t="str">
        <f>nhl_elo_latest!J1013</f>
        <v>CAR</v>
      </c>
      <c r="P1013" t="str">
        <f>IF(nhl_elo_latest!R1013&gt;nhl_elo_latest!S1013,"Win","Away Win")</f>
        <v>Away Win</v>
      </c>
    </row>
    <row r="1014" spans="14:16" x14ac:dyDescent="0.25">
      <c r="N1014" t="str">
        <f>nhl_elo_latest!I1014</f>
        <v>NJD</v>
      </c>
      <c r="O1014" t="str">
        <f>nhl_elo_latest!J1014</f>
        <v>TOR</v>
      </c>
      <c r="P1014" t="str">
        <f>IF(nhl_elo_latest!R1014&gt;nhl_elo_latest!S1014,"Win","Away Win")</f>
        <v>Away Win</v>
      </c>
    </row>
    <row r="1015" spans="14:16" x14ac:dyDescent="0.25">
      <c r="N1015" t="str">
        <f>nhl_elo_latest!I1015</f>
        <v>PIT</v>
      </c>
      <c r="O1015" t="str">
        <f>nhl_elo_latest!J1015</f>
        <v>CBJ</v>
      </c>
      <c r="P1015" t="str">
        <f>IF(nhl_elo_latest!R1015&gt;nhl_elo_latest!S1015,"Win","Away Win")</f>
        <v>Win</v>
      </c>
    </row>
    <row r="1016" spans="14:16" x14ac:dyDescent="0.25">
      <c r="N1016" t="str">
        <f>nhl_elo_latest!I1016</f>
        <v>NYI</v>
      </c>
      <c r="O1016" t="str">
        <f>nhl_elo_latest!J1016</f>
        <v>BUF</v>
      </c>
      <c r="P1016" t="str">
        <f>IF(nhl_elo_latest!R1016&gt;nhl_elo_latest!S1016,"Win","Away Win")</f>
        <v>Win</v>
      </c>
    </row>
    <row r="1017" spans="14:16" x14ac:dyDescent="0.25">
      <c r="N1017" t="str">
        <f>nhl_elo_latest!I1017</f>
        <v>MIN</v>
      </c>
      <c r="O1017" t="str">
        <f>nhl_elo_latest!J1017</f>
        <v>CGY</v>
      </c>
      <c r="P1017" t="str">
        <f>IF(nhl_elo_latest!R1017&gt;nhl_elo_latest!S1017,"Win","Away Win")</f>
        <v>Away Win</v>
      </c>
    </row>
    <row r="1018" spans="14:16" x14ac:dyDescent="0.25">
      <c r="N1018" t="str">
        <f>nhl_elo_latest!I1018</f>
        <v>COL</v>
      </c>
      <c r="O1018" t="str">
        <f>nhl_elo_latest!J1018</f>
        <v>SJS</v>
      </c>
      <c r="P1018" t="str">
        <f>IF(nhl_elo_latest!R1018&gt;nhl_elo_latest!S1018,"Win","Away Win")</f>
        <v>Win</v>
      </c>
    </row>
    <row r="1019" spans="14:16" x14ac:dyDescent="0.25">
      <c r="N1019" t="str">
        <f>nhl_elo_latest!I1019</f>
        <v>ARI</v>
      </c>
      <c r="O1019" t="str">
        <f>nhl_elo_latest!J1019</f>
        <v>STL</v>
      </c>
      <c r="P1019" t="str">
        <f>IF(nhl_elo_latest!R1019&gt;nhl_elo_latest!S1019,"Win","Away Win")</f>
        <v>Win</v>
      </c>
    </row>
    <row r="1020" spans="14:16" x14ac:dyDescent="0.25">
      <c r="N1020" t="str">
        <f>nhl_elo_latest!I1020</f>
        <v>SEA</v>
      </c>
      <c r="O1020" t="str">
        <f>nhl_elo_latest!J1020</f>
        <v>ANA</v>
      </c>
      <c r="P1020" t="str">
        <f>IF(nhl_elo_latest!R1020&gt;nhl_elo_latest!S1020,"Win","Away Win")</f>
        <v>Win</v>
      </c>
    </row>
    <row r="1021" spans="14:16" x14ac:dyDescent="0.25">
      <c r="N1021" t="str">
        <f>nhl_elo_latest!I1021</f>
        <v>WPG</v>
      </c>
      <c r="O1021" t="str">
        <f>nhl_elo_latest!J1021</f>
        <v>MIN</v>
      </c>
      <c r="P1021" t="str">
        <f>IF(nhl_elo_latest!R1021&gt;nhl_elo_latest!S1021,"Win","Away Win")</f>
        <v>Away Win</v>
      </c>
    </row>
    <row r="1022" spans="14:16" x14ac:dyDescent="0.25">
      <c r="N1022" t="str">
        <f>nhl_elo_latest!I1022</f>
        <v>DET</v>
      </c>
      <c r="O1022" t="str">
        <f>nhl_elo_latest!J1022</f>
        <v>CHI</v>
      </c>
      <c r="P1022" t="str">
        <f>IF(nhl_elo_latest!R1022&gt;nhl_elo_latest!S1022,"Win","Away Win")</f>
        <v>Win</v>
      </c>
    </row>
    <row r="1023" spans="14:16" x14ac:dyDescent="0.25">
      <c r="N1023" t="str">
        <f>nhl_elo_latest!I1023</f>
        <v>VAN</v>
      </c>
      <c r="O1023" t="str">
        <f>nhl_elo_latest!J1023</f>
        <v>ANA</v>
      </c>
      <c r="P1023" t="str">
        <f>IF(nhl_elo_latest!R1023&gt;nhl_elo_latest!S1023,"Win","Away Win")</f>
        <v>Win</v>
      </c>
    </row>
    <row r="1024" spans="14:16" x14ac:dyDescent="0.25">
      <c r="N1024" t="str">
        <f>nhl_elo_latest!I1024</f>
        <v>WSH</v>
      </c>
      <c r="O1024" t="str">
        <f>nhl_elo_latest!J1024</f>
        <v>NJD</v>
      </c>
      <c r="P1024" t="str">
        <f>IF(nhl_elo_latest!R1024&gt;nhl_elo_latest!S1024,"Win","Away Win")</f>
        <v>Away Win</v>
      </c>
    </row>
    <row r="1025" spans="14:16" x14ac:dyDescent="0.25">
      <c r="N1025" t="str">
        <f>nhl_elo_latest!I1025</f>
        <v>CAR</v>
      </c>
      <c r="O1025" t="str">
        <f>nhl_elo_latest!J1025</f>
        <v>PHI</v>
      </c>
      <c r="P1025" t="str">
        <f>IF(nhl_elo_latest!R1025&gt;nhl_elo_latest!S1025,"Win","Away Win")</f>
        <v>Win</v>
      </c>
    </row>
    <row r="1026" spans="14:16" x14ac:dyDescent="0.25">
      <c r="N1026" t="str">
        <f>nhl_elo_latest!I1026</f>
        <v>MTL</v>
      </c>
      <c r="O1026" t="str">
        <f>nhl_elo_latest!J1026</f>
        <v>NYR</v>
      </c>
      <c r="P1026" t="str">
        <f>IF(nhl_elo_latest!R1026&gt;nhl_elo_latest!S1026,"Win","Away Win")</f>
        <v>Away Win</v>
      </c>
    </row>
    <row r="1027" spans="14:16" x14ac:dyDescent="0.25">
      <c r="N1027" t="str">
        <f>nhl_elo_latest!I1027</f>
        <v>BUF</v>
      </c>
      <c r="O1027" t="str">
        <f>nhl_elo_latest!J1027</f>
        <v>DAL</v>
      </c>
      <c r="P1027" t="str">
        <f>IF(nhl_elo_latest!R1027&gt;nhl_elo_latest!S1027,"Win","Away Win")</f>
        <v>Away Win</v>
      </c>
    </row>
    <row r="1028" spans="14:16" x14ac:dyDescent="0.25">
      <c r="N1028" t="str">
        <f>nhl_elo_latest!I1028</f>
        <v>PIT</v>
      </c>
      <c r="O1028" t="str">
        <f>nhl_elo_latest!J1028</f>
        <v>NYI</v>
      </c>
      <c r="P1028" t="str">
        <f>IF(nhl_elo_latest!R1028&gt;nhl_elo_latest!S1028,"Win","Away Win")</f>
        <v>Away Win</v>
      </c>
    </row>
    <row r="1029" spans="14:16" x14ac:dyDescent="0.25">
      <c r="N1029" t="str">
        <f>nhl_elo_latest!I1029</f>
        <v>TBL</v>
      </c>
      <c r="O1029" t="str">
        <f>nhl_elo_latest!J1029</f>
        <v>VEG</v>
      </c>
      <c r="P1029" t="str">
        <f>IF(nhl_elo_latest!R1029&gt;nhl_elo_latest!S1029,"Win","Away Win")</f>
        <v>Away Win</v>
      </c>
    </row>
    <row r="1030" spans="14:16" x14ac:dyDescent="0.25">
      <c r="N1030" t="str">
        <f>nhl_elo_latest!I1030</f>
        <v>BOS</v>
      </c>
      <c r="O1030" t="str">
        <f>nhl_elo_latest!J1030</f>
        <v>EDM</v>
      </c>
      <c r="P1030" t="str">
        <f>IF(nhl_elo_latest!R1030&gt;nhl_elo_latest!S1030,"Win","Away Win")</f>
        <v>Away Win</v>
      </c>
    </row>
    <row r="1031" spans="14:16" x14ac:dyDescent="0.25">
      <c r="N1031" t="str">
        <f>nhl_elo_latest!I1031</f>
        <v>STL</v>
      </c>
      <c r="O1031" t="str">
        <f>nhl_elo_latest!J1031</f>
        <v>SJS</v>
      </c>
      <c r="P1031" t="str">
        <f>IF(nhl_elo_latest!R1031&gt;nhl_elo_latest!S1031,"Win","Away Win")</f>
        <v>Win</v>
      </c>
    </row>
    <row r="1032" spans="14:16" x14ac:dyDescent="0.25">
      <c r="N1032" t="str">
        <f>nhl_elo_latest!I1032</f>
        <v>ARI</v>
      </c>
      <c r="O1032" t="str">
        <f>nhl_elo_latest!J1032</f>
        <v>NSH</v>
      </c>
      <c r="P1032" t="str">
        <f>IF(nhl_elo_latest!R1032&gt;nhl_elo_latest!S1032,"Win","Away Win")</f>
        <v>Win</v>
      </c>
    </row>
    <row r="1033" spans="14:16" x14ac:dyDescent="0.25">
      <c r="N1033" t="str">
        <f>nhl_elo_latest!I1033</f>
        <v>COL</v>
      </c>
      <c r="O1033" t="str">
        <f>nhl_elo_latest!J1033</f>
        <v>LAK</v>
      </c>
      <c r="P1033" t="str">
        <f>IF(nhl_elo_latest!R1033&gt;nhl_elo_latest!S1033,"Win","Away Win")</f>
        <v>Away Win</v>
      </c>
    </row>
    <row r="1034" spans="14:16" x14ac:dyDescent="0.25">
      <c r="N1034" t="str">
        <f>nhl_elo_latest!I1034</f>
        <v>SEA</v>
      </c>
      <c r="O1034" t="str">
        <f>nhl_elo_latest!J1034</f>
        <v>OTT</v>
      </c>
      <c r="P1034" t="str">
        <f>IF(nhl_elo_latest!R1034&gt;nhl_elo_latest!S1034,"Win","Away Win")</f>
        <v>Away Win</v>
      </c>
    </row>
    <row r="1035" spans="14:16" x14ac:dyDescent="0.25">
      <c r="N1035" t="str">
        <f>nhl_elo_latest!I1035</f>
        <v>FLA</v>
      </c>
      <c r="O1035" t="str">
        <f>nhl_elo_latest!J1035</f>
        <v>CHI</v>
      </c>
      <c r="P1035" t="str">
        <f>IF(nhl_elo_latest!R1035&gt;nhl_elo_latest!S1035,"Win","Away Win")</f>
        <v>Win</v>
      </c>
    </row>
    <row r="1036" spans="14:16" x14ac:dyDescent="0.25">
      <c r="N1036" t="str">
        <f>nhl_elo_latest!I1036</f>
        <v>CGY</v>
      </c>
      <c r="O1036" t="str">
        <f>nhl_elo_latest!J1036</f>
        <v>ANA</v>
      </c>
      <c r="P1036" t="str">
        <f>IF(nhl_elo_latest!R1036&gt;nhl_elo_latest!S1036,"Win","Away Win")</f>
        <v>Away Win</v>
      </c>
    </row>
    <row r="1037" spans="14:16" x14ac:dyDescent="0.25">
      <c r="N1037" t="str">
        <f>nhl_elo_latest!I1037</f>
        <v>BOS</v>
      </c>
      <c r="O1037" t="str">
        <f>nhl_elo_latest!J1037</f>
        <v>DET</v>
      </c>
      <c r="P1037" t="str">
        <f>IF(nhl_elo_latest!R1037&gt;nhl_elo_latest!S1037,"Win","Away Win")</f>
        <v>Win</v>
      </c>
    </row>
    <row r="1038" spans="14:16" x14ac:dyDescent="0.25">
      <c r="N1038" t="str">
        <f>nhl_elo_latest!I1038</f>
        <v>PIT</v>
      </c>
      <c r="O1038" t="str">
        <f>nhl_elo_latest!J1038</f>
        <v>PHI</v>
      </c>
      <c r="P1038" t="str">
        <f>IF(nhl_elo_latest!R1038&gt;nhl_elo_latest!S1038,"Win","Away Win")</f>
        <v>Win</v>
      </c>
    </row>
    <row r="1039" spans="14:16" x14ac:dyDescent="0.25">
      <c r="N1039" t="str">
        <f>nhl_elo_latest!I1039</f>
        <v>BUF</v>
      </c>
      <c r="O1039" t="str">
        <f>nhl_elo_latest!J1039</f>
        <v>NYR</v>
      </c>
      <c r="P1039" t="str">
        <f>IF(nhl_elo_latest!R1039&gt;nhl_elo_latest!S1039,"Win","Away Win")</f>
        <v>Away Win</v>
      </c>
    </row>
    <row r="1040" spans="14:16" x14ac:dyDescent="0.25">
      <c r="N1040" t="str">
        <f>nhl_elo_latest!I1040</f>
        <v>COL</v>
      </c>
      <c r="O1040" t="str">
        <f>nhl_elo_latest!J1040</f>
        <v>ARI</v>
      </c>
      <c r="P1040" t="str">
        <f>IF(nhl_elo_latest!R1040&gt;nhl_elo_latest!S1040,"Win","Away Win")</f>
        <v>Win</v>
      </c>
    </row>
    <row r="1041" spans="14:16" x14ac:dyDescent="0.25">
      <c r="N1041" t="str">
        <f>nhl_elo_latest!I1041</f>
        <v>CBJ</v>
      </c>
      <c r="O1041" t="str">
        <f>nhl_elo_latest!J1041</f>
        <v>STL</v>
      </c>
      <c r="P1041" t="str">
        <f>IF(nhl_elo_latest!R1041&gt;nhl_elo_latest!S1041,"Win","Away Win")</f>
        <v>Away Win</v>
      </c>
    </row>
    <row r="1042" spans="14:16" x14ac:dyDescent="0.25">
      <c r="N1042" t="str">
        <f>nhl_elo_latest!I1042</f>
        <v>CAR</v>
      </c>
      <c r="O1042" t="str">
        <f>nhl_elo_latest!J1042</f>
        <v>VEG</v>
      </c>
      <c r="P1042" t="str">
        <f>IF(nhl_elo_latest!R1042&gt;nhl_elo_latest!S1042,"Win","Away Win")</f>
        <v>Away Win</v>
      </c>
    </row>
    <row r="1043" spans="14:16" x14ac:dyDescent="0.25">
      <c r="N1043" t="str">
        <f>nhl_elo_latest!I1043</f>
        <v>MTL</v>
      </c>
      <c r="O1043" t="str">
        <f>nhl_elo_latest!J1043</f>
        <v>NJD</v>
      </c>
      <c r="P1043" t="str">
        <f>IF(nhl_elo_latest!R1043&gt;nhl_elo_latest!S1043,"Win","Away Win")</f>
        <v>Away Win</v>
      </c>
    </row>
    <row r="1044" spans="14:16" x14ac:dyDescent="0.25">
      <c r="N1044" t="str">
        <f>nhl_elo_latest!I1044</f>
        <v>TOR</v>
      </c>
      <c r="O1044" t="str">
        <f>nhl_elo_latest!J1044</f>
        <v>EDM</v>
      </c>
      <c r="P1044" t="str">
        <f>IF(nhl_elo_latest!R1044&gt;nhl_elo_latest!S1044,"Win","Away Win")</f>
        <v>Win</v>
      </c>
    </row>
    <row r="1045" spans="14:16" x14ac:dyDescent="0.25">
      <c r="N1045" t="str">
        <f>nhl_elo_latest!I1045</f>
        <v>FLA</v>
      </c>
      <c r="O1045" t="str">
        <f>nhl_elo_latest!J1045</f>
        <v>WPG</v>
      </c>
      <c r="P1045" t="str">
        <f>IF(nhl_elo_latest!R1045&gt;nhl_elo_latest!S1045,"Win","Away Win")</f>
        <v>Away Win</v>
      </c>
    </row>
    <row r="1046" spans="14:16" x14ac:dyDescent="0.25">
      <c r="N1046" t="str">
        <f>nhl_elo_latest!I1046</f>
        <v>TBL</v>
      </c>
      <c r="O1046" t="str">
        <f>nhl_elo_latest!J1046</f>
        <v>CHI</v>
      </c>
      <c r="P1046" t="str">
        <f>IF(nhl_elo_latest!R1046&gt;nhl_elo_latest!S1046,"Win","Away Win")</f>
        <v>Win</v>
      </c>
    </row>
    <row r="1047" spans="14:16" x14ac:dyDescent="0.25">
      <c r="N1047" t="str">
        <f>nhl_elo_latest!I1047</f>
        <v>NYI</v>
      </c>
      <c r="O1047" t="str">
        <f>nhl_elo_latest!J1047</f>
        <v>WSH</v>
      </c>
      <c r="P1047" t="str">
        <f>IF(nhl_elo_latest!R1047&gt;nhl_elo_latest!S1047,"Win","Away Win")</f>
        <v>Away Win</v>
      </c>
    </row>
    <row r="1048" spans="14:16" x14ac:dyDescent="0.25">
      <c r="N1048" t="str">
        <f>nhl_elo_latest!I1048</f>
        <v>VAN</v>
      </c>
      <c r="O1048" t="str">
        <f>nhl_elo_latest!J1048</f>
        <v>OTT</v>
      </c>
      <c r="P1048" t="str">
        <f>IF(nhl_elo_latest!R1048&gt;nhl_elo_latest!S1048,"Win","Away Win")</f>
        <v>Win</v>
      </c>
    </row>
    <row r="1049" spans="14:16" x14ac:dyDescent="0.25">
      <c r="N1049" t="str">
        <f>nhl_elo_latest!I1049</f>
        <v>SEA</v>
      </c>
      <c r="O1049" t="str">
        <f>nhl_elo_latest!J1049</f>
        <v>DAL</v>
      </c>
      <c r="P1049" t="str">
        <f>IF(nhl_elo_latest!R1049&gt;nhl_elo_latest!S1049,"Win","Away Win")</f>
        <v>Away Win</v>
      </c>
    </row>
    <row r="1050" spans="14:16" x14ac:dyDescent="0.25">
      <c r="N1050" t="str">
        <f>nhl_elo_latest!I1050</f>
        <v>SJS</v>
      </c>
      <c r="O1050" t="str">
        <f>nhl_elo_latest!J1050</f>
        <v>MIN</v>
      </c>
      <c r="P1050" t="str">
        <f>IF(nhl_elo_latest!R1050&gt;nhl_elo_latest!S1050,"Win","Away Win")</f>
        <v>Away Win</v>
      </c>
    </row>
    <row r="1051" spans="14:16" x14ac:dyDescent="0.25">
      <c r="N1051" t="str">
        <f>nhl_elo_latest!I1051</f>
        <v>LAK</v>
      </c>
      <c r="O1051" t="str">
        <f>nhl_elo_latest!J1051</f>
        <v>NSH</v>
      </c>
      <c r="P1051" t="str">
        <f>IF(nhl_elo_latest!R1051&gt;nhl_elo_latest!S1051,"Win","Away Win")</f>
        <v>Away Win</v>
      </c>
    </row>
    <row r="1052" spans="14:16" x14ac:dyDescent="0.25">
      <c r="N1052" t="str">
        <f>nhl_elo_latest!I1052</f>
        <v>DET</v>
      </c>
      <c r="O1052" t="str">
        <f>nhl_elo_latest!J1052</f>
        <v>BOS</v>
      </c>
      <c r="P1052" t="str">
        <f>IF(nhl_elo_latest!R1052&gt;nhl_elo_latest!S1052,"Win","Away Win")</f>
        <v>Win</v>
      </c>
    </row>
    <row r="1053" spans="14:16" x14ac:dyDescent="0.25">
      <c r="N1053" t="str">
        <f>nhl_elo_latest!I1053</f>
        <v>PIT</v>
      </c>
      <c r="O1053" t="str">
        <f>nhl_elo_latest!J1053</f>
        <v>NYR</v>
      </c>
      <c r="P1053" t="str">
        <f>IF(nhl_elo_latest!R1053&gt;nhl_elo_latest!S1053,"Win","Away Win")</f>
        <v>Win</v>
      </c>
    </row>
    <row r="1054" spans="14:16" x14ac:dyDescent="0.25">
      <c r="N1054" t="str">
        <f>nhl_elo_latest!I1054</f>
        <v>STL</v>
      </c>
      <c r="O1054" t="str">
        <f>nhl_elo_latest!J1054</f>
        <v>VEG</v>
      </c>
      <c r="P1054" t="str">
        <f>IF(nhl_elo_latest!R1054&gt;nhl_elo_latest!S1054,"Win","Away Win")</f>
        <v>Away Win</v>
      </c>
    </row>
    <row r="1055" spans="14:16" x14ac:dyDescent="0.25">
      <c r="N1055" t="str">
        <f>nhl_elo_latest!I1055</f>
        <v>TBL</v>
      </c>
      <c r="O1055" t="str">
        <f>nhl_elo_latest!J1055</f>
        <v>WPG</v>
      </c>
      <c r="P1055" t="str">
        <f>IF(nhl_elo_latest!R1055&gt;nhl_elo_latest!S1055,"Win","Away Win")</f>
        <v>Away Win</v>
      </c>
    </row>
    <row r="1056" spans="14:16" x14ac:dyDescent="0.25">
      <c r="N1056" t="str">
        <f>nhl_elo_latest!I1056</f>
        <v>NJD</v>
      </c>
      <c r="O1056" t="str">
        <f>nhl_elo_latest!J1056</f>
        <v>CAR</v>
      </c>
      <c r="P1056" t="str">
        <f>IF(nhl_elo_latest!R1056&gt;nhl_elo_latest!S1056,"Win","Away Win")</f>
        <v>Win</v>
      </c>
    </row>
    <row r="1057" spans="14:16" x14ac:dyDescent="0.25">
      <c r="N1057" t="str">
        <f>nhl_elo_latest!I1057</f>
        <v>CGY</v>
      </c>
      <c r="O1057" t="str">
        <f>nhl_elo_latest!J1057</f>
        <v>OTT</v>
      </c>
      <c r="P1057" t="str">
        <f>IF(nhl_elo_latest!R1057&gt;nhl_elo_latest!S1057,"Win","Away Win")</f>
        <v>Win</v>
      </c>
    </row>
    <row r="1058" spans="14:16" x14ac:dyDescent="0.25">
      <c r="N1058" t="str">
        <f>nhl_elo_latest!I1058</f>
        <v>ANA</v>
      </c>
      <c r="O1058" t="str">
        <f>nhl_elo_latest!J1058</f>
        <v>NSH</v>
      </c>
      <c r="P1058" t="str">
        <f>IF(nhl_elo_latest!R1058&gt;nhl_elo_latest!S1058,"Win","Away Win")</f>
        <v>Away Win</v>
      </c>
    </row>
    <row r="1059" spans="14:16" x14ac:dyDescent="0.25">
      <c r="N1059" t="str">
        <f>nhl_elo_latest!I1059</f>
        <v>ARI</v>
      </c>
      <c r="O1059" t="str">
        <f>nhl_elo_latest!J1059</f>
        <v>MIN</v>
      </c>
      <c r="P1059" t="str">
        <f>IF(nhl_elo_latest!R1059&gt;nhl_elo_latest!S1059,"Win","Away Win")</f>
        <v>Win</v>
      </c>
    </row>
    <row r="1060" spans="14:16" x14ac:dyDescent="0.25">
      <c r="N1060" t="str">
        <f>nhl_elo_latest!I1060</f>
        <v>MTL</v>
      </c>
      <c r="O1060" t="str">
        <f>nhl_elo_latest!J1060</f>
        <v>COL</v>
      </c>
      <c r="P1060" t="str">
        <f>IF(nhl_elo_latest!R1060&gt;nhl_elo_latest!S1060,"Win","Away Win")</f>
        <v>Away Win</v>
      </c>
    </row>
    <row r="1061" spans="14:16" x14ac:dyDescent="0.25">
      <c r="N1061" t="str">
        <f>nhl_elo_latest!I1061</f>
        <v>TOR</v>
      </c>
      <c r="O1061" t="str">
        <f>nhl_elo_latest!J1061</f>
        <v>BUF</v>
      </c>
      <c r="P1061" t="str">
        <f>IF(nhl_elo_latest!R1061&gt;nhl_elo_latest!S1061,"Win","Away Win")</f>
        <v>Away Win</v>
      </c>
    </row>
    <row r="1062" spans="14:16" x14ac:dyDescent="0.25">
      <c r="N1062" t="str">
        <f>nhl_elo_latest!I1062</f>
        <v>SEA</v>
      </c>
      <c r="O1062" t="str">
        <f>nhl_elo_latest!J1062</f>
        <v>DAL</v>
      </c>
      <c r="P1062" t="str">
        <f>IF(nhl_elo_latest!R1062&gt;nhl_elo_latest!S1062,"Win","Away Win")</f>
        <v>Away Win</v>
      </c>
    </row>
    <row r="1063" spans="14:16" x14ac:dyDescent="0.25">
      <c r="N1063" t="str">
        <f>nhl_elo_latest!I1063</f>
        <v>PHI</v>
      </c>
      <c r="O1063" t="str">
        <f>nhl_elo_latest!J1063</f>
        <v>VEG</v>
      </c>
      <c r="P1063" t="str">
        <f>IF(nhl_elo_latest!R1063&gt;nhl_elo_latest!S1063,"Win","Away Win")</f>
        <v>Away Win</v>
      </c>
    </row>
    <row r="1064" spans="14:16" x14ac:dyDescent="0.25">
      <c r="N1064" t="str">
        <f>nhl_elo_latest!I1064</f>
        <v>CAR</v>
      </c>
      <c r="O1064" t="str">
        <f>nhl_elo_latest!J1064</f>
        <v>WPG</v>
      </c>
      <c r="P1064" t="str">
        <f>IF(nhl_elo_latest!R1064&gt;nhl_elo_latest!S1064,"Win","Away Win")</f>
        <v>Win</v>
      </c>
    </row>
    <row r="1065" spans="14:16" x14ac:dyDescent="0.25">
      <c r="N1065" t="str">
        <f>nhl_elo_latest!I1065</f>
        <v>PIT</v>
      </c>
      <c r="O1065" t="str">
        <f>nhl_elo_latest!J1065</f>
        <v>MTL</v>
      </c>
      <c r="P1065" t="str">
        <f>IF(nhl_elo_latest!R1065&gt;nhl_elo_latest!S1065,"Win","Away Win")</f>
        <v>Away Win</v>
      </c>
    </row>
    <row r="1066" spans="14:16" x14ac:dyDescent="0.25">
      <c r="N1066" t="str">
        <f>nhl_elo_latest!I1066</f>
        <v>NJD</v>
      </c>
      <c r="O1066" t="str">
        <f>nhl_elo_latest!J1066</f>
        <v>TBL</v>
      </c>
      <c r="P1066" t="str">
        <f>IF(nhl_elo_latest!R1066&gt;nhl_elo_latest!S1066,"Win","Away Win")</f>
        <v>Away Win</v>
      </c>
    </row>
    <row r="1067" spans="14:16" x14ac:dyDescent="0.25">
      <c r="N1067" t="str">
        <f>nhl_elo_latest!I1067</f>
        <v>NYR</v>
      </c>
      <c r="O1067" t="str">
        <f>nhl_elo_latest!J1067</f>
        <v>WSH</v>
      </c>
      <c r="P1067" t="str">
        <f>IF(nhl_elo_latest!R1067&gt;nhl_elo_latest!S1067,"Win","Away Win")</f>
        <v>Win</v>
      </c>
    </row>
    <row r="1068" spans="14:16" x14ac:dyDescent="0.25">
      <c r="N1068" t="str">
        <f>nhl_elo_latest!I1068</f>
        <v>NSH</v>
      </c>
      <c r="O1068" t="str">
        <f>nhl_elo_latest!J1068</f>
        <v>DET</v>
      </c>
      <c r="P1068" t="str">
        <f>IF(nhl_elo_latest!R1068&gt;nhl_elo_latest!S1068,"Win","Away Win")</f>
        <v>Win</v>
      </c>
    </row>
    <row r="1069" spans="14:16" x14ac:dyDescent="0.25">
      <c r="N1069" t="str">
        <f>nhl_elo_latest!I1069</f>
        <v>CHI</v>
      </c>
      <c r="O1069" t="str">
        <f>nhl_elo_latest!J1069</f>
        <v>BOS</v>
      </c>
      <c r="P1069" t="str">
        <f>IF(nhl_elo_latest!R1069&gt;nhl_elo_latest!S1069,"Win","Away Win")</f>
        <v>Win</v>
      </c>
    </row>
    <row r="1070" spans="14:16" x14ac:dyDescent="0.25">
      <c r="N1070" t="str">
        <f>nhl_elo_latest!I1070</f>
        <v>EDM</v>
      </c>
      <c r="O1070" t="str">
        <f>nhl_elo_latest!J1070</f>
        <v>OTT</v>
      </c>
      <c r="P1070" t="str">
        <f>IF(nhl_elo_latest!R1070&gt;nhl_elo_latest!S1070,"Win","Away Win")</f>
        <v>Win</v>
      </c>
    </row>
    <row r="1071" spans="14:16" x14ac:dyDescent="0.25">
      <c r="N1071" t="str">
        <f>nhl_elo_latest!I1071</f>
        <v>VAN</v>
      </c>
      <c r="O1071" t="str">
        <f>nhl_elo_latest!J1071</f>
        <v>DAL</v>
      </c>
      <c r="P1071" t="str">
        <f>IF(nhl_elo_latest!R1071&gt;nhl_elo_latest!S1071,"Win","Away Win")</f>
        <v>Win</v>
      </c>
    </row>
    <row r="1072" spans="14:16" x14ac:dyDescent="0.25">
      <c r="N1072" t="str">
        <f>nhl_elo_latest!I1072</f>
        <v>ARI</v>
      </c>
      <c r="O1072" t="str">
        <f>nhl_elo_latest!J1072</f>
        <v>CGY</v>
      </c>
      <c r="P1072" t="str">
        <f>IF(nhl_elo_latest!R1072&gt;nhl_elo_latest!S1072,"Win","Away Win")</f>
        <v>Win</v>
      </c>
    </row>
    <row r="1073" spans="14:16" x14ac:dyDescent="0.25">
      <c r="N1073" t="str">
        <f>nhl_elo_latest!I1073</f>
        <v>SJS</v>
      </c>
      <c r="O1073" t="str">
        <f>nhl_elo_latest!J1073</f>
        <v>CBJ</v>
      </c>
      <c r="P1073" t="str">
        <f>IF(nhl_elo_latest!R1073&gt;nhl_elo_latest!S1073,"Win","Away Win")</f>
        <v>Away Win</v>
      </c>
    </row>
    <row r="1074" spans="14:16" x14ac:dyDescent="0.25">
      <c r="N1074" t="str">
        <f>nhl_elo_latest!I1074</f>
        <v>LAK</v>
      </c>
      <c r="O1074" t="str">
        <f>nhl_elo_latest!J1074</f>
        <v>NYI</v>
      </c>
      <c r="P1074" t="str">
        <f>IF(nhl_elo_latest!R1074&gt;nhl_elo_latest!S1074,"Win","Away Win")</f>
        <v>Win</v>
      </c>
    </row>
    <row r="1075" spans="14:16" x14ac:dyDescent="0.25">
      <c r="N1075" t="str">
        <f>nhl_elo_latest!I1075</f>
        <v>TOR</v>
      </c>
      <c r="O1075" t="str">
        <f>nhl_elo_latest!J1075</f>
        <v>COL</v>
      </c>
      <c r="P1075" t="str">
        <f>IF(nhl_elo_latest!R1075&gt;nhl_elo_latest!S1075,"Win","Away Win")</f>
        <v>Away Win</v>
      </c>
    </row>
    <row r="1076" spans="14:16" x14ac:dyDescent="0.25">
      <c r="N1076" t="str">
        <f>nhl_elo_latest!I1076</f>
        <v>WSH</v>
      </c>
      <c r="O1076" t="str">
        <f>nhl_elo_latest!J1076</f>
        <v>BUF</v>
      </c>
      <c r="P1076" t="str">
        <f>IF(nhl_elo_latest!R1076&gt;nhl_elo_latest!S1076,"Win","Away Win")</f>
        <v>Win</v>
      </c>
    </row>
    <row r="1077" spans="14:16" x14ac:dyDescent="0.25">
      <c r="N1077" t="str">
        <f>nhl_elo_latest!I1077</f>
        <v>STL</v>
      </c>
      <c r="O1077" t="str">
        <f>nhl_elo_latest!J1077</f>
        <v>MIN</v>
      </c>
      <c r="P1077" t="str">
        <f>IF(nhl_elo_latest!R1077&gt;nhl_elo_latest!S1077,"Win","Away Win")</f>
        <v>Away Win</v>
      </c>
    </row>
    <row r="1078" spans="14:16" x14ac:dyDescent="0.25">
      <c r="N1078" t="str">
        <f>nhl_elo_latest!I1078</f>
        <v>ANA</v>
      </c>
      <c r="O1078" t="str">
        <f>nhl_elo_latest!J1078</f>
        <v>NYI</v>
      </c>
      <c r="P1078" t="str">
        <f>IF(nhl_elo_latest!R1078&gt;nhl_elo_latest!S1078,"Win","Away Win")</f>
        <v>Away Win</v>
      </c>
    </row>
    <row r="1079" spans="14:16" x14ac:dyDescent="0.25">
      <c r="N1079" t="str">
        <f>nhl_elo_latest!I1079</f>
        <v>OTT</v>
      </c>
      <c r="O1079" t="str">
        <f>nhl_elo_latest!J1079</f>
        <v>COL</v>
      </c>
      <c r="P1079" t="str">
        <f>IF(nhl_elo_latest!R1079&gt;nhl_elo_latest!S1079,"Win","Away Win")</f>
        <v>Away Win</v>
      </c>
    </row>
    <row r="1080" spans="14:16" x14ac:dyDescent="0.25">
      <c r="N1080" t="str">
        <f>nhl_elo_latest!I1080</f>
        <v>NYR</v>
      </c>
      <c r="O1080" t="str">
        <f>nhl_elo_latest!J1080</f>
        <v>PIT</v>
      </c>
      <c r="P1080" t="str">
        <f>IF(nhl_elo_latest!R1080&gt;nhl_elo_latest!S1080,"Win","Away Win")</f>
        <v>Win</v>
      </c>
    </row>
    <row r="1081" spans="14:16" x14ac:dyDescent="0.25">
      <c r="N1081" t="str">
        <f>nhl_elo_latest!I1081</f>
        <v>NJD</v>
      </c>
      <c r="O1081" t="str">
        <f>nhl_elo_latest!J1081</f>
        <v>TBL</v>
      </c>
      <c r="P1081" t="str">
        <f>IF(nhl_elo_latest!R1081&gt;nhl_elo_latest!S1081,"Win","Away Win")</f>
        <v>Away Win</v>
      </c>
    </row>
    <row r="1082" spans="14:16" x14ac:dyDescent="0.25">
      <c r="N1082" t="str">
        <f>nhl_elo_latest!I1082</f>
        <v>FLA</v>
      </c>
      <c r="O1082" t="str">
        <f>nhl_elo_latest!J1082</f>
        <v>MTL</v>
      </c>
      <c r="P1082" t="str">
        <f>IF(nhl_elo_latest!R1082&gt;nhl_elo_latest!S1082,"Win","Away Win")</f>
        <v>Win</v>
      </c>
    </row>
    <row r="1083" spans="14:16" x14ac:dyDescent="0.25">
      <c r="N1083" t="str">
        <f>nhl_elo_latest!I1083</f>
        <v>NSH</v>
      </c>
      <c r="O1083" t="str">
        <f>nhl_elo_latest!J1083</f>
        <v>CHI</v>
      </c>
      <c r="P1083" t="str">
        <f>IF(nhl_elo_latest!R1083&gt;nhl_elo_latest!S1083,"Win","Away Win")</f>
        <v>Away Win</v>
      </c>
    </row>
    <row r="1084" spans="14:16" x14ac:dyDescent="0.25">
      <c r="N1084" t="str">
        <f>nhl_elo_latest!I1084</f>
        <v>WPG</v>
      </c>
      <c r="O1084" t="str">
        <f>nhl_elo_latest!J1084</f>
        <v>BOS</v>
      </c>
      <c r="P1084" t="str">
        <f>IF(nhl_elo_latest!R1084&gt;nhl_elo_latest!S1084,"Win","Away Win")</f>
        <v>Away Win</v>
      </c>
    </row>
    <row r="1085" spans="14:16" x14ac:dyDescent="0.25">
      <c r="N1085" t="str">
        <f>nhl_elo_latest!I1085</f>
        <v>EDM</v>
      </c>
      <c r="O1085" t="str">
        <f>nhl_elo_latest!J1085</f>
        <v>DAL</v>
      </c>
      <c r="P1085" t="str">
        <f>IF(nhl_elo_latest!R1085&gt;nhl_elo_latest!S1085,"Win","Away Win")</f>
        <v>Win</v>
      </c>
    </row>
    <row r="1086" spans="14:16" x14ac:dyDescent="0.25">
      <c r="N1086" t="str">
        <f>nhl_elo_latest!I1086</f>
        <v>ARI</v>
      </c>
      <c r="O1086" t="str">
        <f>nhl_elo_latest!J1086</f>
        <v>VAN</v>
      </c>
      <c r="P1086" t="str">
        <f>IF(nhl_elo_latest!R1086&gt;nhl_elo_latest!S1086,"Win","Away Win")</f>
        <v>Win</v>
      </c>
    </row>
    <row r="1087" spans="14:16" x14ac:dyDescent="0.25">
      <c r="N1087" t="str">
        <f>nhl_elo_latest!I1087</f>
        <v>VEG</v>
      </c>
      <c r="O1087" t="str">
        <f>nhl_elo_latest!J1087</f>
        <v>CGY</v>
      </c>
      <c r="P1087" t="str">
        <f>IF(nhl_elo_latest!R1087&gt;nhl_elo_latest!S1087,"Win","Away Win")</f>
        <v>Away Win</v>
      </c>
    </row>
    <row r="1088" spans="14:16" x14ac:dyDescent="0.25">
      <c r="N1088" t="str">
        <f>nhl_elo_latest!I1088</f>
        <v>LAK</v>
      </c>
      <c r="O1088" t="str">
        <f>nhl_elo_latest!J1088</f>
        <v>CBJ</v>
      </c>
      <c r="P1088" t="str">
        <f>IF(nhl_elo_latest!R1088&gt;nhl_elo_latest!S1088,"Win","Away Win")</f>
        <v>Win</v>
      </c>
    </row>
    <row r="1089" spans="14:16" x14ac:dyDescent="0.25">
      <c r="N1089" t="str">
        <f>nhl_elo_latest!I1089</f>
        <v>SJS</v>
      </c>
      <c r="O1089" t="str">
        <f>nhl_elo_latest!J1089</f>
        <v>SEA</v>
      </c>
      <c r="P1089" t="str">
        <f>IF(nhl_elo_latest!R1089&gt;nhl_elo_latest!S1089,"Win","Away Win")</f>
        <v>Away Win</v>
      </c>
    </row>
    <row r="1090" spans="14:16" x14ac:dyDescent="0.25">
      <c r="N1090" t="str">
        <f>nhl_elo_latest!I1090</f>
        <v>PHI</v>
      </c>
      <c r="O1090" t="str">
        <f>nhl_elo_latest!J1090</f>
        <v>BUF</v>
      </c>
      <c r="P1090" t="str">
        <f>IF(nhl_elo_latest!R1090&gt;nhl_elo_latest!S1090,"Win","Away Win")</f>
        <v>Win</v>
      </c>
    </row>
    <row r="1091" spans="14:16" x14ac:dyDescent="0.25">
      <c r="N1091" t="str">
        <f>nhl_elo_latest!I1091</f>
        <v>TOR</v>
      </c>
      <c r="O1091" t="str">
        <f>nhl_elo_latest!J1091</f>
        <v>CAR</v>
      </c>
      <c r="P1091" t="str">
        <f>IF(nhl_elo_latest!R1091&gt;nhl_elo_latest!S1091,"Win","Away Win")</f>
        <v>Win</v>
      </c>
    </row>
    <row r="1092" spans="14:16" x14ac:dyDescent="0.25">
      <c r="N1092" t="str">
        <f>nhl_elo_latest!I1092</f>
        <v>WSH</v>
      </c>
      <c r="O1092" t="str">
        <f>nhl_elo_latest!J1092</f>
        <v>STL</v>
      </c>
      <c r="P1092" t="str">
        <f>IF(nhl_elo_latest!R1092&gt;nhl_elo_latest!S1092,"Win","Away Win")</f>
        <v>Away Win</v>
      </c>
    </row>
    <row r="1093" spans="14:16" x14ac:dyDescent="0.25">
      <c r="N1093" t="str">
        <f>nhl_elo_latest!I1093</f>
        <v>ANA</v>
      </c>
      <c r="O1093" t="str">
        <f>nhl_elo_latest!J1093</f>
        <v>CBJ</v>
      </c>
      <c r="P1093" t="str">
        <f>IF(nhl_elo_latest!R1093&gt;nhl_elo_latest!S1093,"Win","Away Win")</f>
        <v>Win</v>
      </c>
    </row>
    <row r="1094" spans="14:16" x14ac:dyDescent="0.25">
      <c r="N1094" t="str">
        <f>nhl_elo_latest!I1094</f>
        <v>DET</v>
      </c>
      <c r="O1094" t="str">
        <f>nhl_elo_latest!J1094</f>
        <v>COL</v>
      </c>
      <c r="P1094" t="str">
        <f>IF(nhl_elo_latest!R1094&gt;nhl_elo_latest!S1094,"Win","Away Win")</f>
        <v>Away Win</v>
      </c>
    </row>
    <row r="1095" spans="14:16" x14ac:dyDescent="0.25">
      <c r="N1095" t="str">
        <f>nhl_elo_latest!I1095</f>
        <v>NSH</v>
      </c>
      <c r="O1095" t="str">
        <f>nhl_elo_latest!J1095</f>
        <v>WPG</v>
      </c>
      <c r="P1095" t="str">
        <f>IF(nhl_elo_latest!R1095&gt;nhl_elo_latest!S1095,"Win","Away Win")</f>
        <v>Away Win</v>
      </c>
    </row>
    <row r="1096" spans="14:16" x14ac:dyDescent="0.25">
      <c r="N1096" t="str">
        <f>nhl_elo_latest!I1096</f>
        <v>MIN</v>
      </c>
      <c r="O1096" t="str">
        <f>nhl_elo_latest!J1096</f>
        <v>BOS</v>
      </c>
      <c r="P1096" t="str">
        <f>IF(nhl_elo_latest!R1096&gt;nhl_elo_latest!S1096,"Win","Away Win")</f>
        <v>Away Win</v>
      </c>
    </row>
    <row r="1097" spans="14:16" x14ac:dyDescent="0.25">
      <c r="N1097" t="str">
        <f>nhl_elo_latest!I1097</f>
        <v>SEA</v>
      </c>
      <c r="O1097" t="str">
        <f>nhl_elo_latest!J1097</f>
        <v>EDM</v>
      </c>
      <c r="P1097" t="str">
        <f>IF(nhl_elo_latest!R1097&gt;nhl_elo_latest!S1097,"Win","Away Win")</f>
        <v>Away Win</v>
      </c>
    </row>
    <row r="1098" spans="14:16" x14ac:dyDescent="0.25">
      <c r="N1098" t="str">
        <f>nhl_elo_latest!I1098</f>
        <v>PHI</v>
      </c>
      <c r="O1098" t="str">
        <f>nhl_elo_latest!J1098</f>
        <v>CAR</v>
      </c>
      <c r="P1098" t="str">
        <f>IF(nhl_elo_latest!R1098&gt;nhl_elo_latest!S1098,"Win","Away Win")</f>
        <v>Away Win</v>
      </c>
    </row>
    <row r="1099" spans="14:16" x14ac:dyDescent="0.25">
      <c r="N1099" t="str">
        <f>nhl_elo_latest!I1099</f>
        <v>FLA</v>
      </c>
      <c r="O1099" t="str">
        <f>nhl_elo_latest!J1099</f>
        <v>NJD</v>
      </c>
      <c r="P1099" t="str">
        <f>IF(nhl_elo_latest!R1099&gt;nhl_elo_latest!S1099,"Win","Away Win")</f>
        <v>Win</v>
      </c>
    </row>
    <row r="1100" spans="14:16" x14ac:dyDescent="0.25">
      <c r="N1100" t="str">
        <f>nhl_elo_latest!I1100</f>
        <v>TBL</v>
      </c>
      <c r="O1100" t="str">
        <f>nhl_elo_latest!J1100</f>
        <v>MTL</v>
      </c>
      <c r="P1100" t="str">
        <f>IF(nhl_elo_latest!R1100&gt;nhl_elo_latest!S1100,"Win","Away Win")</f>
        <v>Win</v>
      </c>
    </row>
    <row r="1101" spans="14:16" x14ac:dyDescent="0.25">
      <c r="N1101" t="str">
        <f>nhl_elo_latest!I1101</f>
        <v>OTT</v>
      </c>
      <c r="O1101" t="str">
        <f>nhl_elo_latest!J1101</f>
        <v>TOR</v>
      </c>
      <c r="P1101" t="str">
        <f>IF(nhl_elo_latest!R1101&gt;nhl_elo_latest!S1101,"Win","Away Win")</f>
        <v>Away Win</v>
      </c>
    </row>
    <row r="1102" spans="14:16" x14ac:dyDescent="0.25">
      <c r="N1102" t="str">
        <f>nhl_elo_latest!I1102</f>
        <v>NYR</v>
      </c>
      <c r="O1102" t="str">
        <f>nhl_elo_latest!J1102</f>
        <v>PIT</v>
      </c>
      <c r="P1102" t="str">
        <f>IF(nhl_elo_latest!R1102&gt;nhl_elo_latest!S1102,"Win","Away Win")</f>
        <v>Win</v>
      </c>
    </row>
    <row r="1103" spans="14:16" x14ac:dyDescent="0.25">
      <c r="N1103" t="str">
        <f>nhl_elo_latest!I1103</f>
        <v>LAK</v>
      </c>
      <c r="O1103" t="str">
        <f>nhl_elo_latest!J1103</f>
        <v>VAN</v>
      </c>
      <c r="P1103" t="str">
        <f>IF(nhl_elo_latest!R1103&gt;nhl_elo_latest!S1103,"Win","Away Win")</f>
        <v>Away Win</v>
      </c>
    </row>
    <row r="1104" spans="14:16" x14ac:dyDescent="0.25">
      <c r="N1104" t="str">
        <f>nhl_elo_latest!I1104</f>
        <v>CGY</v>
      </c>
      <c r="O1104" t="str">
        <f>nhl_elo_latest!J1104</f>
        <v>DAL</v>
      </c>
      <c r="P1104" t="str">
        <f>IF(nhl_elo_latest!R1104&gt;nhl_elo_latest!S1104,"Win","Away Win")</f>
        <v>Away Win</v>
      </c>
    </row>
    <row r="1105" spans="14:16" x14ac:dyDescent="0.25">
      <c r="N1105" t="str">
        <f>nhl_elo_latest!I1105</f>
        <v>ARI</v>
      </c>
      <c r="O1105" t="str">
        <f>nhl_elo_latest!J1105</f>
        <v>CHI</v>
      </c>
      <c r="P1105" t="str">
        <f>IF(nhl_elo_latest!R1105&gt;nhl_elo_latest!S1105,"Win","Away Win")</f>
        <v>Win</v>
      </c>
    </row>
    <row r="1106" spans="14:16" x14ac:dyDescent="0.25">
      <c r="N1106" t="str">
        <f>nhl_elo_latest!I1106</f>
        <v>SJS</v>
      </c>
      <c r="O1106" t="str">
        <f>nhl_elo_latest!J1106</f>
        <v>NYI</v>
      </c>
      <c r="P1106" t="str">
        <f>IF(nhl_elo_latest!R1106&gt;nhl_elo_latest!S1106,"Win","Away Win")</f>
        <v>Away Win</v>
      </c>
    </row>
    <row r="1107" spans="14:16" x14ac:dyDescent="0.25">
      <c r="N1107" t="str">
        <f>nhl_elo_latest!I1107</f>
        <v>BUF</v>
      </c>
      <c r="O1107" t="str">
        <f>nhl_elo_latest!J1107</f>
        <v>BOS</v>
      </c>
      <c r="P1107" t="str">
        <f>IF(nhl_elo_latest!R1107&gt;nhl_elo_latest!S1107,"Win","Away Win")</f>
        <v>Away Win</v>
      </c>
    </row>
    <row r="1108" spans="14:16" x14ac:dyDescent="0.25">
      <c r="N1108" t="str">
        <f>nhl_elo_latest!I1108</f>
        <v>MIN</v>
      </c>
      <c r="O1108" t="str">
        <f>nhl_elo_latest!J1108</f>
        <v>WSH</v>
      </c>
      <c r="P1108" t="str">
        <f>IF(nhl_elo_latest!R1108&gt;nhl_elo_latest!S1108,"Win","Away Win")</f>
        <v>Win</v>
      </c>
    </row>
    <row r="1109" spans="14:16" x14ac:dyDescent="0.25">
      <c r="N1109" t="str">
        <f>nhl_elo_latest!I1109</f>
        <v>VEG</v>
      </c>
      <c r="O1109" t="str">
        <f>nhl_elo_latest!J1109</f>
        <v>CBJ</v>
      </c>
      <c r="P1109" t="str">
        <f>IF(nhl_elo_latest!R1109&gt;nhl_elo_latest!S1109,"Win","Away Win")</f>
        <v>Win</v>
      </c>
    </row>
    <row r="1110" spans="14:16" x14ac:dyDescent="0.25">
      <c r="N1110" t="str">
        <f>nhl_elo_latest!I1110</f>
        <v>NYR</v>
      </c>
      <c r="O1110" t="str">
        <f>nhl_elo_latest!J1110</f>
        <v>NSH</v>
      </c>
      <c r="P1110" t="str">
        <f>IF(nhl_elo_latest!R1110&gt;nhl_elo_latest!S1110,"Win","Away Win")</f>
        <v>Win</v>
      </c>
    </row>
    <row r="1111" spans="14:16" x14ac:dyDescent="0.25">
      <c r="N1111" t="str">
        <f>nhl_elo_latest!I1111</f>
        <v>STL</v>
      </c>
      <c r="O1111" t="str">
        <f>nhl_elo_latest!J1111</f>
        <v>WPG</v>
      </c>
      <c r="P1111" t="str">
        <f>IF(nhl_elo_latest!R1111&gt;nhl_elo_latest!S1111,"Win","Away Win")</f>
        <v>Win</v>
      </c>
    </row>
    <row r="1112" spans="14:16" x14ac:dyDescent="0.25">
      <c r="N1112" t="str">
        <f>nhl_elo_latest!I1112</f>
        <v>TBL</v>
      </c>
      <c r="O1112" t="str">
        <f>nhl_elo_latest!J1112</f>
        <v>NJD</v>
      </c>
      <c r="P1112" t="str">
        <f>IF(nhl_elo_latest!R1112&gt;nhl_elo_latest!S1112,"Win","Away Win")</f>
        <v>Away Win</v>
      </c>
    </row>
    <row r="1113" spans="14:16" x14ac:dyDescent="0.25">
      <c r="N1113" t="str">
        <f>nhl_elo_latest!I1113</f>
        <v>ANA</v>
      </c>
      <c r="O1113" t="str">
        <f>nhl_elo_latest!J1113</f>
        <v>VAN</v>
      </c>
      <c r="P1113" t="str">
        <f>IF(nhl_elo_latest!R1113&gt;nhl_elo_latest!S1113,"Win","Away Win")</f>
        <v>Away Win</v>
      </c>
    </row>
    <row r="1114" spans="14:16" x14ac:dyDescent="0.25">
      <c r="N1114" t="str">
        <f>nhl_elo_latest!I1114</f>
        <v>PIT</v>
      </c>
      <c r="O1114" t="str">
        <f>nhl_elo_latest!J1114</f>
        <v>OTT</v>
      </c>
      <c r="P1114" t="str">
        <f>IF(nhl_elo_latest!R1114&gt;nhl_elo_latest!S1114,"Win","Away Win")</f>
        <v>Away Win</v>
      </c>
    </row>
    <row r="1115" spans="14:16" x14ac:dyDescent="0.25">
      <c r="N1115" t="str">
        <f>nhl_elo_latest!I1115</f>
        <v>DET</v>
      </c>
      <c r="O1115" t="str">
        <f>nhl_elo_latest!J1115</f>
        <v>FLA</v>
      </c>
      <c r="P1115" t="str">
        <f>IF(nhl_elo_latest!R1115&gt;nhl_elo_latest!S1115,"Win","Away Win")</f>
        <v>Away Win</v>
      </c>
    </row>
    <row r="1116" spans="14:16" x14ac:dyDescent="0.25">
      <c r="N1116" t="str">
        <f>nhl_elo_latest!I1116</f>
        <v>COL</v>
      </c>
      <c r="O1116" t="str">
        <f>nhl_elo_latest!J1116</f>
        <v>CHI</v>
      </c>
      <c r="P1116" t="str">
        <f>IF(nhl_elo_latest!R1116&gt;nhl_elo_latest!S1116,"Win","Away Win")</f>
        <v>Win</v>
      </c>
    </row>
    <row r="1117" spans="14:16" x14ac:dyDescent="0.25">
      <c r="N1117" t="str">
        <f>nhl_elo_latest!I1117</f>
        <v>EDM</v>
      </c>
      <c r="O1117" t="str">
        <f>nhl_elo_latest!J1117</f>
        <v>SJS</v>
      </c>
      <c r="P1117" t="str">
        <f>IF(nhl_elo_latest!R1117&gt;nhl_elo_latest!S1117,"Win","Away Win")</f>
        <v>Win</v>
      </c>
    </row>
    <row r="1118" spans="14:16" x14ac:dyDescent="0.25">
      <c r="N1118" t="str">
        <f>nhl_elo_latest!I1118</f>
        <v>LAK</v>
      </c>
      <c r="O1118" t="str">
        <f>nhl_elo_latest!J1118</f>
        <v>CGY</v>
      </c>
      <c r="P1118" t="str">
        <f>IF(nhl_elo_latest!R1118&gt;nhl_elo_latest!S1118,"Win","Away Win")</f>
        <v>Win</v>
      </c>
    </row>
    <row r="1119" spans="14:16" x14ac:dyDescent="0.25">
      <c r="N1119" t="str">
        <f>nhl_elo_latest!I1119</f>
        <v>BOS</v>
      </c>
      <c r="O1119" t="str">
        <f>nhl_elo_latest!J1119</f>
        <v>OTT</v>
      </c>
      <c r="P1119" t="str">
        <f>IF(nhl_elo_latest!R1119&gt;nhl_elo_latest!S1119,"Win","Away Win")</f>
        <v>Win</v>
      </c>
    </row>
    <row r="1120" spans="14:16" x14ac:dyDescent="0.25">
      <c r="N1120" t="str">
        <f>nhl_elo_latest!I1120</f>
        <v>WSH</v>
      </c>
      <c r="O1120" t="str">
        <f>nhl_elo_latest!J1120</f>
        <v>CBJ</v>
      </c>
      <c r="P1120" t="str">
        <f>IF(nhl_elo_latest!R1120&gt;nhl_elo_latest!S1120,"Win","Away Win")</f>
        <v>Away Win</v>
      </c>
    </row>
    <row r="1121" spans="14:16" x14ac:dyDescent="0.25">
      <c r="N1121" t="str">
        <f>nhl_elo_latest!I1121</f>
        <v>PHI</v>
      </c>
      <c r="O1121" t="str">
        <f>nhl_elo_latest!J1121</f>
        <v>FLA</v>
      </c>
      <c r="P1121" t="str">
        <f>IF(nhl_elo_latest!R1121&gt;nhl_elo_latest!S1121,"Win","Away Win")</f>
        <v>Win</v>
      </c>
    </row>
    <row r="1122" spans="14:16" x14ac:dyDescent="0.25">
      <c r="N1122" t="str">
        <f>nhl_elo_latest!I1122</f>
        <v>NYR</v>
      </c>
      <c r="O1122" t="str">
        <f>nhl_elo_latest!J1122</f>
        <v>CAR</v>
      </c>
      <c r="P1122" t="str">
        <f>IF(nhl_elo_latest!R1122&gt;nhl_elo_latest!S1122,"Win","Away Win")</f>
        <v>Away Win</v>
      </c>
    </row>
    <row r="1123" spans="14:16" x14ac:dyDescent="0.25">
      <c r="N1123" t="str">
        <f>nhl_elo_latest!I1123</f>
        <v>MTL</v>
      </c>
      <c r="O1123" t="str">
        <f>nhl_elo_latest!J1123</f>
        <v>TBL</v>
      </c>
      <c r="P1123" t="str">
        <f>IF(nhl_elo_latest!R1123&gt;nhl_elo_latest!S1123,"Win","Away Win")</f>
        <v>Win</v>
      </c>
    </row>
    <row r="1124" spans="14:16" x14ac:dyDescent="0.25">
      <c r="N1124" t="str">
        <f>nhl_elo_latest!I1124</f>
        <v>BUF</v>
      </c>
      <c r="O1124" t="str">
        <f>nhl_elo_latest!J1124</f>
        <v>NSH</v>
      </c>
      <c r="P1124" t="str">
        <f>IF(nhl_elo_latest!R1124&gt;nhl_elo_latest!S1124,"Win","Away Win")</f>
        <v>Away Win</v>
      </c>
    </row>
    <row r="1125" spans="14:16" x14ac:dyDescent="0.25">
      <c r="N1125" t="str">
        <f>nhl_elo_latest!I1125</f>
        <v>NJD</v>
      </c>
      <c r="O1125" t="str">
        <f>nhl_elo_latest!J1125</f>
        <v>MIN</v>
      </c>
      <c r="P1125" t="str">
        <f>IF(nhl_elo_latest!R1125&gt;nhl_elo_latest!S1125,"Win","Away Win")</f>
        <v>Away Win</v>
      </c>
    </row>
    <row r="1126" spans="14:16" x14ac:dyDescent="0.25">
      <c r="N1126" t="str">
        <f>nhl_elo_latest!I1126</f>
        <v>NYI</v>
      </c>
      <c r="O1126" t="str">
        <f>nhl_elo_latest!J1126</f>
        <v>TOR</v>
      </c>
      <c r="P1126" t="str">
        <f>IF(nhl_elo_latest!R1126&gt;nhl_elo_latest!S1126,"Win","Away Win")</f>
        <v>Win</v>
      </c>
    </row>
    <row r="1127" spans="14:16" x14ac:dyDescent="0.25">
      <c r="N1127" t="str">
        <f>nhl_elo_latest!I1127</f>
        <v>WPG</v>
      </c>
      <c r="O1127" t="str">
        <f>nhl_elo_latest!J1127</f>
        <v>ARI</v>
      </c>
      <c r="P1127" t="str">
        <f>IF(nhl_elo_latest!R1127&gt;nhl_elo_latest!S1127,"Win","Away Win")</f>
        <v>Win</v>
      </c>
    </row>
    <row r="1128" spans="14:16" x14ac:dyDescent="0.25">
      <c r="N1128" t="str">
        <f>nhl_elo_latest!I1128</f>
        <v>STL</v>
      </c>
      <c r="O1128" t="str">
        <f>nhl_elo_latest!J1128</f>
        <v>DET</v>
      </c>
      <c r="P1128" t="str">
        <f>IF(nhl_elo_latest!R1128&gt;nhl_elo_latest!S1128,"Win","Away Win")</f>
        <v>Away Win</v>
      </c>
    </row>
    <row r="1129" spans="14:16" x14ac:dyDescent="0.25">
      <c r="N1129" t="str">
        <f>nhl_elo_latest!I1129</f>
        <v>DAL</v>
      </c>
      <c r="O1129" t="str">
        <f>nhl_elo_latest!J1129</f>
        <v>SEA</v>
      </c>
      <c r="P1129" t="str">
        <f>IF(nhl_elo_latest!R1129&gt;nhl_elo_latest!S1129,"Win","Away Win")</f>
        <v>Away Win</v>
      </c>
    </row>
    <row r="1130" spans="14:16" x14ac:dyDescent="0.25">
      <c r="N1130" t="str">
        <f>nhl_elo_latest!I1130</f>
        <v>ANA</v>
      </c>
      <c r="O1130" t="str">
        <f>nhl_elo_latest!J1130</f>
        <v>CGY</v>
      </c>
      <c r="P1130" t="str">
        <f>IF(nhl_elo_latest!R1130&gt;nhl_elo_latest!S1130,"Win","Away Win")</f>
        <v>Away Win</v>
      </c>
    </row>
    <row r="1131" spans="14:16" x14ac:dyDescent="0.25">
      <c r="N1131" t="str">
        <f>nhl_elo_latest!I1131</f>
        <v>VAN</v>
      </c>
      <c r="O1131" t="str">
        <f>nhl_elo_latest!J1131</f>
        <v>VEG</v>
      </c>
      <c r="P1131" t="str">
        <f>IF(nhl_elo_latest!R1131&gt;nhl_elo_latest!S1131,"Win","Away Win")</f>
        <v>Away Win</v>
      </c>
    </row>
    <row r="1132" spans="14:16" x14ac:dyDescent="0.25">
      <c r="N1132" t="str">
        <f>nhl_elo_latest!I1132</f>
        <v>COL</v>
      </c>
      <c r="O1132" t="str">
        <f>nhl_elo_latest!J1132</f>
        <v>PIT</v>
      </c>
      <c r="P1132" t="str">
        <f>IF(nhl_elo_latest!R1132&gt;nhl_elo_latest!S1132,"Win","Away Win")</f>
        <v>Away Win</v>
      </c>
    </row>
    <row r="1133" spans="14:16" x14ac:dyDescent="0.25">
      <c r="N1133" t="str">
        <f>nhl_elo_latest!I1133</f>
        <v>EDM</v>
      </c>
      <c r="O1133" t="str">
        <f>nhl_elo_latest!J1133</f>
        <v>ARI</v>
      </c>
      <c r="P1133" t="str">
        <f>IF(nhl_elo_latest!R1133&gt;nhl_elo_latest!S1133,"Win","Away Win")</f>
        <v>Win</v>
      </c>
    </row>
    <row r="1134" spans="14:16" x14ac:dyDescent="0.25">
      <c r="N1134" t="str">
        <f>nhl_elo_latest!I1134</f>
        <v>PHI</v>
      </c>
      <c r="O1134" t="str">
        <f>nhl_elo_latest!J1134</f>
        <v>MIN</v>
      </c>
      <c r="P1134" t="str">
        <f>IF(nhl_elo_latest!R1134&gt;nhl_elo_latest!S1134,"Win","Away Win")</f>
        <v>Win</v>
      </c>
    </row>
    <row r="1135" spans="14:16" x14ac:dyDescent="0.25">
      <c r="N1135" t="str">
        <f>nhl_elo_latest!I1135</f>
        <v>DET</v>
      </c>
      <c r="O1135" t="str">
        <f>nhl_elo_latest!J1135</f>
        <v>STL</v>
      </c>
      <c r="P1135" t="str">
        <f>IF(nhl_elo_latest!R1135&gt;nhl_elo_latest!S1135,"Win","Away Win")</f>
        <v>Away Win</v>
      </c>
    </row>
    <row r="1136" spans="14:16" x14ac:dyDescent="0.25">
      <c r="N1136" t="str">
        <f>nhl_elo_latest!I1136</f>
        <v>FLA</v>
      </c>
      <c r="O1136" t="str">
        <f>nhl_elo_latest!J1136</f>
        <v>TOR</v>
      </c>
      <c r="P1136" t="str">
        <f>IF(nhl_elo_latest!R1136&gt;nhl_elo_latest!S1136,"Win","Away Win")</f>
        <v>Away Win</v>
      </c>
    </row>
    <row r="1137" spans="14:16" x14ac:dyDescent="0.25">
      <c r="N1137" t="str">
        <f>nhl_elo_latest!I1137</f>
        <v>WSH</v>
      </c>
      <c r="O1137" t="str">
        <f>nhl_elo_latest!J1137</f>
        <v>CHI</v>
      </c>
      <c r="P1137" t="str">
        <f>IF(nhl_elo_latest!R1137&gt;nhl_elo_latest!S1137,"Win","Away Win")</f>
        <v>Win</v>
      </c>
    </row>
    <row r="1138" spans="14:16" x14ac:dyDescent="0.25">
      <c r="N1138" t="str">
        <f>nhl_elo_latest!I1138</f>
        <v>BOS</v>
      </c>
      <c r="O1138" t="str">
        <f>nhl_elo_latest!J1138</f>
        <v>MTL</v>
      </c>
      <c r="P1138" t="str">
        <f>IF(nhl_elo_latest!R1138&gt;nhl_elo_latest!S1138,"Win","Away Win")</f>
        <v>Win</v>
      </c>
    </row>
    <row r="1139" spans="14:16" x14ac:dyDescent="0.25">
      <c r="N1139" t="str">
        <f>nhl_elo_latest!I1139</f>
        <v>OTT</v>
      </c>
      <c r="O1139" t="str">
        <f>nhl_elo_latest!J1139</f>
        <v>TBL</v>
      </c>
      <c r="P1139" t="str">
        <f>IF(nhl_elo_latest!R1139&gt;nhl_elo_latest!S1139,"Win","Away Win")</f>
        <v>Win</v>
      </c>
    </row>
    <row r="1140" spans="14:16" x14ac:dyDescent="0.25">
      <c r="N1140" t="str">
        <f>nhl_elo_latest!I1140</f>
        <v>CAR</v>
      </c>
      <c r="O1140" t="str">
        <f>nhl_elo_latest!J1140</f>
        <v>NYR</v>
      </c>
      <c r="P1140" t="str">
        <f>IF(nhl_elo_latest!R1140&gt;nhl_elo_latest!S1140,"Win","Away Win")</f>
        <v>Away Win</v>
      </c>
    </row>
    <row r="1141" spans="14:16" x14ac:dyDescent="0.25">
      <c r="N1141" t="str">
        <f>nhl_elo_latest!I1141</f>
        <v>NSH</v>
      </c>
      <c r="O1141" t="str">
        <f>nhl_elo_latest!J1141</f>
        <v>SEA</v>
      </c>
      <c r="P1141" t="str">
        <f>IF(nhl_elo_latest!R1141&gt;nhl_elo_latest!S1141,"Win","Away Win")</f>
        <v>Win</v>
      </c>
    </row>
    <row r="1142" spans="14:16" x14ac:dyDescent="0.25">
      <c r="N1142" t="str">
        <f>nhl_elo_latest!I1142</f>
        <v>CGY</v>
      </c>
      <c r="O1142" t="str">
        <f>nhl_elo_latest!J1142</f>
        <v>VEG</v>
      </c>
      <c r="P1142" t="str">
        <f>IF(nhl_elo_latest!R1142&gt;nhl_elo_latest!S1142,"Win","Away Win")</f>
        <v>Away Win</v>
      </c>
    </row>
    <row r="1143" spans="14:16" x14ac:dyDescent="0.25">
      <c r="N1143" t="str">
        <f>nhl_elo_latest!I1143</f>
        <v>DAL</v>
      </c>
      <c r="O1143" t="str">
        <f>nhl_elo_latest!J1143</f>
        <v>PIT</v>
      </c>
      <c r="P1143" t="str">
        <f>IF(nhl_elo_latest!R1143&gt;nhl_elo_latest!S1143,"Win","Away Win")</f>
        <v>Win</v>
      </c>
    </row>
    <row r="1144" spans="14:16" x14ac:dyDescent="0.25">
      <c r="N1144" t="str">
        <f>nhl_elo_latest!I1144</f>
        <v>VAN</v>
      </c>
      <c r="O1144" t="str">
        <f>nhl_elo_latest!J1144</f>
        <v>SJS</v>
      </c>
      <c r="P1144" t="str">
        <f>IF(nhl_elo_latest!R1144&gt;nhl_elo_latest!S1144,"Win","Away Win")</f>
        <v>Win</v>
      </c>
    </row>
    <row r="1145" spans="14:16" x14ac:dyDescent="0.25">
      <c r="N1145" t="str">
        <f>nhl_elo_latest!I1145</f>
        <v>ANA</v>
      </c>
      <c r="O1145" t="str">
        <f>nhl_elo_latest!J1145</f>
        <v>WPG</v>
      </c>
      <c r="P1145" t="str">
        <f>IF(nhl_elo_latest!R1145&gt;nhl_elo_latest!S1145,"Win","Away Win")</f>
        <v>Away Win</v>
      </c>
    </row>
    <row r="1146" spans="14:16" x14ac:dyDescent="0.25">
      <c r="N1146" t="str">
        <f>nhl_elo_latest!I1146</f>
        <v>CBJ</v>
      </c>
      <c r="O1146" t="str">
        <f>nhl_elo_latest!J1146</f>
        <v>NYI</v>
      </c>
      <c r="P1146" t="str">
        <f>IF(nhl_elo_latest!R1146&gt;nhl_elo_latest!S1146,"Win","Away Win")</f>
        <v>Win</v>
      </c>
    </row>
    <row r="1147" spans="14:16" x14ac:dyDescent="0.25">
      <c r="N1147" t="str">
        <f>nhl_elo_latest!I1147</f>
        <v>BUF</v>
      </c>
      <c r="O1147" t="str">
        <f>nhl_elo_latest!J1147</f>
        <v>NJD</v>
      </c>
      <c r="P1147" t="str">
        <f>IF(nhl_elo_latest!R1147&gt;nhl_elo_latest!S1147,"Win","Away Win")</f>
        <v>Win</v>
      </c>
    </row>
    <row r="1148" spans="14:16" x14ac:dyDescent="0.25">
      <c r="N1148" t="str">
        <f>nhl_elo_latest!I1148</f>
        <v>COL</v>
      </c>
      <c r="O1148" t="str">
        <f>nhl_elo_latest!J1148</f>
        <v>ARI</v>
      </c>
      <c r="P1148" t="str">
        <f>IF(nhl_elo_latest!R1148&gt;nhl_elo_latest!S1148,"Win","Away Win")</f>
        <v>Win</v>
      </c>
    </row>
    <row r="1149" spans="14:16" x14ac:dyDescent="0.25">
      <c r="N1149" t="str">
        <f>nhl_elo_latest!I1149</f>
        <v>PHI</v>
      </c>
      <c r="O1149" t="str">
        <f>nhl_elo_latest!J1149</f>
        <v>DET</v>
      </c>
      <c r="P1149" t="str">
        <f>IF(nhl_elo_latest!R1149&gt;nhl_elo_latest!S1149,"Win","Away Win")</f>
        <v>Win</v>
      </c>
    </row>
    <row r="1150" spans="14:16" x14ac:dyDescent="0.25">
      <c r="N1150" t="str">
        <f>nhl_elo_latest!I1150</f>
        <v>BOS</v>
      </c>
      <c r="O1150" t="str">
        <f>nhl_elo_latest!J1150</f>
        <v>TBL</v>
      </c>
      <c r="P1150" t="str">
        <f>IF(nhl_elo_latest!R1150&gt;nhl_elo_latest!S1150,"Win","Away Win")</f>
        <v>Win</v>
      </c>
    </row>
    <row r="1151" spans="14:16" x14ac:dyDescent="0.25">
      <c r="N1151" t="str">
        <f>nhl_elo_latest!I1151</f>
        <v>NSH</v>
      </c>
      <c r="O1151" t="str">
        <f>nhl_elo_latest!J1151</f>
        <v>SEA</v>
      </c>
      <c r="P1151" t="str">
        <f>IF(nhl_elo_latest!R1151&gt;nhl_elo_latest!S1151,"Win","Away Win")</f>
        <v>Away Win</v>
      </c>
    </row>
    <row r="1152" spans="14:16" x14ac:dyDescent="0.25">
      <c r="N1152" t="str">
        <f>nhl_elo_latest!I1152</f>
        <v>LAK</v>
      </c>
      <c r="O1152" t="str">
        <f>nhl_elo_latest!J1152</f>
        <v>WPG</v>
      </c>
      <c r="P1152" t="str">
        <f>IF(nhl_elo_latest!R1152&gt;nhl_elo_latest!S1152,"Win","Away Win")</f>
        <v>Win</v>
      </c>
    </row>
    <row r="1153" spans="14:16" x14ac:dyDescent="0.25">
      <c r="N1153" t="str">
        <f>nhl_elo_latest!I1153</f>
        <v>CGY</v>
      </c>
      <c r="O1153" t="str">
        <f>nhl_elo_latest!J1153</f>
        <v>SJS</v>
      </c>
      <c r="P1153" t="str">
        <f>IF(nhl_elo_latest!R1153&gt;nhl_elo_latest!S1153,"Win","Away Win")</f>
        <v>Win</v>
      </c>
    </row>
    <row r="1154" spans="14:16" x14ac:dyDescent="0.25">
      <c r="N1154" t="str">
        <f>nhl_elo_latest!I1154</f>
        <v>NYI</v>
      </c>
      <c r="O1154" t="str">
        <f>nhl_elo_latest!J1154</f>
        <v>BUF</v>
      </c>
      <c r="P1154" t="str">
        <f>IF(nhl_elo_latest!R1154&gt;nhl_elo_latest!S1154,"Win","Away Win")</f>
        <v>Away Win</v>
      </c>
    </row>
    <row r="1155" spans="14:16" x14ac:dyDescent="0.25">
      <c r="N1155" t="str">
        <f>nhl_elo_latest!I1155</f>
        <v>FLA</v>
      </c>
      <c r="O1155" t="str">
        <f>nhl_elo_latest!J1155</f>
        <v>NYR</v>
      </c>
      <c r="P1155" t="str">
        <f>IF(nhl_elo_latest!R1155&gt;nhl_elo_latest!S1155,"Win","Away Win")</f>
        <v>Away Win</v>
      </c>
    </row>
    <row r="1156" spans="14:16" x14ac:dyDescent="0.25">
      <c r="N1156" t="str">
        <f>nhl_elo_latest!I1156</f>
        <v>MIN</v>
      </c>
      <c r="O1156" t="str">
        <f>nhl_elo_latest!J1156</f>
        <v>CHI</v>
      </c>
      <c r="P1156" t="str">
        <f>IF(nhl_elo_latest!R1156&gt;nhl_elo_latest!S1156,"Win","Away Win")</f>
        <v>Win</v>
      </c>
    </row>
    <row r="1157" spans="14:16" x14ac:dyDescent="0.25">
      <c r="N1157" t="str">
        <f>nhl_elo_latest!I1157</f>
        <v>NJD</v>
      </c>
      <c r="O1157" t="str">
        <f>nhl_elo_latest!J1157</f>
        <v>OTT</v>
      </c>
      <c r="P1157" t="str">
        <f>IF(nhl_elo_latest!R1157&gt;nhl_elo_latest!S1157,"Win","Away Win")</f>
        <v>Win</v>
      </c>
    </row>
    <row r="1158" spans="14:16" x14ac:dyDescent="0.25">
      <c r="N1158" t="str">
        <f>nhl_elo_latest!I1158</f>
        <v>CAR</v>
      </c>
      <c r="O1158" t="str">
        <f>nhl_elo_latest!J1158</f>
        <v>TOR</v>
      </c>
      <c r="P1158" t="str">
        <f>IF(nhl_elo_latest!R1158&gt;nhl_elo_latest!S1158,"Win","Away Win")</f>
        <v>Win</v>
      </c>
    </row>
    <row r="1159" spans="14:16" x14ac:dyDescent="0.25">
      <c r="N1159" t="str">
        <f>nhl_elo_latest!I1159</f>
        <v>DAL</v>
      </c>
      <c r="O1159" t="str">
        <f>nhl_elo_latest!J1159</f>
        <v>VAN</v>
      </c>
      <c r="P1159" t="str">
        <f>IF(nhl_elo_latest!R1159&gt;nhl_elo_latest!S1159,"Win","Away Win")</f>
        <v>Away Win</v>
      </c>
    </row>
    <row r="1160" spans="14:16" x14ac:dyDescent="0.25">
      <c r="N1160" t="str">
        <f>nhl_elo_latest!I1160</f>
        <v>MTL</v>
      </c>
      <c r="O1160" t="str">
        <f>nhl_elo_latest!J1160</f>
        <v>CBJ</v>
      </c>
      <c r="P1160" t="str">
        <f>IF(nhl_elo_latest!R1160&gt;nhl_elo_latest!S1160,"Win","Away Win")</f>
        <v>Win</v>
      </c>
    </row>
    <row r="1161" spans="14:16" x14ac:dyDescent="0.25">
      <c r="N1161" t="str">
        <f>nhl_elo_latest!I1161</f>
        <v>PIT</v>
      </c>
      <c r="O1161" t="str">
        <f>nhl_elo_latest!J1161</f>
        <v>WSH</v>
      </c>
      <c r="P1161" t="str">
        <f>IF(nhl_elo_latest!R1161&gt;nhl_elo_latest!S1161,"Win","Away Win")</f>
        <v>Win</v>
      </c>
    </row>
    <row r="1162" spans="14:16" x14ac:dyDescent="0.25">
      <c r="N1162" t="str">
        <f>nhl_elo_latest!I1162</f>
        <v>EDM</v>
      </c>
      <c r="O1162" t="str">
        <f>nhl_elo_latest!J1162</f>
        <v>VEG</v>
      </c>
      <c r="P1162" t="str">
        <f>IF(nhl_elo_latest!R1162&gt;nhl_elo_latest!S1162,"Win","Away Win")</f>
        <v>Away Win</v>
      </c>
    </row>
    <row r="1163" spans="14:16" x14ac:dyDescent="0.25">
      <c r="N1163" t="str">
        <f>nhl_elo_latest!I1163</f>
        <v>ANA</v>
      </c>
      <c r="O1163" t="str">
        <f>nhl_elo_latest!J1163</f>
        <v>STL</v>
      </c>
      <c r="P1163" t="str">
        <f>IF(nhl_elo_latest!R1163&gt;nhl_elo_latest!S1163,"Win","Away Win")</f>
        <v>Away Win</v>
      </c>
    </row>
    <row r="1164" spans="14:16" x14ac:dyDescent="0.25">
      <c r="N1164" t="str">
        <f>nhl_elo_latest!I1164</f>
        <v>ARI</v>
      </c>
      <c r="O1164" t="str">
        <f>nhl_elo_latest!J1164</f>
        <v>COL</v>
      </c>
      <c r="P1164" t="str">
        <f>IF(nhl_elo_latest!R1164&gt;nhl_elo_latest!S1164,"Win","Away Win")</f>
        <v>Away Win</v>
      </c>
    </row>
    <row r="1165" spans="14:16" x14ac:dyDescent="0.25">
      <c r="N1165" t="str">
        <f>nhl_elo_latest!I1165</f>
        <v>CAR</v>
      </c>
      <c r="O1165" t="str">
        <f>nhl_elo_latest!J1165</f>
        <v>BOS</v>
      </c>
      <c r="P1165" t="str">
        <f>IF(nhl_elo_latest!R1165&gt;nhl_elo_latest!S1165,"Win","Away Win")</f>
        <v>Away Win</v>
      </c>
    </row>
    <row r="1166" spans="14:16" x14ac:dyDescent="0.25">
      <c r="N1166" t="str">
        <f>nhl_elo_latest!I1166</f>
        <v>CHI</v>
      </c>
      <c r="O1166" t="str">
        <f>nhl_elo_latest!J1166</f>
        <v>VAN</v>
      </c>
      <c r="P1166" t="str">
        <f>IF(nhl_elo_latest!R1166&gt;nhl_elo_latest!S1166,"Win","Away Win")</f>
        <v>Away Win</v>
      </c>
    </row>
    <row r="1167" spans="14:16" x14ac:dyDescent="0.25">
      <c r="N1167" t="str">
        <f>nhl_elo_latest!I1167</f>
        <v>NSH</v>
      </c>
      <c r="O1167" t="str">
        <f>nhl_elo_latest!J1167</f>
        <v>TOR</v>
      </c>
      <c r="P1167" t="str">
        <f>IF(nhl_elo_latest!R1167&gt;nhl_elo_latest!S1167,"Win","Away Win")</f>
        <v>Away Win</v>
      </c>
    </row>
    <row r="1168" spans="14:16" x14ac:dyDescent="0.25">
      <c r="N1168" t="str">
        <f>nhl_elo_latest!I1168</f>
        <v>LAK</v>
      </c>
      <c r="O1168" t="str">
        <f>nhl_elo_latest!J1168</f>
        <v>STL</v>
      </c>
      <c r="P1168" t="str">
        <f>IF(nhl_elo_latest!R1168&gt;nhl_elo_latest!S1168,"Win","Away Win")</f>
        <v>Win</v>
      </c>
    </row>
    <row r="1169" spans="14:16" x14ac:dyDescent="0.25">
      <c r="N1169" t="str">
        <f>nhl_elo_latest!I1169</f>
        <v>OTT</v>
      </c>
      <c r="O1169" t="str">
        <f>nhl_elo_latest!J1169</f>
        <v>FLA</v>
      </c>
      <c r="P1169" t="str">
        <f>IF(nhl_elo_latest!R1169&gt;nhl_elo_latest!S1169,"Win","Away Win")</f>
        <v>Win</v>
      </c>
    </row>
    <row r="1170" spans="14:16" x14ac:dyDescent="0.25">
      <c r="N1170" t="str">
        <f>nhl_elo_latest!I1170</f>
        <v>BUF</v>
      </c>
      <c r="O1170" t="str">
        <f>nhl_elo_latest!J1170</f>
        <v>MTL</v>
      </c>
      <c r="P1170" t="str">
        <f>IF(nhl_elo_latest!R1170&gt;nhl_elo_latest!S1170,"Win","Away Win")</f>
        <v>Away Win</v>
      </c>
    </row>
    <row r="1171" spans="14:16" x14ac:dyDescent="0.25">
      <c r="N1171" t="str">
        <f>nhl_elo_latest!I1171</f>
        <v>NYI</v>
      </c>
      <c r="O1171" t="str">
        <f>nhl_elo_latest!J1171</f>
        <v>NJD</v>
      </c>
      <c r="P1171" t="str">
        <f>IF(nhl_elo_latest!R1171&gt;nhl_elo_latest!S1171,"Win","Away Win")</f>
        <v>Win</v>
      </c>
    </row>
    <row r="1172" spans="14:16" x14ac:dyDescent="0.25">
      <c r="N1172" t="str">
        <f>nhl_elo_latest!I1172</f>
        <v>MIN</v>
      </c>
      <c r="O1172" t="str">
        <f>nhl_elo_latest!J1172</f>
        <v>SEA</v>
      </c>
      <c r="P1172" t="str">
        <f>IF(nhl_elo_latest!R1172&gt;nhl_elo_latest!S1172,"Win","Away Win")</f>
        <v>Win</v>
      </c>
    </row>
    <row r="1173" spans="14:16" x14ac:dyDescent="0.25">
      <c r="N1173" t="str">
        <f>nhl_elo_latest!I1173</f>
        <v>ANA</v>
      </c>
      <c r="O1173" t="str">
        <f>nhl_elo_latest!J1173</f>
        <v>COL</v>
      </c>
      <c r="P1173" t="str">
        <f>IF(nhl_elo_latest!R1173&gt;nhl_elo_latest!S1173,"Win","Away Win")</f>
        <v>Away Win</v>
      </c>
    </row>
    <row r="1174" spans="14:16" x14ac:dyDescent="0.25">
      <c r="N1174" t="str">
        <f>nhl_elo_latest!I1174</f>
        <v>ARI</v>
      </c>
      <c r="O1174" t="str">
        <f>nhl_elo_latest!J1174</f>
        <v>EDM</v>
      </c>
      <c r="P1174" t="str">
        <f>IF(nhl_elo_latest!R1174&gt;nhl_elo_latest!S1174,"Win","Away Win")</f>
        <v>Away Win</v>
      </c>
    </row>
    <row r="1175" spans="14:16" x14ac:dyDescent="0.25">
      <c r="N1175" t="str">
        <f>nhl_elo_latest!I1175</f>
        <v>DET</v>
      </c>
      <c r="O1175" t="str">
        <f>nhl_elo_latest!J1175</f>
        <v>PIT</v>
      </c>
      <c r="P1175" t="str">
        <f>IF(nhl_elo_latest!R1175&gt;nhl_elo_latest!S1175,"Win","Away Win")</f>
        <v>Win</v>
      </c>
    </row>
    <row r="1176" spans="14:16" x14ac:dyDescent="0.25">
      <c r="N1176" t="str">
        <f>nhl_elo_latest!I1176</f>
        <v>PHI</v>
      </c>
      <c r="O1176" t="str">
        <f>nhl_elo_latest!J1176</f>
        <v>MTL</v>
      </c>
      <c r="P1176" t="str">
        <f>IF(nhl_elo_latest!R1176&gt;nhl_elo_latest!S1176,"Win","Away Win")</f>
        <v>Win</v>
      </c>
    </row>
    <row r="1177" spans="14:16" x14ac:dyDescent="0.25">
      <c r="N1177" t="str">
        <f>nhl_elo_latest!I1177</f>
        <v>BOS</v>
      </c>
      <c r="O1177" t="str">
        <f>nhl_elo_latest!J1177</f>
        <v>NSH</v>
      </c>
      <c r="P1177" t="str">
        <f>IF(nhl_elo_latest!R1177&gt;nhl_elo_latest!S1177,"Win","Away Win")</f>
        <v>Away Win</v>
      </c>
    </row>
    <row r="1178" spans="14:16" x14ac:dyDescent="0.25">
      <c r="N1178" t="str">
        <f>nhl_elo_latest!I1178</f>
        <v>NYR</v>
      </c>
      <c r="O1178" t="str">
        <f>nhl_elo_latest!J1178</f>
        <v>CBJ</v>
      </c>
      <c r="P1178" t="str">
        <f>IF(nhl_elo_latest!R1178&gt;nhl_elo_latest!S1178,"Win","Away Win")</f>
        <v>Win</v>
      </c>
    </row>
    <row r="1179" spans="14:16" x14ac:dyDescent="0.25">
      <c r="N1179" t="str">
        <f>nhl_elo_latest!I1179</f>
        <v>CAR</v>
      </c>
      <c r="O1179" t="str">
        <f>nhl_elo_latest!J1179</f>
        <v>TBL</v>
      </c>
      <c r="P1179" t="str">
        <f>IF(nhl_elo_latest!R1179&gt;nhl_elo_latest!S1179,"Win","Away Win")</f>
        <v>Away Win</v>
      </c>
    </row>
    <row r="1180" spans="14:16" x14ac:dyDescent="0.25">
      <c r="N1180" t="str">
        <f>nhl_elo_latest!I1180</f>
        <v>STL</v>
      </c>
      <c r="O1180" t="str">
        <f>nhl_elo_latest!J1180</f>
        <v>VAN</v>
      </c>
      <c r="P1180" t="str">
        <f>IF(nhl_elo_latest!R1180&gt;nhl_elo_latest!S1180,"Win","Away Win")</f>
        <v>Win</v>
      </c>
    </row>
    <row r="1181" spans="14:16" x14ac:dyDescent="0.25">
      <c r="N1181" t="str">
        <f>nhl_elo_latest!I1181</f>
        <v>CHI</v>
      </c>
      <c r="O1181" t="str">
        <f>nhl_elo_latest!J1181</f>
        <v>DAL</v>
      </c>
      <c r="P1181" t="str">
        <f>IF(nhl_elo_latest!R1181&gt;nhl_elo_latest!S1181,"Win","Away Win")</f>
        <v>Away Win</v>
      </c>
    </row>
    <row r="1182" spans="14:16" x14ac:dyDescent="0.25">
      <c r="N1182" t="str">
        <f>nhl_elo_latest!I1182</f>
        <v>CGY</v>
      </c>
      <c r="O1182" t="str">
        <f>nhl_elo_latest!J1182</f>
        <v>LAK</v>
      </c>
      <c r="P1182" t="str">
        <f>IF(nhl_elo_latest!R1182&gt;nhl_elo_latest!S1182,"Win","Away Win")</f>
        <v>Win</v>
      </c>
    </row>
    <row r="1183" spans="14:16" x14ac:dyDescent="0.25">
      <c r="N1183" t="str">
        <f>nhl_elo_latest!I1183</f>
        <v>VEG</v>
      </c>
      <c r="O1183" t="str">
        <f>nhl_elo_latest!J1183</f>
        <v>EDM</v>
      </c>
      <c r="P1183" t="str">
        <f>IF(nhl_elo_latest!R1183&gt;nhl_elo_latest!S1183,"Win","Away Win")</f>
        <v>Away Win</v>
      </c>
    </row>
    <row r="1184" spans="14:16" x14ac:dyDescent="0.25">
      <c r="N1184" t="str">
        <f>nhl_elo_latest!I1184</f>
        <v>SJS</v>
      </c>
      <c r="O1184" t="str">
        <f>nhl_elo_latest!J1184</f>
        <v>WPG</v>
      </c>
      <c r="P1184" t="str">
        <f>IF(nhl_elo_latest!R1184&gt;nhl_elo_latest!S1184,"Win","Away Win")</f>
        <v>Win</v>
      </c>
    </row>
    <row r="1185" spans="14:16" x14ac:dyDescent="0.25">
      <c r="N1185" t="str">
        <f>nhl_elo_latest!I1185</f>
        <v>TOR</v>
      </c>
      <c r="O1185" t="str">
        <f>nhl_elo_latest!J1185</f>
        <v>FLA</v>
      </c>
      <c r="P1185" t="str">
        <f>IF(nhl_elo_latest!R1185&gt;nhl_elo_latest!S1185,"Win","Away Win")</f>
        <v>Away Win</v>
      </c>
    </row>
    <row r="1186" spans="14:16" x14ac:dyDescent="0.25">
      <c r="N1186" t="str">
        <f>nhl_elo_latest!I1186</f>
        <v>WSH</v>
      </c>
      <c r="O1186" t="str">
        <f>nhl_elo_latest!J1186</f>
        <v>NYI</v>
      </c>
      <c r="P1186" t="str">
        <f>IF(nhl_elo_latest!R1186&gt;nhl_elo_latest!S1186,"Win","Away Win")</f>
        <v>Away Win</v>
      </c>
    </row>
    <row r="1187" spans="14:16" x14ac:dyDescent="0.25">
      <c r="N1187" t="str">
        <f>nhl_elo_latest!I1187</f>
        <v>COL</v>
      </c>
      <c r="O1187" t="str">
        <f>nhl_elo_latest!J1187</f>
        <v>MIN</v>
      </c>
      <c r="P1187" t="str">
        <f>IF(nhl_elo_latest!R1187&gt;nhl_elo_latest!S1187,"Win","Away Win")</f>
        <v>Away Win</v>
      </c>
    </row>
    <row r="1188" spans="14:16" x14ac:dyDescent="0.25">
      <c r="N1188" t="str">
        <f>nhl_elo_latest!I1188</f>
        <v>TBL</v>
      </c>
      <c r="O1188" t="str">
        <f>nhl_elo_latest!J1188</f>
        <v>WSH</v>
      </c>
      <c r="P1188" t="str">
        <f>IF(nhl_elo_latest!R1188&gt;nhl_elo_latest!S1188,"Win","Away Win")</f>
        <v>Win</v>
      </c>
    </row>
    <row r="1189" spans="14:16" x14ac:dyDescent="0.25">
      <c r="N1189" t="str">
        <f>nhl_elo_latest!I1189</f>
        <v>MTL</v>
      </c>
      <c r="O1189" t="str">
        <f>nhl_elo_latest!J1189</f>
        <v>FLA</v>
      </c>
      <c r="P1189" t="str">
        <f>IF(nhl_elo_latest!R1189&gt;nhl_elo_latest!S1189,"Win","Away Win")</f>
        <v>Away Win</v>
      </c>
    </row>
    <row r="1190" spans="14:16" x14ac:dyDescent="0.25">
      <c r="N1190" t="str">
        <f>nhl_elo_latest!I1190</f>
        <v>PIT</v>
      </c>
      <c r="O1190" t="str">
        <f>nhl_elo_latest!J1190</f>
        <v>NSH</v>
      </c>
      <c r="P1190" t="str">
        <f>IF(nhl_elo_latest!R1190&gt;nhl_elo_latest!S1190,"Win","Away Win")</f>
        <v>Win</v>
      </c>
    </row>
    <row r="1191" spans="14:16" x14ac:dyDescent="0.25">
      <c r="N1191" t="str">
        <f>nhl_elo_latest!I1191</f>
        <v>OTT</v>
      </c>
      <c r="O1191" t="str">
        <f>nhl_elo_latest!J1191</f>
        <v>PHI</v>
      </c>
      <c r="P1191" t="str">
        <f>IF(nhl_elo_latest!R1191&gt;nhl_elo_latest!S1191,"Win","Away Win")</f>
        <v>Win</v>
      </c>
    </row>
    <row r="1192" spans="14:16" x14ac:dyDescent="0.25">
      <c r="N1192" t="str">
        <f>nhl_elo_latest!I1192</f>
        <v>NJD</v>
      </c>
      <c r="O1192" t="str">
        <f>nhl_elo_latest!J1192</f>
        <v>NYR</v>
      </c>
      <c r="P1192" t="str">
        <f>IF(nhl_elo_latest!R1192&gt;nhl_elo_latest!S1192,"Win","Away Win")</f>
        <v>Win</v>
      </c>
    </row>
    <row r="1193" spans="14:16" x14ac:dyDescent="0.25">
      <c r="N1193" t="str">
        <f>nhl_elo_latest!I1193</f>
        <v>BOS</v>
      </c>
      <c r="O1193" t="str">
        <f>nhl_elo_latest!J1193</f>
        <v>CBJ</v>
      </c>
      <c r="P1193" t="str">
        <f>IF(nhl_elo_latest!R1193&gt;nhl_elo_latest!S1193,"Win","Away Win")</f>
        <v>Win</v>
      </c>
    </row>
    <row r="1194" spans="14:16" x14ac:dyDescent="0.25">
      <c r="N1194" t="str">
        <f>nhl_elo_latest!I1194</f>
        <v>DET</v>
      </c>
      <c r="O1194" t="str">
        <f>nhl_elo_latest!J1194</f>
        <v>CAR</v>
      </c>
      <c r="P1194" t="str">
        <f>IF(nhl_elo_latest!R1194&gt;nhl_elo_latest!S1194,"Win","Away Win")</f>
        <v>Win</v>
      </c>
    </row>
    <row r="1195" spans="14:16" x14ac:dyDescent="0.25">
      <c r="N1195" t="str">
        <f>nhl_elo_latest!I1195</f>
        <v>CHI</v>
      </c>
      <c r="O1195" t="str">
        <f>nhl_elo_latest!J1195</f>
        <v>STL</v>
      </c>
      <c r="P1195" t="str">
        <f>IF(nhl_elo_latest!R1195&gt;nhl_elo_latest!S1195,"Win","Away Win")</f>
        <v>Away Win</v>
      </c>
    </row>
    <row r="1196" spans="14:16" x14ac:dyDescent="0.25">
      <c r="N1196" t="str">
        <f>nhl_elo_latest!I1196</f>
        <v>EDM</v>
      </c>
      <c r="O1196" t="str">
        <f>nhl_elo_latest!J1196</f>
        <v>LAK</v>
      </c>
      <c r="P1196" t="str">
        <f>IF(nhl_elo_latest!R1196&gt;nhl_elo_latest!S1196,"Win","Away Win")</f>
        <v>Win</v>
      </c>
    </row>
    <row r="1197" spans="14:16" x14ac:dyDescent="0.25">
      <c r="N1197" t="str">
        <f>nhl_elo_latest!I1197</f>
        <v>SEA</v>
      </c>
      <c r="O1197" t="str">
        <f>nhl_elo_latest!J1197</f>
        <v>ANA</v>
      </c>
      <c r="P1197" t="str">
        <f>IF(nhl_elo_latest!R1197&gt;nhl_elo_latest!S1197,"Win","Away Win")</f>
        <v>Win</v>
      </c>
    </row>
    <row r="1198" spans="14:16" x14ac:dyDescent="0.25">
      <c r="N1198" t="str">
        <f>nhl_elo_latest!I1198</f>
        <v>SJS</v>
      </c>
      <c r="O1198" t="str">
        <f>nhl_elo_latest!J1198</f>
        <v>VEG</v>
      </c>
      <c r="P1198" t="str">
        <f>IF(nhl_elo_latest!R1198&gt;nhl_elo_latest!S1198,"Win","Away Win")</f>
        <v>Win</v>
      </c>
    </row>
    <row r="1199" spans="14:16" x14ac:dyDescent="0.25">
      <c r="N1199" t="str">
        <f>nhl_elo_latest!I1199</f>
        <v>BUF</v>
      </c>
      <c r="O1199" t="str">
        <f>nhl_elo_latest!J1199</f>
        <v>NYR</v>
      </c>
      <c r="P1199" t="str">
        <f>IF(nhl_elo_latest!R1199&gt;nhl_elo_latest!S1199,"Win","Away Win")</f>
        <v>Win</v>
      </c>
    </row>
    <row r="1200" spans="14:16" x14ac:dyDescent="0.25">
      <c r="N1200" t="str">
        <f>nhl_elo_latest!I1200</f>
        <v>WPG</v>
      </c>
      <c r="O1200" t="str">
        <f>nhl_elo_latest!J1200</f>
        <v>DET</v>
      </c>
      <c r="P1200" t="str">
        <f>IF(nhl_elo_latest!R1200&gt;nhl_elo_latest!S1200,"Win","Away Win")</f>
        <v>Win</v>
      </c>
    </row>
    <row r="1201" spans="14:16" x14ac:dyDescent="0.25">
      <c r="N1201" t="str">
        <f>nhl_elo_latest!I1201</f>
        <v>VAN</v>
      </c>
      <c r="O1201" t="str">
        <f>nhl_elo_latest!J1201</f>
        <v>CGY</v>
      </c>
      <c r="P1201" t="str">
        <f>IF(nhl_elo_latest!R1201&gt;nhl_elo_latest!S1201,"Win","Away Win")</f>
        <v>Away Win</v>
      </c>
    </row>
    <row r="1202" spans="14:16" x14ac:dyDescent="0.25">
      <c r="N1202" t="str">
        <f>nhl_elo_latest!I1202</f>
        <v>ARI</v>
      </c>
      <c r="O1202" t="str">
        <f>nhl_elo_latest!J1202</f>
        <v>DAL</v>
      </c>
      <c r="P1202" t="str">
        <f>IF(nhl_elo_latest!R1202&gt;nhl_elo_latest!S1202,"Win","Away Win")</f>
        <v>Away Win</v>
      </c>
    </row>
    <row r="1203" spans="14:16" x14ac:dyDescent="0.25">
      <c r="N1203" t="str">
        <f>nhl_elo_latest!I1203</f>
        <v>NSH</v>
      </c>
      <c r="O1203" t="str">
        <f>nhl_elo_latest!J1203</f>
        <v>STL</v>
      </c>
      <c r="P1203" t="str">
        <f>IF(nhl_elo_latest!R1203&gt;nhl_elo_latest!S1203,"Win","Away Win")</f>
        <v>Win</v>
      </c>
    </row>
    <row r="1204" spans="14:16" x14ac:dyDescent="0.25">
      <c r="N1204" t="str">
        <f>nhl_elo_latest!I1204</f>
        <v>PIT</v>
      </c>
      <c r="O1204" t="str">
        <f>nhl_elo_latest!J1204</f>
        <v>BOS</v>
      </c>
      <c r="P1204" t="str">
        <f>IF(nhl_elo_latest!R1204&gt;nhl_elo_latest!S1204,"Win","Away Win")</f>
        <v>Away Win</v>
      </c>
    </row>
    <row r="1205" spans="14:16" x14ac:dyDescent="0.25">
      <c r="N1205" t="str">
        <f>nhl_elo_latest!I1205</f>
        <v>PHI</v>
      </c>
      <c r="O1205" t="str">
        <f>nhl_elo_latest!J1205</f>
        <v>BUF</v>
      </c>
      <c r="P1205" t="str">
        <f>IF(nhl_elo_latest!R1205&gt;nhl_elo_latest!S1205,"Win","Away Win")</f>
        <v>Away Win</v>
      </c>
    </row>
    <row r="1206" spans="14:16" x14ac:dyDescent="0.25">
      <c r="N1206" t="str">
        <f>nhl_elo_latest!I1206</f>
        <v>OTT</v>
      </c>
      <c r="O1206" t="str">
        <f>nhl_elo_latest!J1206</f>
        <v>TOR</v>
      </c>
      <c r="P1206" t="str">
        <f>IF(nhl_elo_latest!R1206&gt;nhl_elo_latest!S1206,"Win","Away Win")</f>
        <v>Away Win</v>
      </c>
    </row>
    <row r="1207" spans="14:16" x14ac:dyDescent="0.25">
      <c r="N1207" t="str">
        <f>nhl_elo_latest!I1207</f>
        <v>MTL</v>
      </c>
      <c r="O1207" t="str">
        <f>nhl_elo_latest!J1207</f>
        <v>CAR</v>
      </c>
      <c r="P1207" t="str">
        <f>IF(nhl_elo_latest!R1207&gt;nhl_elo_latest!S1207,"Win","Away Win")</f>
        <v>Away Win</v>
      </c>
    </row>
    <row r="1208" spans="14:16" x14ac:dyDescent="0.25">
      <c r="N1208" t="str">
        <f>nhl_elo_latest!I1208</f>
        <v>CBJ</v>
      </c>
      <c r="O1208" t="str">
        <f>nhl_elo_latest!J1208</f>
        <v>FLA</v>
      </c>
      <c r="P1208" t="str">
        <f>IF(nhl_elo_latest!R1208&gt;nhl_elo_latest!S1208,"Win","Away Win")</f>
        <v>Away Win</v>
      </c>
    </row>
    <row r="1209" spans="14:16" x14ac:dyDescent="0.25">
      <c r="N1209" t="str">
        <f>nhl_elo_latest!I1209</f>
        <v>TBL</v>
      </c>
      <c r="O1209" t="str">
        <f>nhl_elo_latest!J1209</f>
        <v>NYI</v>
      </c>
      <c r="P1209" t="str">
        <f>IF(nhl_elo_latest!R1209&gt;nhl_elo_latest!S1209,"Win","Away Win")</f>
        <v>Win</v>
      </c>
    </row>
    <row r="1210" spans="14:16" x14ac:dyDescent="0.25">
      <c r="N1210" t="str">
        <f>nhl_elo_latest!I1210</f>
        <v>CHI</v>
      </c>
      <c r="O1210" t="str">
        <f>nhl_elo_latest!J1210</f>
        <v>NJD</v>
      </c>
      <c r="P1210" t="str">
        <f>IF(nhl_elo_latest!R1210&gt;nhl_elo_latest!S1210,"Win","Away Win")</f>
        <v>Away Win</v>
      </c>
    </row>
    <row r="1211" spans="14:16" x14ac:dyDescent="0.25">
      <c r="N1211" t="str">
        <f>nhl_elo_latest!I1211</f>
        <v>COL</v>
      </c>
      <c r="O1211" t="str">
        <f>nhl_elo_latest!J1211</f>
        <v>DAL</v>
      </c>
      <c r="P1211" t="str">
        <f>IF(nhl_elo_latest!R1211&gt;nhl_elo_latest!S1211,"Win","Away Win")</f>
        <v>Win</v>
      </c>
    </row>
    <row r="1212" spans="14:16" x14ac:dyDescent="0.25">
      <c r="N1212" t="str">
        <f>nhl_elo_latest!I1212</f>
        <v>VEG</v>
      </c>
      <c r="O1212" t="str">
        <f>nhl_elo_latest!J1212</f>
        <v>MIN</v>
      </c>
      <c r="P1212" t="str">
        <f>IF(nhl_elo_latest!R1212&gt;nhl_elo_latest!S1212,"Win","Away Win")</f>
        <v>Win</v>
      </c>
    </row>
    <row r="1213" spans="14:16" x14ac:dyDescent="0.25">
      <c r="N1213" t="str">
        <f>nhl_elo_latest!I1213</f>
        <v>ARI</v>
      </c>
      <c r="O1213" t="str">
        <f>nhl_elo_latest!J1213</f>
        <v>SJS</v>
      </c>
      <c r="P1213" t="str">
        <f>IF(nhl_elo_latest!R1213&gt;nhl_elo_latest!S1213,"Win","Away Win")</f>
        <v>Away Win</v>
      </c>
    </row>
    <row r="1214" spans="14:16" x14ac:dyDescent="0.25">
      <c r="N1214" t="str">
        <f>nhl_elo_latest!I1214</f>
        <v>SEA</v>
      </c>
      <c r="O1214" t="str">
        <f>nhl_elo_latest!J1214</f>
        <v>LAK</v>
      </c>
      <c r="P1214" t="str">
        <f>IF(nhl_elo_latest!R1214&gt;nhl_elo_latest!S1214,"Win","Away Win")</f>
        <v>Away Win</v>
      </c>
    </row>
    <row r="1215" spans="14:16" x14ac:dyDescent="0.25">
      <c r="N1215" t="str">
        <f>nhl_elo_latest!I1215</f>
        <v>EDM</v>
      </c>
      <c r="O1215" t="str">
        <f>nhl_elo_latest!J1215</f>
        <v>ANA</v>
      </c>
      <c r="P1215" t="str">
        <f>IF(nhl_elo_latest!R1215&gt;nhl_elo_latest!S1215,"Win","Away Win")</f>
        <v>Win</v>
      </c>
    </row>
    <row r="1216" spans="14:16" x14ac:dyDescent="0.25">
      <c r="N1216" t="str">
        <f>nhl_elo_latest!I1216</f>
        <v>WSH</v>
      </c>
      <c r="O1216" t="str">
        <f>nhl_elo_latest!J1216</f>
        <v>NYR</v>
      </c>
      <c r="P1216" t="str">
        <f>IF(nhl_elo_latest!R1216&gt;nhl_elo_latest!S1216,"Win","Away Win")</f>
        <v>Away Win</v>
      </c>
    </row>
    <row r="1217" spans="14:16" x14ac:dyDescent="0.25">
      <c r="N1217" t="str">
        <f>nhl_elo_latest!I1217</f>
        <v>STL</v>
      </c>
      <c r="O1217" t="str">
        <f>nhl_elo_latest!J1217</f>
        <v>BOS</v>
      </c>
      <c r="P1217" t="str">
        <f>IF(nhl_elo_latest!R1217&gt;nhl_elo_latest!S1217,"Win","Away Win")</f>
        <v>Away Win</v>
      </c>
    </row>
    <row r="1218" spans="14:16" x14ac:dyDescent="0.25">
      <c r="N1218" t="str">
        <f>nhl_elo_latest!I1218</f>
        <v>CAR</v>
      </c>
      <c r="O1218" t="str">
        <f>nhl_elo_latest!J1218</f>
        <v>NYI</v>
      </c>
      <c r="P1218" t="str">
        <f>IF(nhl_elo_latest!R1218&gt;nhl_elo_latest!S1218,"Win","Away Win")</f>
        <v>Win</v>
      </c>
    </row>
    <row r="1219" spans="14:16" x14ac:dyDescent="0.25">
      <c r="N1219" t="str">
        <f>nhl_elo_latest!I1219</f>
        <v>CBJ</v>
      </c>
      <c r="O1219" t="str">
        <f>nhl_elo_latest!J1219</f>
        <v>OTT</v>
      </c>
      <c r="P1219" t="str">
        <f>IF(nhl_elo_latest!R1219&gt;nhl_elo_latest!S1219,"Win","Away Win")</f>
        <v>Win</v>
      </c>
    </row>
    <row r="1220" spans="14:16" x14ac:dyDescent="0.25">
      <c r="N1220" t="str">
        <f>nhl_elo_latest!I1220</f>
        <v>PIT</v>
      </c>
      <c r="O1220" t="str">
        <f>nhl_elo_latest!J1220</f>
        <v>PHI</v>
      </c>
      <c r="P1220" t="str">
        <f>IF(nhl_elo_latest!R1220&gt;nhl_elo_latest!S1220,"Win","Away Win")</f>
        <v>Win</v>
      </c>
    </row>
    <row r="1221" spans="14:16" x14ac:dyDescent="0.25">
      <c r="N1221" t="str">
        <f>nhl_elo_latest!I1221</f>
        <v>TOR</v>
      </c>
      <c r="O1221" t="str">
        <f>nhl_elo_latest!J1221</f>
        <v>DET</v>
      </c>
      <c r="P1221" t="str">
        <f>IF(nhl_elo_latest!R1221&gt;nhl_elo_latest!S1221,"Win","Away Win")</f>
        <v>Away Win</v>
      </c>
    </row>
    <row r="1222" spans="14:16" x14ac:dyDescent="0.25">
      <c r="N1222" t="str">
        <f>nhl_elo_latest!I1222</f>
        <v>WPG</v>
      </c>
      <c r="O1222" t="str">
        <f>nhl_elo_latest!J1222</f>
        <v>NJD</v>
      </c>
      <c r="P1222" t="str">
        <f>IF(nhl_elo_latest!R1222&gt;nhl_elo_latest!S1222,"Win","Away Win")</f>
        <v>Win</v>
      </c>
    </row>
    <row r="1223" spans="14:16" x14ac:dyDescent="0.25">
      <c r="N1223" t="str">
        <f>nhl_elo_latest!I1223</f>
        <v>VAN</v>
      </c>
      <c r="O1223" t="str">
        <f>nhl_elo_latest!J1223</f>
        <v>LAK</v>
      </c>
      <c r="P1223" t="str">
        <f>IF(nhl_elo_latest!R1223&gt;nhl_elo_latest!S1223,"Win","Away Win")</f>
        <v>Away Win</v>
      </c>
    </row>
    <row r="1224" spans="14:16" x14ac:dyDescent="0.25">
      <c r="N1224" t="str">
        <f>nhl_elo_latest!I1224</f>
        <v>CGY</v>
      </c>
      <c r="O1224" t="str">
        <f>nhl_elo_latest!J1224</f>
        <v>ANA</v>
      </c>
      <c r="P1224" t="str">
        <f>IF(nhl_elo_latest!R1224&gt;nhl_elo_latest!S1224,"Win","Away Win")</f>
        <v>Win</v>
      </c>
    </row>
    <row r="1225" spans="14:16" x14ac:dyDescent="0.25">
      <c r="N1225" t="str">
        <f>nhl_elo_latest!I1225</f>
        <v>MIN</v>
      </c>
      <c r="O1225" t="str">
        <f>nhl_elo_latest!J1225</f>
        <v>VEG</v>
      </c>
      <c r="P1225" t="str">
        <f>IF(nhl_elo_latest!R1225&gt;nhl_elo_latest!S1225,"Win","Away Win")</f>
        <v>Away Win</v>
      </c>
    </row>
    <row r="1226" spans="14:16" x14ac:dyDescent="0.25">
      <c r="N1226" t="str">
        <f>nhl_elo_latest!I1226</f>
        <v>DAL</v>
      </c>
      <c r="O1226" t="str">
        <f>nhl_elo_latest!J1226</f>
        <v>NSH</v>
      </c>
      <c r="P1226" t="str">
        <f>IF(nhl_elo_latest!R1226&gt;nhl_elo_latest!S1226,"Win","Away Win")</f>
        <v>Win</v>
      </c>
    </row>
    <row r="1227" spans="14:16" x14ac:dyDescent="0.25">
      <c r="N1227" t="str">
        <f>nhl_elo_latest!I1227</f>
        <v>SEA</v>
      </c>
      <c r="O1227" t="str">
        <f>nhl_elo_latest!J1227</f>
        <v>ARI</v>
      </c>
      <c r="P1227" t="str">
        <f>IF(nhl_elo_latest!R1227&gt;nhl_elo_latest!S1227,"Win","Away Win")</f>
        <v>Win</v>
      </c>
    </row>
    <row r="1228" spans="14:16" x14ac:dyDescent="0.25">
      <c r="N1228" t="str">
        <f>nhl_elo_latest!I1228</f>
        <v>CAR</v>
      </c>
      <c r="O1228" t="str">
        <f>nhl_elo_latest!J1228</f>
        <v>OTT</v>
      </c>
      <c r="P1228" t="str">
        <f>IF(nhl_elo_latest!R1228&gt;nhl_elo_latest!S1228,"Win","Away Win")</f>
        <v>Win</v>
      </c>
    </row>
    <row r="1229" spans="14:16" x14ac:dyDescent="0.25">
      <c r="N1229" t="str">
        <f>nhl_elo_latest!I1229</f>
        <v>MTL</v>
      </c>
      <c r="O1229" t="str">
        <f>nhl_elo_latest!J1229</f>
        <v>DET</v>
      </c>
      <c r="P1229" t="str">
        <f>IF(nhl_elo_latest!R1229&gt;nhl_elo_latest!S1229,"Win","Away Win")</f>
        <v>Away Win</v>
      </c>
    </row>
    <row r="1230" spans="14:16" x14ac:dyDescent="0.25">
      <c r="N1230" t="str">
        <f>nhl_elo_latest!I1230</f>
        <v>NJD</v>
      </c>
      <c r="O1230" t="str">
        <f>nhl_elo_latest!J1230</f>
        <v>PIT</v>
      </c>
      <c r="P1230" t="str">
        <f>IF(nhl_elo_latest!R1230&gt;nhl_elo_latest!S1230,"Win","Away Win")</f>
        <v>Win</v>
      </c>
    </row>
    <row r="1231" spans="14:16" x14ac:dyDescent="0.25">
      <c r="N1231" t="str">
        <f>nhl_elo_latest!I1231</f>
        <v>TOR</v>
      </c>
      <c r="O1231" t="str">
        <f>nhl_elo_latest!J1231</f>
        <v>CBJ</v>
      </c>
      <c r="P1231" t="str">
        <f>IF(nhl_elo_latest!R1231&gt;nhl_elo_latest!S1231,"Win","Away Win")</f>
        <v>Win</v>
      </c>
    </row>
    <row r="1232" spans="14:16" x14ac:dyDescent="0.25">
      <c r="N1232" t="str">
        <f>nhl_elo_latest!I1232</f>
        <v>FLA</v>
      </c>
      <c r="O1232" t="str">
        <f>nhl_elo_latest!J1232</f>
        <v>BUF</v>
      </c>
      <c r="P1232" t="str">
        <f>IF(nhl_elo_latest!R1232&gt;nhl_elo_latest!S1232,"Win","Away Win")</f>
        <v>Win</v>
      </c>
    </row>
    <row r="1233" spans="14:16" x14ac:dyDescent="0.25">
      <c r="N1233" t="str">
        <f>nhl_elo_latest!I1233</f>
        <v>NSH</v>
      </c>
      <c r="O1233" t="str">
        <f>nhl_elo_latest!J1233</f>
        <v>VEG</v>
      </c>
      <c r="P1233" t="str">
        <f>IF(nhl_elo_latest!R1233&gt;nhl_elo_latest!S1233,"Win","Away Win")</f>
        <v>Win</v>
      </c>
    </row>
    <row r="1234" spans="14:16" x14ac:dyDescent="0.25">
      <c r="N1234" t="str">
        <f>nhl_elo_latest!I1234</f>
        <v>STL</v>
      </c>
      <c r="O1234" t="str">
        <f>nhl_elo_latest!J1234</f>
        <v>PHI</v>
      </c>
      <c r="P1234" t="str">
        <f>IF(nhl_elo_latest!R1234&gt;nhl_elo_latest!S1234,"Win","Away Win")</f>
        <v>Win</v>
      </c>
    </row>
    <row r="1235" spans="14:16" x14ac:dyDescent="0.25">
      <c r="N1235" t="str">
        <f>nhl_elo_latest!I1235</f>
        <v>CGY</v>
      </c>
      <c r="O1235" t="str">
        <f>nhl_elo_latest!J1235</f>
        <v>CHI</v>
      </c>
      <c r="P1235" t="str">
        <f>IF(nhl_elo_latest!R1235&gt;nhl_elo_latest!S1235,"Win","Away Win")</f>
        <v>Away Win</v>
      </c>
    </row>
    <row r="1236" spans="14:16" x14ac:dyDescent="0.25">
      <c r="N1236" t="str">
        <f>nhl_elo_latest!I1236</f>
        <v>VAN</v>
      </c>
      <c r="O1236" t="str">
        <f>nhl_elo_latest!J1236</f>
        <v>SEA</v>
      </c>
      <c r="P1236" t="str">
        <f>IF(nhl_elo_latest!R1236&gt;nhl_elo_latest!S1236,"Win","Away Win")</f>
        <v>Away Win</v>
      </c>
    </row>
    <row r="1237" spans="14:16" x14ac:dyDescent="0.25">
      <c r="N1237" t="str">
        <f>nhl_elo_latest!I1237</f>
        <v>SJS</v>
      </c>
      <c r="O1237" t="str">
        <f>nhl_elo_latest!J1237</f>
        <v>COL</v>
      </c>
      <c r="P1237" t="str">
        <f>IF(nhl_elo_latest!R1237&gt;nhl_elo_latest!S1237,"Win","Away Win")</f>
        <v>Away Win</v>
      </c>
    </row>
    <row r="1238" spans="14:16" x14ac:dyDescent="0.25">
      <c r="N1238" t="str">
        <f>nhl_elo_latest!I1238</f>
        <v>LAK</v>
      </c>
      <c r="O1238" t="str">
        <f>nhl_elo_latest!J1238</f>
        <v>EDM</v>
      </c>
      <c r="P1238" t="str">
        <f>IF(nhl_elo_latest!R1238&gt;nhl_elo_latest!S1238,"Win","Away Win")</f>
        <v>Away Win</v>
      </c>
    </row>
    <row r="1239" spans="14:16" x14ac:dyDescent="0.25">
      <c r="N1239" t="str">
        <f>nhl_elo_latest!I1239</f>
        <v>WPG</v>
      </c>
      <c r="O1239" t="str">
        <f>nhl_elo_latest!J1239</f>
        <v>CGY</v>
      </c>
      <c r="P1239" t="str">
        <f>IF(nhl_elo_latest!R1239&gt;nhl_elo_latest!S1239,"Win","Away Win")</f>
        <v>Away Win</v>
      </c>
    </row>
    <row r="1240" spans="14:16" x14ac:dyDescent="0.25">
      <c r="N1240" t="str">
        <f>nhl_elo_latest!I1240</f>
        <v>NYR</v>
      </c>
      <c r="O1240" t="str">
        <f>nhl_elo_latest!J1240</f>
        <v>TBL</v>
      </c>
      <c r="P1240" t="str">
        <f>IF(nhl_elo_latest!R1240&gt;nhl_elo_latest!S1240,"Win","Away Win")</f>
        <v>Win</v>
      </c>
    </row>
    <row r="1241" spans="14:16" x14ac:dyDescent="0.25">
      <c r="N1241" t="str">
        <f>nhl_elo_latest!I1241</f>
        <v>ANA</v>
      </c>
      <c r="O1241" t="str">
        <f>nhl_elo_latest!J1241</f>
        <v>EDM</v>
      </c>
      <c r="P1241" t="str">
        <f>IF(nhl_elo_latest!R1241&gt;nhl_elo_latest!S1241,"Win","Away Win")</f>
        <v>Away Win</v>
      </c>
    </row>
    <row r="1242" spans="14:16" x14ac:dyDescent="0.25">
      <c r="N1242" t="str">
        <f>nhl_elo_latest!I1242</f>
        <v>BOS</v>
      </c>
      <c r="O1242" t="str">
        <f>nhl_elo_latest!J1242</f>
        <v>TOR</v>
      </c>
      <c r="P1242" t="str">
        <f>IF(nhl_elo_latest!R1242&gt;nhl_elo_latest!S1242,"Win","Away Win")</f>
        <v>Win</v>
      </c>
    </row>
    <row r="1243" spans="14:16" x14ac:dyDescent="0.25">
      <c r="N1243" t="str">
        <f>nhl_elo_latest!I1243</f>
        <v>FLA</v>
      </c>
      <c r="O1243" t="str">
        <f>nhl_elo_latest!J1243</f>
        <v>OTT</v>
      </c>
      <c r="P1243" t="str">
        <f>IF(nhl_elo_latest!R1243&gt;nhl_elo_latest!S1243,"Win","Away Win")</f>
        <v>Win</v>
      </c>
    </row>
    <row r="1244" spans="14:16" x14ac:dyDescent="0.25">
      <c r="N1244" t="str">
        <f>nhl_elo_latest!I1244</f>
        <v>PIT</v>
      </c>
      <c r="O1244" t="str">
        <f>nhl_elo_latest!J1244</f>
        <v>MIN</v>
      </c>
      <c r="P1244" t="str">
        <f>IF(nhl_elo_latest!R1244&gt;nhl_elo_latest!S1244,"Win","Away Win")</f>
        <v>Win</v>
      </c>
    </row>
    <row r="1245" spans="14:16" x14ac:dyDescent="0.25">
      <c r="N1245" t="str">
        <f>nhl_elo_latest!I1245</f>
        <v>NJD</v>
      </c>
      <c r="O1245" t="str">
        <f>nhl_elo_latest!J1245</f>
        <v>CBJ</v>
      </c>
      <c r="P1245" t="str">
        <f>IF(nhl_elo_latest!R1245&gt;nhl_elo_latest!S1245,"Win","Away Win")</f>
        <v>Win</v>
      </c>
    </row>
    <row r="1246" spans="14:16" x14ac:dyDescent="0.25">
      <c r="N1246" t="str">
        <f>nhl_elo_latest!I1246</f>
        <v>DET</v>
      </c>
      <c r="O1246" t="str">
        <f>nhl_elo_latest!J1246</f>
        <v>BUF</v>
      </c>
      <c r="P1246" t="str">
        <f>IF(nhl_elo_latest!R1246&gt;nhl_elo_latest!S1246,"Win","Away Win")</f>
        <v>Away Win</v>
      </c>
    </row>
    <row r="1247" spans="14:16" x14ac:dyDescent="0.25">
      <c r="N1247" t="str">
        <f>nhl_elo_latest!I1247</f>
        <v>MTL</v>
      </c>
      <c r="O1247" t="str">
        <f>nhl_elo_latest!J1247</f>
        <v>WSH</v>
      </c>
      <c r="P1247" t="str">
        <f>IF(nhl_elo_latest!R1247&gt;nhl_elo_latest!S1247,"Win","Away Win")</f>
        <v>Win</v>
      </c>
    </row>
    <row r="1248" spans="14:16" x14ac:dyDescent="0.25">
      <c r="N1248" t="str">
        <f>nhl_elo_latest!I1248</f>
        <v>NYI</v>
      </c>
      <c r="O1248" t="str">
        <f>nhl_elo_latest!J1248</f>
        <v>TBL</v>
      </c>
      <c r="P1248" t="str">
        <f>IF(nhl_elo_latest!R1248&gt;nhl_elo_latest!S1248,"Win","Away Win")</f>
        <v>Win</v>
      </c>
    </row>
    <row r="1249" spans="14:16" x14ac:dyDescent="0.25">
      <c r="N1249" t="str">
        <f>nhl_elo_latest!I1249</f>
        <v>NSH</v>
      </c>
      <c r="O1249" t="str">
        <f>nhl_elo_latest!J1249</f>
        <v>CAR</v>
      </c>
      <c r="P1249" t="str">
        <f>IF(nhl_elo_latest!R1249&gt;nhl_elo_latest!S1249,"Win","Away Win")</f>
        <v>Win</v>
      </c>
    </row>
    <row r="1250" spans="14:16" x14ac:dyDescent="0.25">
      <c r="N1250" t="str">
        <f>nhl_elo_latest!I1250</f>
        <v>STL</v>
      </c>
      <c r="O1250" t="str">
        <f>nhl_elo_latest!J1250</f>
        <v>NYR</v>
      </c>
      <c r="P1250" t="str">
        <f>IF(nhl_elo_latest!R1250&gt;nhl_elo_latest!S1250,"Win","Away Win")</f>
        <v>Win</v>
      </c>
    </row>
    <row r="1251" spans="14:16" x14ac:dyDescent="0.25">
      <c r="N1251" t="str">
        <f>nhl_elo_latest!I1251</f>
        <v>DAL</v>
      </c>
      <c r="O1251" t="str">
        <f>nhl_elo_latest!J1251</f>
        <v>PHI</v>
      </c>
      <c r="P1251" t="str">
        <f>IF(nhl_elo_latest!R1251&gt;nhl_elo_latest!S1251,"Win","Away Win")</f>
        <v>Win</v>
      </c>
    </row>
    <row r="1252" spans="14:16" x14ac:dyDescent="0.25">
      <c r="N1252" t="str">
        <f>nhl_elo_latest!I1252</f>
        <v>VAN</v>
      </c>
      <c r="O1252" t="str">
        <f>nhl_elo_latest!J1252</f>
        <v>CHI</v>
      </c>
      <c r="P1252" t="str">
        <f>IF(nhl_elo_latest!R1252&gt;nhl_elo_latest!S1252,"Win","Away Win")</f>
        <v>Win</v>
      </c>
    </row>
    <row r="1253" spans="14:16" x14ac:dyDescent="0.25">
      <c r="N1253" t="str">
        <f>nhl_elo_latest!I1253</f>
        <v>VEG</v>
      </c>
      <c r="O1253" t="str">
        <f>nhl_elo_latest!J1253</f>
        <v>LAK</v>
      </c>
      <c r="P1253" t="str">
        <f>IF(nhl_elo_latest!R1253&gt;nhl_elo_latest!S1253,"Win","Away Win")</f>
        <v>Win</v>
      </c>
    </row>
    <row r="1254" spans="14:16" x14ac:dyDescent="0.25">
      <c r="N1254" t="str">
        <f>nhl_elo_latest!I1254</f>
        <v>SEA</v>
      </c>
      <c r="O1254" t="str">
        <f>nhl_elo_latest!J1254</f>
        <v>ARI</v>
      </c>
      <c r="P1254" t="str">
        <f>IF(nhl_elo_latest!R1254&gt;nhl_elo_latest!S1254,"Win","Away Win")</f>
        <v>Win</v>
      </c>
    </row>
    <row r="1255" spans="14:16" x14ac:dyDescent="0.25">
      <c r="N1255" t="str">
        <f>nhl_elo_latest!I1255</f>
        <v>SJS</v>
      </c>
      <c r="O1255" t="str">
        <f>nhl_elo_latest!J1255</f>
        <v>COL</v>
      </c>
      <c r="P1255" t="str">
        <f>IF(nhl_elo_latest!R1255&gt;nhl_elo_latest!S1255,"Win","Away Win")</f>
        <v>Away Win</v>
      </c>
    </row>
    <row r="1256" spans="14:16" x14ac:dyDescent="0.25">
      <c r="N1256" t="str">
        <f>nhl_elo_latest!I1256</f>
        <v>BUF</v>
      </c>
      <c r="O1256" t="str">
        <f>nhl_elo_latest!J1256</f>
        <v>CAR</v>
      </c>
      <c r="P1256" t="str">
        <f>IF(nhl_elo_latest!R1256&gt;nhl_elo_latest!S1256,"Win","Away Win")</f>
        <v>Win</v>
      </c>
    </row>
    <row r="1257" spans="14:16" x14ac:dyDescent="0.25">
      <c r="N1257" t="str">
        <f>nhl_elo_latest!I1257</f>
        <v>DET</v>
      </c>
      <c r="O1257" t="str">
        <f>nhl_elo_latest!J1257</f>
        <v>PIT</v>
      </c>
      <c r="P1257" t="str">
        <f>IF(nhl_elo_latest!R1257&gt;nhl_elo_latest!S1257,"Win","Away Win")</f>
        <v>Away Win</v>
      </c>
    </row>
    <row r="1258" spans="14:16" x14ac:dyDescent="0.25">
      <c r="N1258" t="str">
        <f>nhl_elo_latest!I1258</f>
        <v>DAL</v>
      </c>
      <c r="O1258" t="str">
        <f>nhl_elo_latest!J1258</f>
        <v>VEG</v>
      </c>
      <c r="P1258" t="str">
        <f>IF(nhl_elo_latest!R1258&gt;nhl_elo_latest!S1258,"Win","Away Win")</f>
        <v>Win</v>
      </c>
    </row>
    <row r="1259" spans="14:16" x14ac:dyDescent="0.25">
      <c r="N1259" t="str">
        <f>nhl_elo_latest!I1259</f>
        <v>SJS</v>
      </c>
      <c r="O1259" t="str">
        <f>nhl_elo_latest!J1259</f>
        <v>EDM</v>
      </c>
      <c r="P1259" t="str">
        <f>IF(nhl_elo_latest!R1259&gt;nhl_elo_latest!S1259,"Win","Away Win")</f>
        <v>Away Win</v>
      </c>
    </row>
    <row r="1260" spans="14:16" x14ac:dyDescent="0.25">
      <c r="N1260" t="str">
        <f>nhl_elo_latest!I1260</f>
        <v>ARI</v>
      </c>
      <c r="O1260" t="str">
        <f>nhl_elo_latest!J1260</f>
        <v>ANA</v>
      </c>
      <c r="P1260" t="str">
        <f>IF(nhl_elo_latest!R1260&gt;nhl_elo_latest!S1260,"Win","Away Win")</f>
        <v>Win</v>
      </c>
    </row>
    <row r="1261" spans="14:16" x14ac:dyDescent="0.25">
      <c r="N1261" t="str">
        <f>nhl_elo_latest!I1261</f>
        <v>CBJ</v>
      </c>
      <c r="O1261" t="str">
        <f>nhl_elo_latest!J1261</f>
        <v>NYR</v>
      </c>
      <c r="P1261" t="str">
        <f>IF(nhl_elo_latest!R1261&gt;nhl_elo_latest!S1261,"Win","Away Win")</f>
        <v>Away Win</v>
      </c>
    </row>
    <row r="1262" spans="14:16" x14ac:dyDescent="0.25">
      <c r="N1262" t="str">
        <f>nhl_elo_latest!I1262</f>
        <v>OTT</v>
      </c>
      <c r="O1262" t="str">
        <f>nhl_elo_latest!J1262</f>
        <v>TBL</v>
      </c>
      <c r="P1262" t="str">
        <f>IF(nhl_elo_latest!R1262&gt;nhl_elo_latest!S1262,"Win","Away Win")</f>
        <v>Win</v>
      </c>
    </row>
    <row r="1263" spans="14:16" x14ac:dyDescent="0.25">
      <c r="N1263" t="str">
        <f>nhl_elo_latest!I1263</f>
        <v>WPG</v>
      </c>
      <c r="O1263" t="str">
        <f>nhl_elo_latest!J1263</f>
        <v>NSH</v>
      </c>
      <c r="P1263" t="str">
        <f>IF(nhl_elo_latest!R1263&gt;nhl_elo_latest!S1263,"Win","Away Win")</f>
        <v>Win</v>
      </c>
    </row>
    <row r="1264" spans="14:16" x14ac:dyDescent="0.25">
      <c r="N1264" t="str">
        <f>nhl_elo_latest!I1264</f>
        <v>WSH</v>
      </c>
      <c r="O1264" t="str">
        <f>nhl_elo_latest!J1264</f>
        <v>FLA</v>
      </c>
      <c r="P1264" t="str">
        <f>IF(nhl_elo_latest!R1264&gt;nhl_elo_latest!S1264,"Win","Away Win")</f>
        <v>Away Win</v>
      </c>
    </row>
    <row r="1265" spans="14:16" x14ac:dyDescent="0.25">
      <c r="N1265" t="str">
        <f>nhl_elo_latest!I1265</f>
        <v>TOR</v>
      </c>
      <c r="O1265" t="str">
        <f>nhl_elo_latest!J1265</f>
        <v>MTL</v>
      </c>
      <c r="P1265" t="str">
        <f>IF(nhl_elo_latest!R1265&gt;nhl_elo_latest!S1265,"Win","Away Win")</f>
        <v>Win</v>
      </c>
    </row>
    <row r="1266" spans="14:16" x14ac:dyDescent="0.25">
      <c r="N1266" t="str">
        <f>nhl_elo_latest!I1266</f>
        <v>NYI</v>
      </c>
      <c r="O1266" t="str">
        <f>nhl_elo_latest!J1266</f>
        <v>PHI</v>
      </c>
      <c r="P1266" t="str">
        <f>IF(nhl_elo_latest!R1266&gt;nhl_elo_latest!S1266,"Win","Away Win")</f>
        <v>Win</v>
      </c>
    </row>
    <row r="1267" spans="14:16" x14ac:dyDescent="0.25">
      <c r="N1267" t="str">
        <f>nhl_elo_latest!I1267</f>
        <v>MIN</v>
      </c>
      <c r="O1267" t="str">
        <f>nhl_elo_latest!J1267</f>
        <v>STL</v>
      </c>
      <c r="P1267" t="str">
        <f>IF(nhl_elo_latest!R1267&gt;nhl_elo_latest!S1267,"Win","Away Win")</f>
        <v>Win</v>
      </c>
    </row>
    <row r="1268" spans="14:16" x14ac:dyDescent="0.25">
      <c r="N1268" t="str">
        <f>nhl_elo_latest!I1268</f>
        <v>BOS</v>
      </c>
      <c r="O1268" t="str">
        <f>nhl_elo_latest!J1268</f>
        <v>NJD</v>
      </c>
      <c r="P1268" t="str">
        <f>IF(nhl_elo_latest!R1268&gt;nhl_elo_latest!S1268,"Win","Away Win")</f>
        <v>Win</v>
      </c>
    </row>
    <row r="1269" spans="14:16" x14ac:dyDescent="0.25">
      <c r="N1269" t="str">
        <f>nhl_elo_latest!I1269</f>
        <v>VAN</v>
      </c>
      <c r="O1269" t="str">
        <f>nhl_elo_latest!J1269</f>
        <v>CGY</v>
      </c>
      <c r="P1269" t="str">
        <f>IF(nhl_elo_latest!R1269&gt;nhl_elo_latest!S1269,"Win","Away Win")</f>
        <v>Win</v>
      </c>
    </row>
    <row r="1270" spans="14:16" x14ac:dyDescent="0.25">
      <c r="N1270" t="str">
        <f>nhl_elo_latest!I1270</f>
        <v>SEA</v>
      </c>
      <c r="O1270" t="str">
        <f>nhl_elo_latest!J1270</f>
        <v>CHI</v>
      </c>
      <c r="P1270" t="str">
        <f>IF(nhl_elo_latest!R1270&gt;nhl_elo_latest!S1270,"Win","Away Win")</f>
        <v>Win</v>
      </c>
    </row>
    <row r="1271" spans="14:16" x14ac:dyDescent="0.25">
      <c r="N1271" t="str">
        <f>nhl_elo_latest!I1271</f>
        <v>LAK</v>
      </c>
      <c r="O1271" t="str">
        <f>nhl_elo_latest!J1271</f>
        <v>COL</v>
      </c>
      <c r="P1271" t="str">
        <f>IF(nhl_elo_latest!R1271&gt;nhl_elo_latest!S1271,"Win","Away Win")</f>
        <v>Away Win</v>
      </c>
    </row>
    <row r="1272" spans="14:16" x14ac:dyDescent="0.25">
      <c r="N1272" t="str">
        <f>nhl_elo_latest!I1272</f>
        <v>PHI</v>
      </c>
      <c r="O1272" t="str">
        <f>nhl_elo_latest!J1272</f>
        <v>BOS</v>
      </c>
      <c r="P1272" t="str">
        <f>IF(nhl_elo_latest!R1272&gt;nhl_elo_latest!S1272,"Win","Away Win")</f>
        <v>Away Win</v>
      </c>
    </row>
    <row r="1273" spans="14:16" x14ac:dyDescent="0.25">
      <c r="N1273" t="str">
        <f>nhl_elo_latest!I1273</f>
        <v>ANA</v>
      </c>
      <c r="O1273" t="str">
        <f>nhl_elo_latest!J1273</f>
        <v>COL</v>
      </c>
      <c r="P1273" t="str">
        <f>IF(nhl_elo_latest!R1273&gt;nhl_elo_latest!S1273,"Win","Away Win")</f>
        <v>Away Win</v>
      </c>
    </row>
    <row r="1274" spans="14:16" x14ac:dyDescent="0.25">
      <c r="N1274" t="str">
        <f>nhl_elo_latest!I1274</f>
        <v>WPG</v>
      </c>
      <c r="O1274" t="str">
        <f>nhl_elo_latest!J1274</f>
        <v>SJS</v>
      </c>
      <c r="P1274" t="str">
        <f>IF(nhl_elo_latest!R1274&gt;nhl_elo_latest!S1274,"Win","Away Win")</f>
        <v>Win</v>
      </c>
    </row>
    <row r="1275" spans="14:16" x14ac:dyDescent="0.25">
      <c r="N1275" t="str">
        <f>nhl_elo_latest!I1275</f>
        <v>FLA</v>
      </c>
      <c r="O1275" t="str">
        <f>nhl_elo_latest!J1275</f>
        <v>TOR</v>
      </c>
      <c r="P1275" t="str">
        <f>IF(nhl_elo_latest!R1275&gt;nhl_elo_latest!S1275,"Win","Away Win")</f>
        <v>Away Win</v>
      </c>
    </row>
    <row r="1276" spans="14:16" x14ac:dyDescent="0.25">
      <c r="N1276" t="str">
        <f>nhl_elo_latest!I1276</f>
        <v>DET</v>
      </c>
      <c r="O1276" t="str">
        <f>nhl_elo_latest!J1276</f>
        <v>DAL</v>
      </c>
      <c r="P1276" t="str">
        <f>IF(nhl_elo_latest!R1276&gt;nhl_elo_latest!S1276,"Win","Away Win")</f>
        <v>Away Win</v>
      </c>
    </row>
    <row r="1277" spans="14:16" x14ac:dyDescent="0.25">
      <c r="N1277" t="str">
        <f>nhl_elo_latest!I1277</f>
        <v>OTT</v>
      </c>
      <c r="O1277" t="str">
        <f>nhl_elo_latest!J1277</f>
        <v>CAR</v>
      </c>
      <c r="P1277" t="str">
        <f>IF(nhl_elo_latest!R1277&gt;nhl_elo_latest!S1277,"Win","Away Win")</f>
        <v>Win</v>
      </c>
    </row>
    <row r="1278" spans="14:16" x14ac:dyDescent="0.25">
      <c r="N1278" t="str">
        <f>nhl_elo_latest!I1278</f>
        <v>WSH</v>
      </c>
      <c r="O1278" t="str">
        <f>nhl_elo_latest!J1278</f>
        <v>NYI</v>
      </c>
      <c r="P1278" t="str">
        <f>IF(nhl_elo_latest!R1278&gt;nhl_elo_latest!S1278,"Win","Away Win")</f>
        <v>Win</v>
      </c>
    </row>
    <row r="1279" spans="14:16" x14ac:dyDescent="0.25">
      <c r="N1279" t="str">
        <f>nhl_elo_latest!I1279</f>
        <v>NYR</v>
      </c>
      <c r="O1279" t="str">
        <f>nhl_elo_latest!J1279</f>
        <v>BUF</v>
      </c>
      <c r="P1279" t="str">
        <f>IF(nhl_elo_latest!R1279&gt;nhl_elo_latest!S1279,"Win","Away Win")</f>
        <v>Away Win</v>
      </c>
    </row>
    <row r="1280" spans="14:16" x14ac:dyDescent="0.25">
      <c r="N1280" t="str">
        <f>nhl_elo_latest!I1280</f>
        <v>CHI</v>
      </c>
      <c r="O1280" t="str">
        <f>nhl_elo_latest!J1280</f>
        <v>MIN</v>
      </c>
      <c r="P1280" t="str">
        <f>IF(nhl_elo_latest!R1280&gt;nhl_elo_latest!S1280,"Win","Away Win")</f>
        <v>Away Win</v>
      </c>
    </row>
    <row r="1281" spans="14:16" x14ac:dyDescent="0.25">
      <c r="N1281" t="str">
        <f>nhl_elo_latest!I1281</f>
        <v>CGY</v>
      </c>
      <c r="O1281" t="str">
        <f>nhl_elo_latest!J1281</f>
        <v>NSH</v>
      </c>
      <c r="P1281" t="str">
        <f>IF(nhl_elo_latest!R1281&gt;nhl_elo_latest!S1281,"Win","Away Win")</f>
        <v>Away Win</v>
      </c>
    </row>
    <row r="1282" spans="14:16" x14ac:dyDescent="0.25">
      <c r="N1282" t="str">
        <f>nhl_elo_latest!I1282</f>
        <v>ARI</v>
      </c>
      <c r="O1282" t="str">
        <f>nhl_elo_latest!J1282</f>
        <v>SEA</v>
      </c>
      <c r="P1282" t="str">
        <f>IF(nhl_elo_latest!R1282&gt;nhl_elo_latest!S1282,"Win","Away Win")</f>
        <v>Away Win</v>
      </c>
    </row>
    <row r="1283" spans="14:16" x14ac:dyDescent="0.25">
      <c r="N1283" t="str">
        <f>nhl_elo_latest!I1283</f>
        <v>LAK</v>
      </c>
      <c r="O1283" t="str">
        <f>nhl_elo_latest!J1283</f>
        <v>VAN</v>
      </c>
      <c r="P1283" t="str">
        <f>IF(nhl_elo_latest!R1283&gt;nhl_elo_latest!S1283,"Win","Away Win")</f>
        <v>Win</v>
      </c>
    </row>
    <row r="1284" spans="14:16" x14ac:dyDescent="0.25">
      <c r="N1284" t="str">
        <f>nhl_elo_latest!I1284</f>
        <v>BOS</v>
      </c>
      <c r="O1284" t="str">
        <f>nhl_elo_latest!J1284</f>
        <v>WSH</v>
      </c>
      <c r="P1284" t="str">
        <f>IF(nhl_elo_latest!R1284&gt;nhl_elo_latest!S1284,"Win","Away Win")</f>
        <v>Win</v>
      </c>
    </row>
    <row r="1285" spans="14:16" x14ac:dyDescent="0.25">
      <c r="N1285" t="str">
        <f>nhl_elo_latest!I1285</f>
        <v>CAR</v>
      </c>
      <c r="O1285" t="str">
        <f>nhl_elo_latest!J1285</f>
        <v>DET</v>
      </c>
      <c r="P1285" t="str">
        <f>IF(nhl_elo_latest!R1285&gt;nhl_elo_latest!S1285,"Win","Away Win")</f>
        <v>Win</v>
      </c>
    </row>
    <row r="1286" spans="14:16" x14ac:dyDescent="0.25">
      <c r="N1286" t="str">
        <f>nhl_elo_latest!I1286</f>
        <v>TBL</v>
      </c>
      <c r="O1286" t="str">
        <f>nhl_elo_latest!J1286</f>
        <v>TOR</v>
      </c>
      <c r="P1286" t="str">
        <f>IF(nhl_elo_latest!R1286&gt;nhl_elo_latest!S1286,"Win","Away Win")</f>
        <v>Away Win</v>
      </c>
    </row>
    <row r="1287" spans="14:16" x14ac:dyDescent="0.25">
      <c r="N1287" t="str">
        <f>nhl_elo_latest!I1287</f>
        <v>NJD</v>
      </c>
      <c r="O1287" t="str">
        <f>nhl_elo_latest!J1287</f>
        <v>BUF</v>
      </c>
      <c r="P1287" t="str">
        <f>IF(nhl_elo_latest!R1287&gt;nhl_elo_latest!S1287,"Win","Away Win")</f>
        <v>Win</v>
      </c>
    </row>
    <row r="1288" spans="14:16" x14ac:dyDescent="0.25">
      <c r="N1288" t="str">
        <f>nhl_elo_latest!I1288</f>
        <v>PHI</v>
      </c>
      <c r="O1288" t="str">
        <f>nhl_elo_latest!J1288</f>
        <v>CBJ</v>
      </c>
      <c r="P1288" t="str">
        <f>IF(nhl_elo_latest!R1288&gt;nhl_elo_latest!S1288,"Win","Away Win")</f>
        <v>Win</v>
      </c>
    </row>
    <row r="1289" spans="14:16" x14ac:dyDescent="0.25">
      <c r="N1289" t="str">
        <f>nhl_elo_latest!I1289</f>
        <v>PIT</v>
      </c>
      <c r="O1289" t="str">
        <f>nhl_elo_latest!J1289</f>
        <v>CHI</v>
      </c>
      <c r="P1289" t="str">
        <f>IF(nhl_elo_latest!R1289&gt;nhl_elo_latest!S1289,"Win","Away Win")</f>
        <v>Away Win</v>
      </c>
    </row>
    <row r="1290" spans="14:16" x14ac:dyDescent="0.25">
      <c r="N1290" t="str">
        <f>nhl_elo_latest!I1290</f>
        <v>MIN</v>
      </c>
      <c r="O1290" t="str">
        <f>nhl_elo_latest!J1290</f>
        <v>WPG</v>
      </c>
      <c r="P1290" t="str">
        <f>IF(nhl_elo_latest!R1290&gt;nhl_elo_latest!S1290,"Win","Away Win")</f>
        <v>Away Win</v>
      </c>
    </row>
    <row r="1291" spans="14:16" x14ac:dyDescent="0.25">
      <c r="N1291" t="str">
        <f>nhl_elo_latest!I1291</f>
        <v>COL</v>
      </c>
      <c r="O1291" t="str">
        <f>nhl_elo_latest!J1291</f>
        <v>EDM</v>
      </c>
      <c r="P1291" t="str">
        <f>IF(nhl_elo_latest!R1291&gt;nhl_elo_latest!S1291,"Win","Away Win")</f>
        <v>Away Win</v>
      </c>
    </row>
    <row r="1292" spans="14:16" x14ac:dyDescent="0.25">
      <c r="N1292" t="str">
        <f>nhl_elo_latest!I1292</f>
        <v>ANA</v>
      </c>
      <c r="O1292" t="str">
        <f>nhl_elo_latest!J1292</f>
        <v>VAN</v>
      </c>
      <c r="P1292" t="str">
        <f>IF(nhl_elo_latest!R1292&gt;nhl_elo_latest!S1292,"Win","Away Win")</f>
        <v>Away Win</v>
      </c>
    </row>
    <row r="1293" spans="14:16" x14ac:dyDescent="0.25">
      <c r="N1293" t="str">
        <f>nhl_elo_latest!I1293</f>
        <v>VEG</v>
      </c>
      <c r="O1293" t="str">
        <f>nhl_elo_latest!J1293</f>
        <v>SEA</v>
      </c>
      <c r="P1293" t="str">
        <f>IF(nhl_elo_latest!R1293&gt;nhl_elo_latest!S1293,"Win","Away Win")</f>
        <v>Win</v>
      </c>
    </row>
    <row r="1294" spans="14:16" x14ac:dyDescent="0.25">
      <c r="N1294" t="str">
        <f>nhl_elo_latest!I1294</f>
        <v>NYI</v>
      </c>
      <c r="O1294" t="str">
        <f>nhl_elo_latest!J1294</f>
        <v>MTL</v>
      </c>
      <c r="P1294" t="str">
        <f>IF(nhl_elo_latest!R1294&gt;nhl_elo_latest!S1294,"Win","Away Win")</f>
        <v>Win</v>
      </c>
    </row>
    <row r="1295" spans="14:16" x14ac:dyDescent="0.25">
      <c r="N1295" t="str">
        <f>nhl_elo_latest!I1295</f>
        <v>STL</v>
      </c>
      <c r="O1295" t="str">
        <f>nhl_elo_latest!J1295</f>
        <v>DAL</v>
      </c>
      <c r="P1295" t="str">
        <f>IF(nhl_elo_latest!R1295&gt;nhl_elo_latest!S1295,"Win","Away Win")</f>
        <v>Away Win</v>
      </c>
    </row>
    <row r="1296" spans="14:16" x14ac:dyDescent="0.25">
      <c r="N1296" t="str">
        <f>nhl_elo_latest!I1296</f>
        <v>CGY</v>
      </c>
      <c r="O1296" t="str">
        <f>nhl_elo_latest!J1296</f>
        <v>SJS</v>
      </c>
      <c r="P1296" t="str">
        <f>IF(nhl_elo_latest!R1296&gt;nhl_elo_latest!S1296,"Win","Away Win")</f>
        <v>Win</v>
      </c>
    </row>
    <row r="1297" spans="14:16" x14ac:dyDescent="0.25">
      <c r="N1297" t="str">
        <f>nhl_elo_latest!I1297</f>
        <v>NYR</v>
      </c>
      <c r="O1297" t="str">
        <f>nhl_elo_latest!J1297</f>
        <v>TOR</v>
      </c>
      <c r="P1297" t="str">
        <f>IF(nhl_elo_latest!R1297&gt;nhl_elo_latest!S1297,"Win","Away Win")</f>
        <v>Away Win</v>
      </c>
    </row>
    <row r="1298" spans="14:16" x14ac:dyDescent="0.25">
      <c r="N1298" t="str">
        <f>nhl_elo_latest!I1298</f>
        <v>BUF</v>
      </c>
      <c r="O1298" t="str">
        <f>nhl_elo_latest!J1298</f>
        <v>OTT</v>
      </c>
      <c r="P1298" t="str">
        <f>IF(nhl_elo_latest!R1298&gt;nhl_elo_latest!S1298,"Win","Away Win")</f>
        <v>Win</v>
      </c>
    </row>
    <row r="1299" spans="14:16" x14ac:dyDescent="0.25">
      <c r="N1299" t="str">
        <f>nhl_elo_latest!I1299</f>
        <v>CBJ</v>
      </c>
      <c r="O1299" t="str">
        <f>nhl_elo_latest!J1299</f>
        <v>PIT</v>
      </c>
      <c r="P1299" t="str">
        <f>IF(nhl_elo_latest!R1299&gt;nhl_elo_latest!S1299,"Win","Away Win")</f>
        <v>Win</v>
      </c>
    </row>
    <row r="1300" spans="14:16" x14ac:dyDescent="0.25">
      <c r="N1300" t="str">
        <f>nhl_elo_latest!I1300</f>
        <v>MTL</v>
      </c>
      <c r="O1300" t="str">
        <f>nhl_elo_latest!J1300</f>
        <v>BOS</v>
      </c>
      <c r="P1300" t="str">
        <f>IF(nhl_elo_latest!R1300&gt;nhl_elo_latest!S1300,"Win","Away Win")</f>
        <v>Away Win</v>
      </c>
    </row>
    <row r="1301" spans="14:16" x14ac:dyDescent="0.25">
      <c r="N1301" t="str">
        <f>nhl_elo_latest!I1301</f>
        <v>TBL</v>
      </c>
      <c r="O1301" t="str">
        <f>nhl_elo_latest!J1301</f>
        <v>DET</v>
      </c>
      <c r="P1301" t="str">
        <f>IF(nhl_elo_latest!R1301&gt;nhl_elo_latest!S1301,"Win","Away Win")</f>
        <v>Win</v>
      </c>
    </row>
    <row r="1302" spans="14:16" x14ac:dyDescent="0.25">
      <c r="N1302" t="str">
        <f>nhl_elo_latest!I1302</f>
        <v>FLA</v>
      </c>
      <c r="O1302" t="str">
        <f>nhl_elo_latest!J1302</f>
        <v>CAR</v>
      </c>
      <c r="P1302" t="str">
        <f>IF(nhl_elo_latest!R1302&gt;nhl_elo_latest!S1302,"Win","Away Win")</f>
        <v>Away Win</v>
      </c>
    </row>
    <row r="1303" spans="14:16" x14ac:dyDescent="0.25">
      <c r="N1303" t="str">
        <f>nhl_elo_latest!I1303</f>
        <v>WSH</v>
      </c>
      <c r="O1303" t="str">
        <f>nhl_elo_latest!J1303</f>
        <v>NJD</v>
      </c>
      <c r="P1303" t="str">
        <f>IF(nhl_elo_latest!R1303&gt;nhl_elo_latest!S1303,"Win","Away Win")</f>
        <v>Away Win</v>
      </c>
    </row>
    <row r="1304" spans="14:16" x14ac:dyDescent="0.25">
      <c r="N1304" t="str">
        <f>nhl_elo_latest!I1304</f>
        <v>NSH</v>
      </c>
      <c r="O1304" t="str">
        <f>nhl_elo_latest!J1304</f>
        <v>MIN</v>
      </c>
      <c r="P1304" t="str">
        <f>IF(nhl_elo_latest!R1304&gt;nhl_elo_latest!S1304,"Win","Away Win")</f>
        <v>Win</v>
      </c>
    </row>
    <row r="1305" spans="14:16" x14ac:dyDescent="0.25">
      <c r="N1305" t="str">
        <f>nhl_elo_latest!I1305</f>
        <v>COL</v>
      </c>
      <c r="O1305" t="str">
        <f>nhl_elo_latest!J1305</f>
        <v>WPG</v>
      </c>
      <c r="P1305" t="str">
        <f>IF(nhl_elo_latest!R1305&gt;nhl_elo_latest!S1305,"Win","Away Win")</f>
        <v>Win</v>
      </c>
    </row>
    <row r="1306" spans="14:16" x14ac:dyDescent="0.25">
      <c r="N1306" t="str">
        <f>nhl_elo_latest!I1306</f>
        <v>DAL</v>
      </c>
      <c r="O1306" t="str">
        <f>nhl_elo_latest!J1306</f>
        <v>STL</v>
      </c>
      <c r="P1306" t="str">
        <f>IF(nhl_elo_latest!R1306&gt;nhl_elo_latest!S1306,"Win","Away Win")</f>
        <v>Win</v>
      </c>
    </row>
    <row r="1307" spans="14:16" x14ac:dyDescent="0.25">
      <c r="N1307" t="str">
        <f>nhl_elo_latest!I1307</f>
        <v>CHI</v>
      </c>
      <c r="O1307" t="str">
        <f>nhl_elo_latest!J1307</f>
        <v>PHI</v>
      </c>
      <c r="P1307" t="str">
        <f>IF(nhl_elo_latest!R1307&gt;nhl_elo_latest!S1307,"Win","Away Win")</f>
        <v>Away Win</v>
      </c>
    </row>
    <row r="1308" spans="14:16" x14ac:dyDescent="0.25">
      <c r="N1308" t="str">
        <f>nhl_elo_latest!I1308</f>
        <v>EDM</v>
      </c>
      <c r="O1308" t="str">
        <f>nhl_elo_latest!J1308</f>
        <v>SJS</v>
      </c>
      <c r="P1308" t="str">
        <f>IF(nhl_elo_latest!R1308&gt;nhl_elo_latest!S1308,"Win","Away Win")</f>
        <v>Win</v>
      </c>
    </row>
    <row r="1309" spans="14:16" x14ac:dyDescent="0.25">
      <c r="N1309" t="str">
        <f>nhl_elo_latest!I1309</f>
        <v>ARI</v>
      </c>
      <c r="O1309" t="str">
        <f>nhl_elo_latest!J1309</f>
        <v>VAN</v>
      </c>
      <c r="P1309" t="str">
        <f>IF(nhl_elo_latest!R1309&gt;nhl_elo_latest!S1309,"Win","Away Win")</f>
        <v>Away Win</v>
      </c>
    </row>
    <row r="1310" spans="14:16" x14ac:dyDescent="0.25">
      <c r="N1310" t="str">
        <f>nhl_elo_latest!I1310</f>
        <v>ANA</v>
      </c>
      <c r="O1310" t="str">
        <f>nhl_elo_latest!J1310</f>
        <v>LAK</v>
      </c>
      <c r="P1310" t="str">
        <f>IF(nhl_elo_latest!R1310&gt;nhl_elo_latest!S1310,"Win","Away Win")</f>
        <v>Away Win</v>
      </c>
    </row>
    <row r="1311" spans="14:16" x14ac:dyDescent="0.25">
      <c r="N1311" t="str">
        <f>nhl_elo_latest!I1311</f>
        <v>SEA</v>
      </c>
      <c r="O1311" t="str">
        <f>nhl_elo_latest!J1311</f>
        <v>VEG</v>
      </c>
      <c r="P1311" t="str">
        <f>IF(nhl_elo_latest!R1311&gt;nhl_elo_latest!S1311,"Win","Away Win")</f>
        <v>Away Win</v>
      </c>
    </row>
    <row r="1312" spans="14:16" x14ac:dyDescent="0.25">
      <c r="N1312" t="str">
        <f>nhl_elo_latest!I1312</f>
        <v>CBJ</v>
      </c>
      <c r="O1312" t="str">
        <f>nhl_elo_latest!J1312</f>
        <v>BUF</v>
      </c>
      <c r="P1312" t="str">
        <f>IF(nhl_elo_latest!R1312&gt;nhl_elo_latest!S1312,"Win","Away Win")</f>
        <v>Away Win</v>
      </c>
    </row>
    <row r="1313" spans="14:16" x14ac:dyDescent="0.25">
      <c r="N1313" t="str">
        <f>nhl_elo_latest!I1313</f>
        <v>NSH</v>
      </c>
      <c r="O1313" t="str">
        <f>nhl_elo_latest!J1313</f>
        <v>COL</v>
      </c>
      <c r="P1313" t="str">
        <f>IF(nhl_elo_latest!R1313&gt;nhl_elo_latest!S1313,"Win","Away Win")</f>
        <v>Away Win</v>
      </c>
    </row>
  </sheetData>
  <mergeCells count="1">
    <mergeCell ref="A1:B1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313"/>
  <sheetViews>
    <sheetView tabSelected="1" workbookViewId="0">
      <selection activeCell="I16" sqref="I16"/>
    </sheetView>
  </sheetViews>
  <sheetFormatPr defaultRowHeight="15" x14ac:dyDescent="0.25"/>
  <cols>
    <col min="2" max="2" width="19.85546875" customWidth="1"/>
    <col min="3" max="3" width="10.85546875" customWidth="1"/>
    <col min="9" max="9" width="25.28515625" bestFit="1" customWidth="1"/>
    <col min="10" max="10" width="19.42578125" customWidth="1"/>
    <col min="11" max="11" width="14" customWidth="1"/>
    <col min="12" max="12" width="18.42578125" customWidth="1"/>
    <col min="13" max="13" width="6" customWidth="1"/>
    <col min="14" max="14" width="13.7109375" customWidth="1"/>
    <col min="15" max="15" width="13.28515625" customWidth="1"/>
    <col min="16" max="16" width="28.28515625" customWidth="1"/>
    <col min="17" max="17" width="82.85546875" customWidth="1"/>
    <col min="18" max="18" width="18.28515625" customWidth="1"/>
    <col min="19" max="19" width="18.5703125" customWidth="1"/>
    <col min="20" max="20" width="12.5703125" customWidth="1"/>
  </cols>
  <sheetData>
    <row r="1" spans="1:20" x14ac:dyDescent="0.25">
      <c r="A1" s="7" t="s">
        <v>91</v>
      </c>
      <c r="B1" s="7"/>
      <c r="N1" t="s">
        <v>108</v>
      </c>
      <c r="O1" t="s">
        <v>109</v>
      </c>
      <c r="P1" t="s">
        <v>126</v>
      </c>
      <c r="R1" t="s">
        <v>120</v>
      </c>
      <c r="S1" t="s">
        <v>122</v>
      </c>
      <c r="T1" t="s">
        <v>125</v>
      </c>
    </row>
    <row r="2" spans="1:20" x14ac:dyDescent="0.25">
      <c r="A2" s="5" t="s">
        <v>130</v>
      </c>
      <c r="B2" s="5" t="s">
        <v>101</v>
      </c>
      <c r="N2" t="str">
        <f>nhl_elo_latest!I2</f>
        <v>NSH</v>
      </c>
      <c r="O2" t="str">
        <f>nhl_elo_latest!J2</f>
        <v>SJS</v>
      </c>
      <c r="P2" t="str" cm="1">
        <f t="array" ref="P2">_xlfn.IFS(AND(nhl_elo_latest!M2&gt;nhl_elo_latest!N2,(nhl_elo_latest!R2&gt;nhl_elo_latest!S2)),"Home Team Favoured and Won",AND(nhl_elo_latest!M2&gt;nhl_elo_latest!N2,(nhl_elo_latest!R2&lt;nhl_elo_latest!S2)),"Home Team Favoured and Lost",AND(nhl_elo_latest!M2&lt;nhl_elo_latest!N2,(nhl_elo_latest!R2&gt;nhl_elo_latest!S2)),"Away Team Favoured and Lost",AND(nhl_elo_latest!M2&lt;nhl_elo_latest!N2,(nhl_elo_latest!R2&lt;nhl_elo_latest!S2)),"Away Team Favoured and Won")</f>
        <v>Home Team Favoured and Won</v>
      </c>
      <c r="R2">
        <f>COUNTIF(P:P,"Home Team Favoured and Won")+COUNTIF(P:P,"Away Team Favoured and Won")</f>
        <v>794</v>
      </c>
      <c r="S2">
        <f>1312-R2</f>
        <v>518</v>
      </c>
      <c r="T2">
        <v>1312</v>
      </c>
    </row>
    <row r="3" spans="1:20" x14ac:dyDescent="0.25">
      <c r="A3" s="5" t="s">
        <v>100</v>
      </c>
      <c r="B3" s="5" t="s">
        <v>102</v>
      </c>
      <c r="I3" t="s">
        <v>129</v>
      </c>
      <c r="J3" t="s">
        <v>127</v>
      </c>
      <c r="K3" s="2" t="s">
        <v>119</v>
      </c>
      <c r="L3" t="s">
        <v>128</v>
      </c>
      <c r="N3" t="str">
        <f>nhl_elo_latest!I3</f>
        <v>SJS</v>
      </c>
      <c r="O3" t="str">
        <f>nhl_elo_latest!J3</f>
        <v>NSH</v>
      </c>
      <c r="P3" t="str" cm="1">
        <f t="array" ref="P3">_xlfn.IFS(AND(nhl_elo_latest!M3&gt;nhl_elo_latest!N3,(nhl_elo_latest!R3&gt;nhl_elo_latest!S3)),"Home Team Favoured and Won",AND(nhl_elo_latest!M3&gt;nhl_elo_latest!N3,(nhl_elo_latest!R3&lt;nhl_elo_latest!S3)),"Home Team Favoured and Lost",AND(nhl_elo_latest!M3&lt;nhl_elo_latest!N3,(nhl_elo_latest!R3&gt;nhl_elo_latest!S3)),"Away Team Favoured and Lost",AND(nhl_elo_latest!M3&lt;nhl_elo_latest!N3,(nhl_elo_latest!R3&lt;nhl_elo_latest!S3)),"Away Team Favoured and Won")</f>
        <v>Away Team Favoured and Won</v>
      </c>
      <c r="R3" s="3">
        <f>794/1312</f>
        <v>0.60518292682926833</v>
      </c>
      <c r="S3" s="3">
        <f>518/1312</f>
        <v>0.39481707317073172</v>
      </c>
    </row>
    <row r="4" spans="1:20" x14ac:dyDescent="0.25">
      <c r="A4" s="5" t="s">
        <v>92</v>
      </c>
      <c r="B4" s="5" t="s">
        <v>115</v>
      </c>
      <c r="I4" t="s">
        <v>117</v>
      </c>
      <c r="J4" t="s">
        <v>118</v>
      </c>
      <c r="K4" s="2" t="s">
        <v>119</v>
      </c>
      <c r="L4" t="s">
        <v>120</v>
      </c>
      <c r="N4" t="str">
        <f>nhl_elo_latest!I4</f>
        <v>NYR</v>
      </c>
      <c r="O4" t="str">
        <f>nhl_elo_latest!J4</f>
        <v>TBL</v>
      </c>
      <c r="P4" t="str" cm="1">
        <f t="array" ref="P4">_xlfn.IFS(AND(nhl_elo_latest!M4&gt;nhl_elo_latest!N4,(nhl_elo_latest!R4&gt;nhl_elo_latest!S4)),"Home Team Favoured and Won",AND(nhl_elo_latest!M4&gt;nhl_elo_latest!N4,(nhl_elo_latest!R4&lt;nhl_elo_latest!S4)),"Home Team Favoured and Lost",AND(nhl_elo_latest!M4&lt;nhl_elo_latest!N4,(nhl_elo_latest!R4&gt;nhl_elo_latest!S4)),"Away Team Favoured and Lost",AND(nhl_elo_latest!M4&lt;nhl_elo_latest!N4,(nhl_elo_latest!R4&lt;nhl_elo_latest!S4)),"Away Team Favoured and Won")</f>
        <v>Home Team Favoured and Won</v>
      </c>
    </row>
    <row r="5" spans="1:20" x14ac:dyDescent="0.25">
      <c r="A5" s="5" t="s">
        <v>94</v>
      </c>
      <c r="B5" s="5" t="s">
        <v>116</v>
      </c>
      <c r="I5" t="s">
        <v>117</v>
      </c>
      <c r="J5" t="s">
        <v>121</v>
      </c>
      <c r="K5" s="2" t="s">
        <v>119</v>
      </c>
      <c r="L5" t="s">
        <v>122</v>
      </c>
      <c r="N5" t="str">
        <f>nhl_elo_latest!I5</f>
        <v>LAK</v>
      </c>
      <c r="O5" t="str">
        <f>nhl_elo_latest!J5</f>
        <v>VEG</v>
      </c>
      <c r="P5" t="str" cm="1">
        <f t="array" ref="P5">_xlfn.IFS(AND(nhl_elo_latest!M5&gt;nhl_elo_latest!N5,(nhl_elo_latest!R5&gt;nhl_elo_latest!S5)),"Home Team Favoured and Won",AND(nhl_elo_latest!M5&gt;nhl_elo_latest!N5,(nhl_elo_latest!R5&lt;nhl_elo_latest!S5)),"Home Team Favoured and Lost",AND(nhl_elo_latest!M5&lt;nhl_elo_latest!N5,(nhl_elo_latest!R5&gt;nhl_elo_latest!S5)),"Away Team Favoured and Lost",AND(nhl_elo_latest!M5&lt;nhl_elo_latest!N5,(nhl_elo_latest!R5&lt;nhl_elo_latest!S5)),"Away Team Favoured and Won")</f>
        <v>Home Team Favoured and Lost</v>
      </c>
    </row>
    <row r="6" spans="1:20" ht="15.75" thickBot="1" x14ac:dyDescent="0.3">
      <c r="I6" t="s">
        <v>123</v>
      </c>
      <c r="J6" t="s">
        <v>118</v>
      </c>
      <c r="K6" s="2" t="s">
        <v>119</v>
      </c>
      <c r="L6" t="s">
        <v>122</v>
      </c>
      <c r="N6" t="str">
        <f>nhl_elo_latest!I6</f>
        <v>CAR</v>
      </c>
      <c r="O6" t="str">
        <f>nhl_elo_latest!J6</f>
        <v>CBJ</v>
      </c>
      <c r="P6" t="str" cm="1">
        <f t="array" ref="P6">_xlfn.IFS(AND(nhl_elo_latest!M6&gt;nhl_elo_latest!N6,(nhl_elo_latest!R6&gt;nhl_elo_latest!S6)),"Home Team Favoured and Won",AND(nhl_elo_latest!M6&gt;nhl_elo_latest!N6,(nhl_elo_latest!R6&lt;nhl_elo_latest!S6)),"Home Team Favoured and Lost",AND(nhl_elo_latest!M6&lt;nhl_elo_latest!N6,(nhl_elo_latest!R6&gt;nhl_elo_latest!S6)),"Away Team Favoured and Lost",AND(nhl_elo_latest!M6&lt;nhl_elo_latest!N6,(nhl_elo_latest!R6&lt;nhl_elo_latest!S6)),"Away Team Favoured and Won")</f>
        <v>Home Team Favoured and Won</v>
      </c>
    </row>
    <row r="7" spans="1:20" ht="16.5" thickTop="1" thickBot="1" x14ac:dyDescent="0.3">
      <c r="A7" s="4" t="s">
        <v>96</v>
      </c>
      <c r="I7" t="s">
        <v>123</v>
      </c>
      <c r="J7" t="s">
        <v>124</v>
      </c>
      <c r="K7" s="2" t="s">
        <v>119</v>
      </c>
      <c r="L7" t="s">
        <v>120</v>
      </c>
      <c r="N7" t="str">
        <f>nhl_elo_latest!I7</f>
        <v>WSH</v>
      </c>
      <c r="O7" t="str">
        <f>nhl_elo_latest!J7</f>
        <v>BOS</v>
      </c>
      <c r="P7" t="str" cm="1">
        <f t="array" ref="P7">_xlfn.IFS(AND(nhl_elo_latest!M7&gt;nhl_elo_latest!N7,(nhl_elo_latest!R7&gt;nhl_elo_latest!S7)),"Home Team Favoured and Won",AND(nhl_elo_latest!M7&gt;nhl_elo_latest!N7,(nhl_elo_latest!R7&lt;nhl_elo_latest!S7)),"Home Team Favoured and Lost",AND(nhl_elo_latest!M7&lt;nhl_elo_latest!N7,(nhl_elo_latest!R7&gt;nhl_elo_latest!S7)),"Away Team Favoured and Lost",AND(nhl_elo_latest!M7&lt;nhl_elo_latest!N7,(nhl_elo_latest!R7&lt;nhl_elo_latest!S7)),"Away Team Favoured and Won")</f>
        <v>Home Team Favoured and Lost</v>
      </c>
    </row>
    <row r="8" spans="1:20" ht="15.75" thickTop="1" x14ac:dyDescent="0.25">
      <c r="A8" s="5" t="s">
        <v>114</v>
      </c>
      <c r="B8" s="5"/>
      <c r="C8" s="5"/>
      <c r="D8" s="5"/>
      <c r="E8" s="5"/>
      <c r="F8" s="5"/>
      <c r="N8" t="str">
        <f>nhl_elo_latest!I8</f>
        <v>MTL</v>
      </c>
      <c r="O8" t="str">
        <f>nhl_elo_latest!J8</f>
        <v>TOR</v>
      </c>
      <c r="P8" t="str" cm="1">
        <f t="array" ref="P8">_xlfn.IFS(AND(nhl_elo_latest!M8&gt;nhl_elo_latest!N8,(nhl_elo_latest!R8&gt;nhl_elo_latest!S8)),"Home Team Favoured and Won",AND(nhl_elo_latest!M8&gt;nhl_elo_latest!N8,(nhl_elo_latest!R8&lt;nhl_elo_latest!S8)),"Home Team Favoured and Lost",AND(nhl_elo_latest!M8&lt;nhl_elo_latest!N8,(nhl_elo_latest!R8&gt;nhl_elo_latest!S8)),"Away Team Favoured and Lost",AND(nhl_elo_latest!M8&lt;nhl_elo_latest!N8,(nhl_elo_latest!R8&lt;nhl_elo_latest!S8)),"Away Team Favoured and Won")</f>
        <v>Away Team Favoured and Lost</v>
      </c>
    </row>
    <row r="9" spans="1:20" ht="15.75" thickBot="1" x14ac:dyDescent="0.3">
      <c r="N9" t="str">
        <f>nhl_elo_latest!I9</f>
        <v>COL</v>
      </c>
      <c r="O9" t="str">
        <f>nhl_elo_latest!J9</f>
        <v>CHI</v>
      </c>
      <c r="P9" t="str" cm="1">
        <f t="array" ref="P9">_xlfn.IFS(AND(nhl_elo_latest!M9&gt;nhl_elo_latest!N9,(nhl_elo_latest!R9&gt;nhl_elo_latest!S9)),"Home Team Favoured and Won",AND(nhl_elo_latest!M9&gt;nhl_elo_latest!N9,(nhl_elo_latest!R9&lt;nhl_elo_latest!S9)),"Home Team Favoured and Lost",AND(nhl_elo_latest!M9&lt;nhl_elo_latest!N9,(nhl_elo_latest!R9&gt;nhl_elo_latest!S9)),"Away Team Favoured and Lost",AND(nhl_elo_latest!M9&lt;nhl_elo_latest!N9,(nhl_elo_latest!R9&lt;nhl_elo_latest!S9)),"Away Team Favoured and Won")</f>
        <v>Home Team Favoured and Won</v>
      </c>
    </row>
    <row r="10" spans="1:20" ht="16.5" thickTop="1" thickBot="1" x14ac:dyDescent="0.3">
      <c r="A10" s="4" t="s">
        <v>98</v>
      </c>
      <c r="I10" t="s">
        <v>120</v>
      </c>
      <c r="J10" t="s">
        <v>122</v>
      </c>
      <c r="K10" t="s">
        <v>125</v>
      </c>
      <c r="N10" t="str">
        <f>nhl_elo_latest!I10</f>
        <v>ANA</v>
      </c>
      <c r="O10" t="str">
        <f>nhl_elo_latest!J10</f>
        <v>SEA</v>
      </c>
      <c r="P10" t="str" cm="1">
        <f t="array" ref="P10">_xlfn.IFS(AND(nhl_elo_latest!M10&gt;nhl_elo_latest!N10,(nhl_elo_latest!R10&gt;nhl_elo_latest!S10)),"Home Team Favoured and Won",AND(nhl_elo_latest!M10&gt;nhl_elo_latest!N10,(nhl_elo_latest!R10&lt;nhl_elo_latest!S10)),"Home Team Favoured and Lost",AND(nhl_elo_latest!M10&lt;nhl_elo_latest!N10,(nhl_elo_latest!R10&gt;nhl_elo_latest!S10)),"Away Team Favoured and Lost",AND(nhl_elo_latest!M10&lt;nhl_elo_latest!N10,(nhl_elo_latest!R10&lt;nhl_elo_latest!S10)),"Away Team Favoured and Won")</f>
        <v>Home Team Favoured and Won</v>
      </c>
    </row>
    <row r="11" spans="1:20" ht="15.75" thickTop="1" x14ac:dyDescent="0.25">
      <c r="A11" s="5" t="s">
        <v>132</v>
      </c>
      <c r="B11" s="5"/>
      <c r="C11" s="5"/>
      <c r="D11" s="5"/>
      <c r="E11" s="5"/>
      <c r="F11" s="5"/>
      <c r="G11" s="5"/>
      <c r="H11" s="5"/>
      <c r="I11">
        <f>COUNTIF(P:P,"Home Team Favoured and Won")+COUNTIF(P:P,"Away Team Favoured and Won")</f>
        <v>794</v>
      </c>
      <c r="J11">
        <f>1312-I11</f>
        <v>518</v>
      </c>
      <c r="K11">
        <v>1312</v>
      </c>
      <c r="N11" t="str">
        <f>nhl_elo_latest!I11</f>
        <v>EDM</v>
      </c>
      <c r="O11" t="str">
        <f>nhl_elo_latest!J11</f>
        <v>VAN</v>
      </c>
      <c r="P11" t="str" cm="1">
        <f t="array" ref="P11">_xlfn.IFS(AND(nhl_elo_latest!M11&gt;nhl_elo_latest!N11,(nhl_elo_latest!R11&gt;nhl_elo_latest!S11)),"Home Team Favoured and Won",AND(nhl_elo_latest!M11&gt;nhl_elo_latest!N11,(nhl_elo_latest!R11&lt;nhl_elo_latest!S11)),"Home Team Favoured and Lost",AND(nhl_elo_latest!M11&lt;nhl_elo_latest!N11,(nhl_elo_latest!R11&gt;nhl_elo_latest!S11)),"Away Team Favoured and Lost",AND(nhl_elo_latest!M11&lt;nhl_elo_latest!N11,(nhl_elo_latest!R11&lt;nhl_elo_latest!S11)),"Away Team Favoured and Won")</f>
        <v>Home Team Favoured and Won</v>
      </c>
    </row>
    <row r="12" spans="1:20" x14ac:dyDescent="0.25">
      <c r="I12" s="3">
        <f>794/1312</f>
        <v>0.60518292682926833</v>
      </c>
      <c r="J12" s="3">
        <f>518/1312</f>
        <v>0.39481707317073172</v>
      </c>
      <c r="N12" t="str">
        <f>nhl_elo_latest!I12</f>
        <v>BUF</v>
      </c>
      <c r="O12" t="str">
        <f>nhl_elo_latest!J12</f>
        <v>OTT</v>
      </c>
      <c r="P12" t="str" cm="1">
        <f t="array" ref="P12">_xlfn.IFS(AND(nhl_elo_latest!M12&gt;nhl_elo_latest!N12,(nhl_elo_latest!R12&gt;nhl_elo_latest!S12)),"Home Team Favoured and Won",AND(nhl_elo_latest!M12&gt;nhl_elo_latest!N12,(nhl_elo_latest!R12&lt;nhl_elo_latest!S12)),"Home Team Favoured and Lost",AND(nhl_elo_latest!M12&lt;nhl_elo_latest!N12,(nhl_elo_latest!R12&gt;nhl_elo_latest!S12)),"Away Team Favoured and Lost",AND(nhl_elo_latest!M12&lt;nhl_elo_latest!N12,(nhl_elo_latest!R12&lt;nhl_elo_latest!S12)),"Away Team Favoured and Won")</f>
        <v>Home Team Favoured and Won</v>
      </c>
    </row>
    <row r="13" spans="1:20" x14ac:dyDescent="0.25">
      <c r="N13" t="str">
        <f>nhl_elo_latest!I13</f>
        <v>PIT</v>
      </c>
      <c r="O13" t="str">
        <f>nhl_elo_latest!J13</f>
        <v>ARI</v>
      </c>
      <c r="P13" t="str" cm="1">
        <f t="array" ref="P13">_xlfn.IFS(AND(nhl_elo_latest!M13&gt;nhl_elo_latest!N13,(nhl_elo_latest!R13&gt;nhl_elo_latest!S13)),"Home Team Favoured and Won",AND(nhl_elo_latest!M13&gt;nhl_elo_latest!N13,(nhl_elo_latest!R13&lt;nhl_elo_latest!S13)),"Home Team Favoured and Lost",AND(nhl_elo_latest!M13&lt;nhl_elo_latest!N13,(nhl_elo_latest!R13&gt;nhl_elo_latest!S13)),"Away Team Favoured and Lost",AND(nhl_elo_latest!M13&lt;nhl_elo_latest!N13,(nhl_elo_latest!R13&lt;nhl_elo_latest!S13)),"Away Team Favoured and Won")</f>
        <v>Home Team Favoured and Won</v>
      </c>
    </row>
    <row r="14" spans="1:20" x14ac:dyDescent="0.25">
      <c r="N14" t="str">
        <f>nhl_elo_latest!I14</f>
        <v>PHI</v>
      </c>
      <c r="O14" t="str">
        <f>nhl_elo_latest!J14</f>
        <v>NJD</v>
      </c>
      <c r="P14" t="str" cm="1">
        <f t="array" ref="P14">_xlfn.IFS(AND(nhl_elo_latest!M14&gt;nhl_elo_latest!N14,(nhl_elo_latest!R14&gt;nhl_elo_latest!S14)),"Home Team Favoured and Won",AND(nhl_elo_latest!M14&gt;nhl_elo_latest!N14,(nhl_elo_latest!R14&lt;nhl_elo_latest!S14)),"Home Team Favoured and Lost",AND(nhl_elo_latest!M14&lt;nhl_elo_latest!N14,(nhl_elo_latest!R14&gt;nhl_elo_latest!S14)),"Away Team Favoured and Lost",AND(nhl_elo_latest!M14&lt;nhl_elo_latest!N14,(nhl_elo_latest!R14&lt;nhl_elo_latest!S14)),"Away Team Favoured and Won")</f>
        <v>Home Team Favoured and Won</v>
      </c>
    </row>
    <row r="15" spans="1:20" x14ac:dyDescent="0.25">
      <c r="N15" t="str">
        <f>nhl_elo_latest!I15</f>
        <v>TOR</v>
      </c>
      <c r="O15" t="str">
        <f>nhl_elo_latest!J15</f>
        <v>WSH</v>
      </c>
      <c r="P15" t="str" cm="1">
        <f t="array" ref="P15">_xlfn.IFS(AND(nhl_elo_latest!M15&gt;nhl_elo_latest!N15,(nhl_elo_latest!R15&gt;nhl_elo_latest!S15)),"Home Team Favoured and Won",AND(nhl_elo_latest!M15&gt;nhl_elo_latest!N15,(nhl_elo_latest!R15&lt;nhl_elo_latest!S15)),"Home Team Favoured and Lost",AND(nhl_elo_latest!M15&lt;nhl_elo_latest!N15,(nhl_elo_latest!R15&gt;nhl_elo_latest!S15)),"Away Team Favoured and Lost",AND(nhl_elo_latest!M15&lt;nhl_elo_latest!N15,(nhl_elo_latest!R15&lt;nhl_elo_latest!S15)),"Away Team Favoured and Won")</f>
        <v>Home Team Favoured and Won</v>
      </c>
    </row>
    <row r="16" spans="1:20" x14ac:dyDescent="0.25">
      <c r="N16" t="str">
        <f>nhl_elo_latest!I16</f>
        <v>NYI</v>
      </c>
      <c r="O16" t="str">
        <f>nhl_elo_latest!J16</f>
        <v>FLA</v>
      </c>
      <c r="P16" t="str" cm="1">
        <f t="array" ref="P16">_xlfn.IFS(AND(nhl_elo_latest!M16&gt;nhl_elo_latest!N16,(nhl_elo_latest!R16&gt;nhl_elo_latest!S16)),"Home Team Favoured and Won",AND(nhl_elo_latest!M16&gt;nhl_elo_latest!N16,(nhl_elo_latest!R16&lt;nhl_elo_latest!S16)),"Home Team Favoured and Lost",AND(nhl_elo_latest!M16&lt;nhl_elo_latest!N16,(nhl_elo_latest!R16&gt;nhl_elo_latest!S16)),"Away Team Favoured and Lost",AND(nhl_elo_latest!M16&lt;nhl_elo_latest!N16,(nhl_elo_latest!R16&lt;nhl_elo_latest!S16)),"Away Team Favoured and Won")</f>
        <v>Home Team Favoured and Lost</v>
      </c>
    </row>
    <row r="17" spans="14:16" x14ac:dyDescent="0.25">
      <c r="N17" t="str">
        <f>nhl_elo_latest!I17</f>
        <v>MIN</v>
      </c>
      <c r="O17" t="str">
        <f>nhl_elo_latest!J17</f>
        <v>NYR</v>
      </c>
      <c r="P17" t="str" cm="1">
        <f t="array" ref="P17">_xlfn.IFS(AND(nhl_elo_latest!M17&gt;nhl_elo_latest!N17,(nhl_elo_latest!R17&gt;nhl_elo_latest!S17)),"Home Team Favoured and Won",AND(nhl_elo_latest!M17&gt;nhl_elo_latest!N17,(nhl_elo_latest!R17&lt;nhl_elo_latest!S17)),"Home Team Favoured and Lost",AND(nhl_elo_latest!M17&lt;nhl_elo_latest!N17,(nhl_elo_latest!R17&gt;nhl_elo_latest!S17)),"Away Team Favoured and Lost",AND(nhl_elo_latest!M17&lt;nhl_elo_latest!N17,(nhl_elo_latest!R17&lt;nhl_elo_latest!S17)),"Away Team Favoured and Won")</f>
        <v>Home Team Favoured and Lost</v>
      </c>
    </row>
    <row r="18" spans="14:16" x14ac:dyDescent="0.25">
      <c r="N18" t="str">
        <f>nhl_elo_latest!I18</f>
        <v>NSH</v>
      </c>
      <c r="O18" t="str">
        <f>nhl_elo_latest!J18</f>
        <v>DAL</v>
      </c>
      <c r="P18" t="str" cm="1">
        <f t="array" ref="P18">_xlfn.IFS(AND(nhl_elo_latest!M18&gt;nhl_elo_latest!N18,(nhl_elo_latest!R18&gt;nhl_elo_latest!S18)),"Home Team Favoured and Won",AND(nhl_elo_latest!M18&gt;nhl_elo_latest!N18,(nhl_elo_latest!R18&lt;nhl_elo_latest!S18)),"Home Team Favoured and Lost",AND(nhl_elo_latest!M18&lt;nhl_elo_latest!N18,(nhl_elo_latest!R18&gt;nhl_elo_latest!S18)),"Away Team Favoured and Lost",AND(nhl_elo_latest!M18&lt;nhl_elo_latest!N18,(nhl_elo_latest!R18&lt;nhl_elo_latest!S18)),"Away Team Favoured and Won")</f>
        <v>Home Team Favoured and Lost</v>
      </c>
    </row>
    <row r="19" spans="14:16" x14ac:dyDescent="0.25">
      <c r="N19" t="str">
        <f>nhl_elo_latest!I19</f>
        <v>CGY</v>
      </c>
      <c r="O19" t="str">
        <f>nhl_elo_latest!J19</f>
        <v>COL</v>
      </c>
      <c r="P19" t="str" cm="1">
        <f t="array" ref="P19">_xlfn.IFS(AND(nhl_elo_latest!M19&gt;nhl_elo_latest!N19,(nhl_elo_latest!R19&gt;nhl_elo_latest!S19)),"Home Team Favoured and Won",AND(nhl_elo_latest!M19&gt;nhl_elo_latest!N19,(nhl_elo_latest!R19&lt;nhl_elo_latest!S19)),"Home Team Favoured and Lost",AND(nhl_elo_latest!M19&lt;nhl_elo_latest!N19,(nhl_elo_latest!R19&gt;nhl_elo_latest!S19)),"Away Team Favoured and Lost",AND(nhl_elo_latest!M19&lt;nhl_elo_latest!N19,(nhl_elo_latest!R19&lt;nhl_elo_latest!S19)),"Away Team Favoured and Won")</f>
        <v>Away Team Favoured and Lost</v>
      </c>
    </row>
    <row r="20" spans="14:16" x14ac:dyDescent="0.25">
      <c r="N20" t="str">
        <f>nhl_elo_latest!I20</f>
        <v>VEG</v>
      </c>
      <c r="O20" t="str">
        <f>nhl_elo_latest!J20</f>
        <v>CHI</v>
      </c>
      <c r="P20" t="str" cm="1">
        <f t="array" ref="P20">_xlfn.IFS(AND(nhl_elo_latest!M20&gt;nhl_elo_latest!N20,(nhl_elo_latest!R20&gt;nhl_elo_latest!S20)),"Home Team Favoured and Won",AND(nhl_elo_latest!M20&gt;nhl_elo_latest!N20,(nhl_elo_latest!R20&lt;nhl_elo_latest!S20)),"Home Team Favoured and Lost",AND(nhl_elo_latest!M20&lt;nhl_elo_latest!N20,(nhl_elo_latest!R20&gt;nhl_elo_latest!S20)),"Away Team Favoured and Lost",AND(nhl_elo_latest!M20&lt;nhl_elo_latest!N20,(nhl_elo_latest!R20&lt;nhl_elo_latest!S20)),"Away Team Favoured and Won")</f>
        <v>Home Team Favoured and Won</v>
      </c>
    </row>
    <row r="21" spans="14:16" x14ac:dyDescent="0.25">
      <c r="N21" t="str">
        <f>nhl_elo_latest!I21</f>
        <v>LAK</v>
      </c>
      <c r="O21" t="str">
        <f>nhl_elo_latest!J21</f>
        <v>SEA</v>
      </c>
      <c r="P21" t="str" cm="1">
        <f t="array" ref="P21">_xlfn.IFS(AND(nhl_elo_latest!M21&gt;nhl_elo_latest!N21,(nhl_elo_latest!R21&gt;nhl_elo_latest!S21)),"Home Team Favoured and Won",AND(nhl_elo_latest!M21&gt;nhl_elo_latest!N21,(nhl_elo_latest!R21&lt;nhl_elo_latest!S21)),"Home Team Favoured and Lost",AND(nhl_elo_latest!M21&lt;nhl_elo_latest!N21,(nhl_elo_latest!R21&gt;nhl_elo_latest!S21)),"Away Team Favoured and Lost",AND(nhl_elo_latest!M21&lt;nhl_elo_latest!N21,(nhl_elo_latest!R21&lt;nhl_elo_latest!S21)),"Away Team Favoured and Won")</f>
        <v>Home Team Favoured and Lost</v>
      </c>
    </row>
    <row r="22" spans="14:16" x14ac:dyDescent="0.25">
      <c r="N22" t="str">
        <f>nhl_elo_latest!I22</f>
        <v>DET</v>
      </c>
      <c r="O22" t="str">
        <f>nhl_elo_latest!J22</f>
        <v>MTL</v>
      </c>
      <c r="P22" t="str" cm="1">
        <f t="array" ref="P22">_xlfn.IFS(AND(nhl_elo_latest!M22&gt;nhl_elo_latest!N22,(nhl_elo_latest!R22&gt;nhl_elo_latest!S22)),"Home Team Favoured and Won",AND(nhl_elo_latest!M22&gt;nhl_elo_latest!N22,(nhl_elo_latest!R22&lt;nhl_elo_latest!S22)),"Home Team Favoured and Lost",AND(nhl_elo_latest!M22&lt;nhl_elo_latest!N22,(nhl_elo_latest!R22&gt;nhl_elo_latest!S22)),"Away Team Favoured and Lost",AND(nhl_elo_latest!M22&lt;nhl_elo_latest!N22,(nhl_elo_latest!R22&lt;nhl_elo_latest!S22)),"Away Team Favoured and Won")</f>
        <v>Home Team Favoured and Won</v>
      </c>
    </row>
    <row r="23" spans="14:16" x14ac:dyDescent="0.25">
      <c r="N23" t="str">
        <f>nhl_elo_latest!I23</f>
        <v>CBJ</v>
      </c>
      <c r="O23" t="str">
        <f>nhl_elo_latest!J23</f>
        <v>TBL</v>
      </c>
      <c r="P23" t="str" cm="1">
        <f t="array" ref="P23">_xlfn.IFS(AND(nhl_elo_latest!M23&gt;nhl_elo_latest!N23,(nhl_elo_latest!R23&gt;nhl_elo_latest!S23)),"Home Team Favoured and Won",AND(nhl_elo_latest!M23&gt;nhl_elo_latest!N23,(nhl_elo_latest!R23&lt;nhl_elo_latest!S23)),"Home Team Favoured and Lost",AND(nhl_elo_latest!M23&lt;nhl_elo_latest!N23,(nhl_elo_latest!R23&gt;nhl_elo_latest!S23)),"Away Team Favoured and Lost",AND(nhl_elo_latest!M23&lt;nhl_elo_latest!N23,(nhl_elo_latest!R23&lt;nhl_elo_latest!S23)),"Away Team Favoured and Won")</f>
        <v>Away Team Favoured and Won</v>
      </c>
    </row>
    <row r="24" spans="14:16" x14ac:dyDescent="0.25">
      <c r="N24" t="str">
        <f>nhl_elo_latest!I24</f>
        <v>WPG</v>
      </c>
      <c r="O24" t="str">
        <f>nhl_elo_latest!J24</f>
        <v>NYR</v>
      </c>
      <c r="P24" t="str" cm="1">
        <f t="array" ref="P24">_xlfn.IFS(AND(nhl_elo_latest!M24&gt;nhl_elo_latest!N24,(nhl_elo_latest!R24&gt;nhl_elo_latest!S24)),"Home Team Favoured and Won",AND(nhl_elo_latest!M24&gt;nhl_elo_latest!N24,(nhl_elo_latest!R24&lt;nhl_elo_latest!S24)),"Home Team Favoured and Lost",AND(nhl_elo_latest!M24&lt;nhl_elo_latest!N24,(nhl_elo_latest!R24&gt;nhl_elo_latest!S24)),"Away Team Favoured and Lost",AND(nhl_elo_latest!M24&lt;nhl_elo_latest!N24,(nhl_elo_latest!R24&lt;nhl_elo_latest!S24)),"Away Team Favoured and Won")</f>
        <v>Away Team Favoured and Lost</v>
      </c>
    </row>
    <row r="25" spans="14:16" x14ac:dyDescent="0.25">
      <c r="N25" t="str">
        <f>nhl_elo_latest!I25</f>
        <v>SJS</v>
      </c>
      <c r="O25" t="str">
        <f>nhl_elo_latest!J25</f>
        <v>CAR</v>
      </c>
      <c r="P25" t="str" cm="1">
        <f t="array" ref="P25">_xlfn.IFS(AND(nhl_elo_latest!M25&gt;nhl_elo_latest!N25,(nhl_elo_latest!R25&gt;nhl_elo_latest!S25)),"Home Team Favoured and Won",AND(nhl_elo_latest!M25&gt;nhl_elo_latest!N25,(nhl_elo_latest!R25&lt;nhl_elo_latest!S25)),"Home Team Favoured and Lost",AND(nhl_elo_latest!M25&lt;nhl_elo_latest!N25,(nhl_elo_latest!R25&gt;nhl_elo_latest!S25)),"Away Team Favoured and Lost",AND(nhl_elo_latest!M25&lt;nhl_elo_latest!N25,(nhl_elo_latest!R25&lt;nhl_elo_latest!S25)),"Away Team Favoured and Won")</f>
        <v>Away Team Favoured and Won</v>
      </c>
    </row>
    <row r="26" spans="14:16" x14ac:dyDescent="0.25">
      <c r="N26" t="str">
        <f>nhl_elo_latest!I26</f>
        <v>BUF</v>
      </c>
      <c r="O26" t="str">
        <f>nhl_elo_latest!J26</f>
        <v>FLA</v>
      </c>
      <c r="P26" t="str" cm="1">
        <f t="array" ref="P26">_xlfn.IFS(AND(nhl_elo_latest!M26&gt;nhl_elo_latest!N26,(nhl_elo_latest!R26&gt;nhl_elo_latest!S26)),"Home Team Favoured and Won",AND(nhl_elo_latest!M26&gt;nhl_elo_latest!N26,(nhl_elo_latest!R26&lt;nhl_elo_latest!S26)),"Home Team Favoured and Lost",AND(nhl_elo_latest!M26&lt;nhl_elo_latest!N26,(nhl_elo_latest!R26&gt;nhl_elo_latest!S26)),"Away Team Favoured and Lost",AND(nhl_elo_latest!M26&lt;nhl_elo_latest!N26,(nhl_elo_latest!R26&lt;nhl_elo_latest!S26)),"Away Team Favoured and Won")</f>
        <v>Away Team Favoured and Won</v>
      </c>
    </row>
    <row r="27" spans="14:16" x14ac:dyDescent="0.25">
      <c r="N27" t="str">
        <f>nhl_elo_latest!I27</f>
        <v>PHI</v>
      </c>
      <c r="O27" t="str">
        <f>nhl_elo_latest!J27</f>
        <v>VAN</v>
      </c>
      <c r="P27" t="str" cm="1">
        <f t="array" ref="P27">_xlfn.IFS(AND(nhl_elo_latest!M27&gt;nhl_elo_latest!N27,(nhl_elo_latest!R27&gt;nhl_elo_latest!S27)),"Home Team Favoured and Won",AND(nhl_elo_latest!M27&gt;nhl_elo_latest!N27,(nhl_elo_latest!R27&lt;nhl_elo_latest!S27)),"Home Team Favoured and Lost",AND(nhl_elo_latest!M27&lt;nhl_elo_latest!N27,(nhl_elo_latest!R27&gt;nhl_elo_latest!S27)),"Away Team Favoured and Lost",AND(nhl_elo_latest!M27&lt;nhl_elo_latest!N27,(nhl_elo_latest!R27&lt;nhl_elo_latest!S27)),"Away Team Favoured and Won")</f>
        <v>Away Team Favoured and Lost</v>
      </c>
    </row>
    <row r="28" spans="14:16" x14ac:dyDescent="0.25">
      <c r="N28" t="str">
        <f>nhl_elo_latest!I28</f>
        <v>BOS</v>
      </c>
      <c r="O28" t="str">
        <f>nhl_elo_latest!J28</f>
        <v>ARI</v>
      </c>
      <c r="P28" t="str" cm="1">
        <f t="array" ref="P28">_xlfn.IFS(AND(nhl_elo_latest!M28&gt;nhl_elo_latest!N28,(nhl_elo_latest!R28&gt;nhl_elo_latest!S28)),"Home Team Favoured and Won",AND(nhl_elo_latest!M28&gt;nhl_elo_latest!N28,(nhl_elo_latest!R28&lt;nhl_elo_latest!S28)),"Home Team Favoured and Lost",AND(nhl_elo_latest!M28&lt;nhl_elo_latest!N28,(nhl_elo_latest!R28&gt;nhl_elo_latest!S28)),"Away Team Favoured and Lost",AND(nhl_elo_latest!M28&lt;nhl_elo_latest!N28,(nhl_elo_latest!R28&lt;nhl_elo_latest!S28)),"Away Team Favoured and Won")</f>
        <v>Home Team Favoured and Won</v>
      </c>
    </row>
    <row r="29" spans="14:16" x14ac:dyDescent="0.25">
      <c r="N29" t="str">
        <f>nhl_elo_latest!I29</f>
        <v>NJD</v>
      </c>
      <c r="O29" t="str">
        <f>nhl_elo_latest!J29</f>
        <v>DET</v>
      </c>
      <c r="P29" t="str" cm="1">
        <f t="array" ref="P29">_xlfn.IFS(AND(nhl_elo_latest!M29&gt;nhl_elo_latest!N29,(nhl_elo_latest!R29&gt;nhl_elo_latest!S29)),"Home Team Favoured and Won",AND(nhl_elo_latest!M29&gt;nhl_elo_latest!N29,(nhl_elo_latest!R29&lt;nhl_elo_latest!S29)),"Home Team Favoured and Lost",AND(nhl_elo_latest!M29&lt;nhl_elo_latest!N29,(nhl_elo_latest!R29&gt;nhl_elo_latest!S29)),"Away Team Favoured and Lost",AND(nhl_elo_latest!M29&lt;nhl_elo_latest!N29,(nhl_elo_latest!R29&lt;nhl_elo_latest!S29)),"Away Team Favoured and Won")</f>
        <v>Home Team Favoured and Lost</v>
      </c>
    </row>
    <row r="30" spans="14:16" x14ac:dyDescent="0.25">
      <c r="N30" t="str">
        <f>nhl_elo_latest!I30</f>
        <v>PIT</v>
      </c>
      <c r="O30" t="str">
        <f>nhl_elo_latest!J30</f>
        <v>TBL</v>
      </c>
      <c r="P30" t="str" cm="1">
        <f t="array" ref="P30">_xlfn.IFS(AND(nhl_elo_latest!M30&gt;nhl_elo_latest!N30,(nhl_elo_latest!R30&gt;nhl_elo_latest!S30)),"Home Team Favoured and Won",AND(nhl_elo_latest!M30&gt;nhl_elo_latest!N30,(nhl_elo_latest!R30&lt;nhl_elo_latest!S30)),"Home Team Favoured and Lost",AND(nhl_elo_latest!M30&lt;nhl_elo_latest!N30,(nhl_elo_latest!R30&gt;nhl_elo_latest!S30)),"Away Team Favoured and Lost",AND(nhl_elo_latest!M30&lt;nhl_elo_latest!N30,(nhl_elo_latest!R30&lt;nhl_elo_latest!S30)),"Away Team Favoured and Won")</f>
        <v>Home Team Favoured and Won</v>
      </c>
    </row>
    <row r="31" spans="14:16" x14ac:dyDescent="0.25">
      <c r="N31" t="str">
        <f>nhl_elo_latest!I31</f>
        <v>TOR</v>
      </c>
      <c r="O31" t="str">
        <f>nhl_elo_latest!J31</f>
        <v>OTT</v>
      </c>
      <c r="P31" t="str" cm="1">
        <f t="array" ref="P31">_xlfn.IFS(AND(nhl_elo_latest!M31&gt;nhl_elo_latest!N31,(nhl_elo_latest!R31&gt;nhl_elo_latest!S31)),"Home Team Favoured and Won",AND(nhl_elo_latest!M31&gt;nhl_elo_latest!N31,(nhl_elo_latest!R31&lt;nhl_elo_latest!S31)),"Home Team Favoured and Lost",AND(nhl_elo_latest!M31&lt;nhl_elo_latest!N31,(nhl_elo_latest!R31&gt;nhl_elo_latest!S31)),"Away Team Favoured and Lost",AND(nhl_elo_latest!M31&lt;nhl_elo_latest!N31,(nhl_elo_latest!R31&lt;nhl_elo_latest!S31)),"Away Team Favoured and Won")</f>
        <v>Home Team Favoured and Won</v>
      </c>
    </row>
    <row r="32" spans="14:16" x14ac:dyDescent="0.25">
      <c r="N32" t="str">
        <f>nhl_elo_latest!I32</f>
        <v>WSH</v>
      </c>
      <c r="O32" t="str">
        <f>nhl_elo_latest!J32</f>
        <v>MTL</v>
      </c>
      <c r="P32" t="str" cm="1">
        <f t="array" ref="P32">_xlfn.IFS(AND(nhl_elo_latest!M32&gt;nhl_elo_latest!N32,(nhl_elo_latest!R32&gt;nhl_elo_latest!S32)),"Home Team Favoured and Won",AND(nhl_elo_latest!M32&gt;nhl_elo_latest!N32,(nhl_elo_latest!R32&lt;nhl_elo_latest!S32)),"Home Team Favoured and Lost",AND(nhl_elo_latest!M32&lt;nhl_elo_latest!N32,(nhl_elo_latest!R32&gt;nhl_elo_latest!S32)),"Away Team Favoured and Lost",AND(nhl_elo_latest!M32&lt;nhl_elo_latest!N32,(nhl_elo_latest!R32&lt;nhl_elo_latest!S32)),"Away Team Favoured and Won")</f>
        <v>Home Team Favoured and Won</v>
      </c>
    </row>
    <row r="33" spans="14:16" x14ac:dyDescent="0.25">
      <c r="N33" t="str">
        <f>nhl_elo_latest!I33</f>
        <v>NYI</v>
      </c>
      <c r="O33" t="str">
        <f>nhl_elo_latest!J33</f>
        <v>ANA</v>
      </c>
      <c r="P33" t="str" cm="1">
        <f t="array" ref="P33">_xlfn.IFS(AND(nhl_elo_latest!M33&gt;nhl_elo_latest!N33,(nhl_elo_latest!R33&gt;nhl_elo_latest!S33)),"Home Team Favoured and Won",AND(nhl_elo_latest!M33&gt;nhl_elo_latest!N33,(nhl_elo_latest!R33&lt;nhl_elo_latest!S33)),"Home Team Favoured and Lost",AND(nhl_elo_latest!M33&lt;nhl_elo_latest!N33,(nhl_elo_latest!R33&gt;nhl_elo_latest!S33)),"Away Team Favoured and Lost",AND(nhl_elo_latest!M33&lt;nhl_elo_latest!N33,(nhl_elo_latest!R33&lt;nhl_elo_latest!S33)),"Away Team Favoured and Won")</f>
        <v>Home Team Favoured and Won</v>
      </c>
    </row>
    <row r="34" spans="14:16" x14ac:dyDescent="0.25">
      <c r="N34" t="str">
        <f>nhl_elo_latest!I34</f>
        <v>DAL</v>
      </c>
      <c r="O34" t="str">
        <f>nhl_elo_latest!J34</f>
        <v>NSH</v>
      </c>
      <c r="P34" t="str" cm="1">
        <f t="array" ref="P34">_xlfn.IFS(AND(nhl_elo_latest!M34&gt;nhl_elo_latest!N34,(nhl_elo_latest!R34&gt;nhl_elo_latest!S34)),"Home Team Favoured and Won",AND(nhl_elo_latest!M34&gt;nhl_elo_latest!N34,(nhl_elo_latest!R34&lt;nhl_elo_latest!S34)),"Home Team Favoured and Lost",AND(nhl_elo_latest!M34&lt;nhl_elo_latest!N34,(nhl_elo_latest!R34&gt;nhl_elo_latest!S34)),"Away Team Favoured and Lost",AND(nhl_elo_latest!M34&lt;nhl_elo_latest!N34,(nhl_elo_latest!R34&lt;nhl_elo_latest!S34)),"Away Team Favoured and Won")</f>
        <v>Home Team Favoured and Won</v>
      </c>
    </row>
    <row r="35" spans="14:16" x14ac:dyDescent="0.25">
      <c r="N35" t="str">
        <f>nhl_elo_latest!I35</f>
        <v>STL</v>
      </c>
      <c r="O35" t="str">
        <f>nhl_elo_latest!J35</f>
        <v>CBJ</v>
      </c>
      <c r="P35" t="str" cm="1">
        <f t="array" ref="P35">_xlfn.IFS(AND(nhl_elo_latest!M35&gt;nhl_elo_latest!N35,(nhl_elo_latest!R35&gt;nhl_elo_latest!S35)),"Home Team Favoured and Won",AND(nhl_elo_latest!M35&gt;nhl_elo_latest!N35,(nhl_elo_latest!R35&lt;nhl_elo_latest!S35)),"Home Team Favoured and Lost",AND(nhl_elo_latest!M35&lt;nhl_elo_latest!N35,(nhl_elo_latest!R35&gt;nhl_elo_latest!S35)),"Away Team Favoured and Lost",AND(nhl_elo_latest!M35&lt;nhl_elo_latest!N35,(nhl_elo_latest!R35&lt;nhl_elo_latest!S35)),"Away Team Favoured and Won")</f>
        <v>Home Team Favoured and Won</v>
      </c>
    </row>
    <row r="36" spans="14:16" x14ac:dyDescent="0.25">
      <c r="N36" t="str">
        <f>nhl_elo_latest!I36</f>
        <v>MIN</v>
      </c>
      <c r="O36" t="str">
        <f>nhl_elo_latest!J36</f>
        <v>LAK</v>
      </c>
      <c r="P36" t="str" cm="1">
        <f t="array" ref="P36">_xlfn.IFS(AND(nhl_elo_latest!M36&gt;nhl_elo_latest!N36,(nhl_elo_latest!R36&gt;nhl_elo_latest!S36)),"Home Team Favoured and Won",AND(nhl_elo_latest!M36&gt;nhl_elo_latest!N36,(nhl_elo_latest!R36&lt;nhl_elo_latest!S36)),"Home Team Favoured and Lost",AND(nhl_elo_latest!M36&lt;nhl_elo_latest!N36,(nhl_elo_latest!R36&gt;nhl_elo_latest!S36)),"Away Team Favoured and Lost",AND(nhl_elo_latest!M36&lt;nhl_elo_latest!N36,(nhl_elo_latest!R36&lt;nhl_elo_latest!S36)),"Away Team Favoured and Won")</f>
        <v>Home Team Favoured and Lost</v>
      </c>
    </row>
    <row r="37" spans="14:16" x14ac:dyDescent="0.25">
      <c r="N37" t="str">
        <f>nhl_elo_latest!I37</f>
        <v>SEA</v>
      </c>
      <c r="O37" t="str">
        <f>nhl_elo_latest!J37</f>
        <v>VEG</v>
      </c>
      <c r="P37" t="str" cm="1">
        <f t="array" ref="P37">_xlfn.IFS(AND(nhl_elo_latest!M37&gt;nhl_elo_latest!N37,(nhl_elo_latest!R37&gt;nhl_elo_latest!S37)),"Home Team Favoured and Won",AND(nhl_elo_latest!M37&gt;nhl_elo_latest!N37,(nhl_elo_latest!R37&lt;nhl_elo_latest!S37)),"Home Team Favoured and Lost",AND(nhl_elo_latest!M37&lt;nhl_elo_latest!N37,(nhl_elo_latest!R37&gt;nhl_elo_latest!S37)),"Away Team Favoured and Lost",AND(nhl_elo_latest!M37&lt;nhl_elo_latest!N37,(nhl_elo_latest!R37&lt;nhl_elo_latest!S37)),"Away Team Favoured and Won")</f>
        <v>Away Team Favoured and Won</v>
      </c>
    </row>
    <row r="38" spans="14:16" x14ac:dyDescent="0.25">
      <c r="N38" t="str">
        <f>nhl_elo_latest!I38</f>
        <v>EDM</v>
      </c>
      <c r="O38" t="str">
        <f>nhl_elo_latest!J38</f>
        <v>CGY</v>
      </c>
      <c r="P38" t="str" cm="1">
        <f t="array" ref="P38">_xlfn.IFS(AND(nhl_elo_latest!M38&gt;nhl_elo_latest!N38,(nhl_elo_latest!R38&gt;nhl_elo_latest!S38)),"Home Team Favoured and Won",AND(nhl_elo_latest!M38&gt;nhl_elo_latest!N38,(nhl_elo_latest!R38&lt;nhl_elo_latest!S38)),"Home Team Favoured and Lost",AND(nhl_elo_latest!M38&lt;nhl_elo_latest!N38,(nhl_elo_latest!R38&gt;nhl_elo_latest!S38)),"Away Team Favoured and Lost",AND(nhl_elo_latest!M38&lt;nhl_elo_latest!N38,(nhl_elo_latest!R38&lt;nhl_elo_latest!S38)),"Away Team Favoured and Won")</f>
        <v>Home Team Favoured and Lost</v>
      </c>
    </row>
    <row r="39" spans="14:16" x14ac:dyDescent="0.25">
      <c r="N39" t="str">
        <f>nhl_elo_latest!I39</f>
        <v>SJS</v>
      </c>
      <c r="O39" t="str">
        <f>nhl_elo_latest!J39</f>
        <v>CHI</v>
      </c>
      <c r="P39" t="str" cm="1">
        <f t="array" ref="P39">_xlfn.IFS(AND(nhl_elo_latest!M39&gt;nhl_elo_latest!N39,(nhl_elo_latest!R39&gt;nhl_elo_latest!S39)),"Home Team Favoured and Won",AND(nhl_elo_latest!M39&gt;nhl_elo_latest!N39,(nhl_elo_latest!R39&lt;nhl_elo_latest!S39)),"Home Team Favoured and Lost",AND(nhl_elo_latest!M39&lt;nhl_elo_latest!N39,(nhl_elo_latest!R39&gt;nhl_elo_latest!S39)),"Away Team Favoured and Lost",AND(nhl_elo_latest!M39&lt;nhl_elo_latest!N39,(nhl_elo_latest!R39&lt;nhl_elo_latest!S39)),"Away Team Favoured and Won")</f>
        <v>Home Team Favoured and Lost</v>
      </c>
    </row>
    <row r="40" spans="14:16" x14ac:dyDescent="0.25">
      <c r="N40" t="str">
        <f>nhl_elo_latest!I40</f>
        <v>TOR</v>
      </c>
      <c r="O40" t="str">
        <f>nhl_elo_latest!J40</f>
        <v>ARI</v>
      </c>
      <c r="P40" t="str" cm="1">
        <f t="array" ref="P40">_xlfn.IFS(AND(nhl_elo_latest!M40&gt;nhl_elo_latest!N40,(nhl_elo_latest!R40&gt;nhl_elo_latest!S40)),"Home Team Favoured and Won",AND(nhl_elo_latest!M40&gt;nhl_elo_latest!N40,(nhl_elo_latest!R40&lt;nhl_elo_latest!S40)),"Home Team Favoured and Lost",AND(nhl_elo_latest!M40&lt;nhl_elo_latest!N40,(nhl_elo_latest!R40&gt;nhl_elo_latest!S40)),"Away Team Favoured and Lost",AND(nhl_elo_latest!M40&lt;nhl_elo_latest!N40,(nhl_elo_latest!R40&lt;nhl_elo_latest!S40)),"Away Team Favoured and Won")</f>
        <v>Home Team Favoured and Lost</v>
      </c>
    </row>
    <row r="41" spans="14:16" x14ac:dyDescent="0.25">
      <c r="N41" t="str">
        <f>nhl_elo_latest!I41</f>
        <v>DET</v>
      </c>
      <c r="O41" t="str">
        <f>nhl_elo_latest!J41</f>
        <v>LAK</v>
      </c>
      <c r="P41" t="str" cm="1">
        <f t="array" ref="P41">_xlfn.IFS(AND(nhl_elo_latest!M41&gt;nhl_elo_latest!N41,(nhl_elo_latest!R41&gt;nhl_elo_latest!S41)),"Home Team Favoured and Won",AND(nhl_elo_latest!M41&gt;nhl_elo_latest!N41,(nhl_elo_latest!R41&lt;nhl_elo_latest!S41)),"Home Team Favoured and Lost",AND(nhl_elo_latest!M41&lt;nhl_elo_latest!N41,(nhl_elo_latest!R41&gt;nhl_elo_latest!S41)),"Away Team Favoured and Lost",AND(nhl_elo_latest!M41&lt;nhl_elo_latest!N41,(nhl_elo_latest!R41&lt;nhl_elo_latest!S41)),"Away Team Favoured and Won")</f>
        <v>Home Team Favoured and Lost</v>
      </c>
    </row>
    <row r="42" spans="14:16" x14ac:dyDescent="0.25">
      <c r="N42" t="str">
        <f>nhl_elo_latest!I42</f>
        <v>WSH</v>
      </c>
      <c r="O42" t="str">
        <f>nhl_elo_latest!J42</f>
        <v>VAN</v>
      </c>
      <c r="P42" t="str" cm="1">
        <f t="array" ref="P42">_xlfn.IFS(AND(nhl_elo_latest!M42&gt;nhl_elo_latest!N42,(nhl_elo_latest!R42&gt;nhl_elo_latest!S42)),"Home Team Favoured and Won",AND(nhl_elo_latest!M42&gt;nhl_elo_latest!N42,(nhl_elo_latest!R42&lt;nhl_elo_latest!S42)),"Home Team Favoured and Lost",AND(nhl_elo_latest!M42&lt;nhl_elo_latest!N42,(nhl_elo_latest!R42&gt;nhl_elo_latest!S42)),"Away Team Favoured and Lost",AND(nhl_elo_latest!M42&lt;nhl_elo_latest!N42,(nhl_elo_latest!R42&lt;nhl_elo_latest!S42)),"Away Team Favoured and Won")</f>
        <v>Home Team Favoured and Won</v>
      </c>
    </row>
    <row r="43" spans="14:16" x14ac:dyDescent="0.25">
      <c r="N43" t="str">
        <f>nhl_elo_latest!I43</f>
        <v>NYR</v>
      </c>
      <c r="O43" t="str">
        <f>nhl_elo_latest!J43</f>
        <v>ANA</v>
      </c>
      <c r="P43" t="str" cm="1">
        <f t="array" ref="P43">_xlfn.IFS(AND(nhl_elo_latest!M43&gt;nhl_elo_latest!N43,(nhl_elo_latest!R43&gt;nhl_elo_latest!S43)),"Home Team Favoured and Won",AND(nhl_elo_latest!M43&gt;nhl_elo_latest!N43,(nhl_elo_latest!R43&lt;nhl_elo_latest!S43)),"Home Team Favoured and Lost",AND(nhl_elo_latest!M43&lt;nhl_elo_latest!N43,(nhl_elo_latest!R43&gt;nhl_elo_latest!S43)),"Away Team Favoured and Lost",AND(nhl_elo_latest!M43&lt;nhl_elo_latest!N43,(nhl_elo_latest!R43&lt;nhl_elo_latest!S43)),"Away Team Favoured and Won")</f>
        <v>Home Team Favoured and Won</v>
      </c>
    </row>
    <row r="44" spans="14:16" x14ac:dyDescent="0.25">
      <c r="N44" t="str">
        <f>nhl_elo_latest!I44</f>
        <v>BOS</v>
      </c>
      <c r="O44" t="str">
        <f>nhl_elo_latest!J44</f>
        <v>FLA</v>
      </c>
      <c r="P44" t="str" cm="1">
        <f t="array" ref="P44">_xlfn.IFS(AND(nhl_elo_latest!M44&gt;nhl_elo_latest!N44,(nhl_elo_latest!R44&gt;nhl_elo_latest!S44)),"Home Team Favoured and Won",AND(nhl_elo_latest!M44&gt;nhl_elo_latest!N44,(nhl_elo_latest!R44&lt;nhl_elo_latest!S44)),"Home Team Favoured and Lost",AND(nhl_elo_latest!M44&lt;nhl_elo_latest!N44,(nhl_elo_latest!R44&gt;nhl_elo_latest!S44)),"Away Team Favoured and Lost",AND(nhl_elo_latest!M44&lt;nhl_elo_latest!N44,(nhl_elo_latest!R44&lt;nhl_elo_latest!S44)),"Away Team Favoured and Won")</f>
        <v>Home Team Favoured and Won</v>
      </c>
    </row>
    <row r="45" spans="14:16" x14ac:dyDescent="0.25">
      <c r="N45" t="str">
        <f>nhl_elo_latest!I45</f>
        <v>MTL</v>
      </c>
      <c r="O45" t="str">
        <f>nhl_elo_latest!J45</f>
        <v>PIT</v>
      </c>
      <c r="P45" t="str" cm="1">
        <f t="array" ref="P45">_xlfn.IFS(AND(nhl_elo_latest!M45&gt;nhl_elo_latest!N45,(nhl_elo_latest!R45&gt;nhl_elo_latest!S45)),"Home Team Favoured and Won",AND(nhl_elo_latest!M45&gt;nhl_elo_latest!N45,(nhl_elo_latest!R45&lt;nhl_elo_latest!S45)),"Home Team Favoured and Lost",AND(nhl_elo_latest!M45&lt;nhl_elo_latest!N45,(nhl_elo_latest!R45&gt;nhl_elo_latest!S45)),"Away Team Favoured and Lost",AND(nhl_elo_latest!M45&lt;nhl_elo_latest!N45,(nhl_elo_latest!R45&lt;nhl_elo_latest!S45)),"Away Team Favoured and Won")</f>
        <v>Away Team Favoured and Lost</v>
      </c>
    </row>
    <row r="46" spans="14:16" x14ac:dyDescent="0.25">
      <c r="N46" t="str">
        <f>nhl_elo_latest!I46</f>
        <v>MIN</v>
      </c>
      <c r="O46" t="str">
        <f>nhl_elo_latest!J46</f>
        <v>COL</v>
      </c>
      <c r="P46" t="str" cm="1">
        <f t="array" ref="P46">_xlfn.IFS(AND(nhl_elo_latest!M46&gt;nhl_elo_latest!N46,(nhl_elo_latest!R46&gt;nhl_elo_latest!S46)),"Home Team Favoured and Won",AND(nhl_elo_latest!M46&gt;nhl_elo_latest!N46,(nhl_elo_latest!R46&lt;nhl_elo_latest!S46)),"Home Team Favoured and Lost",AND(nhl_elo_latest!M46&lt;nhl_elo_latest!N46,(nhl_elo_latest!R46&gt;nhl_elo_latest!S46)),"Away Team Favoured and Lost",AND(nhl_elo_latest!M46&lt;nhl_elo_latest!N46,(nhl_elo_latest!R46&lt;nhl_elo_latest!S46)),"Away Team Favoured and Won")</f>
        <v>Away Team Favoured and Won</v>
      </c>
    </row>
    <row r="47" spans="14:16" x14ac:dyDescent="0.25">
      <c r="N47" t="str">
        <f>nhl_elo_latest!I47</f>
        <v>DAL</v>
      </c>
      <c r="O47" t="str">
        <f>nhl_elo_latest!J47</f>
        <v>WPG</v>
      </c>
      <c r="P47" t="str" cm="1">
        <f t="array" ref="P47">_xlfn.IFS(AND(nhl_elo_latest!M47&gt;nhl_elo_latest!N47,(nhl_elo_latest!R47&gt;nhl_elo_latest!S47)),"Home Team Favoured and Won",AND(nhl_elo_latest!M47&gt;nhl_elo_latest!N47,(nhl_elo_latest!R47&lt;nhl_elo_latest!S47)),"Home Team Favoured and Lost",AND(nhl_elo_latest!M47&lt;nhl_elo_latest!N47,(nhl_elo_latest!R47&gt;nhl_elo_latest!S47)),"Away Team Favoured and Lost",AND(nhl_elo_latest!M47&lt;nhl_elo_latest!N47,(nhl_elo_latest!R47&lt;nhl_elo_latest!S47)),"Away Team Favoured and Won")</f>
        <v>Home Team Favoured and Won</v>
      </c>
    </row>
    <row r="48" spans="14:16" x14ac:dyDescent="0.25">
      <c r="N48" t="str">
        <f>nhl_elo_latest!I48</f>
        <v>SEA</v>
      </c>
      <c r="O48" t="str">
        <f>nhl_elo_latest!J48</f>
        <v>CAR</v>
      </c>
      <c r="P48" t="str" cm="1">
        <f t="array" ref="P48">_xlfn.IFS(AND(nhl_elo_latest!M48&gt;nhl_elo_latest!N48,(nhl_elo_latest!R48&gt;nhl_elo_latest!S48)),"Home Team Favoured and Won",AND(nhl_elo_latest!M48&gt;nhl_elo_latest!N48,(nhl_elo_latest!R48&lt;nhl_elo_latest!S48)),"Home Team Favoured and Lost",AND(nhl_elo_latest!M48&lt;nhl_elo_latest!N48,(nhl_elo_latest!R48&gt;nhl_elo_latest!S48)),"Away Team Favoured and Lost",AND(nhl_elo_latest!M48&lt;nhl_elo_latest!N48,(nhl_elo_latest!R48&lt;nhl_elo_latest!S48)),"Away Team Favoured and Won")</f>
        <v>Away Team Favoured and Won</v>
      </c>
    </row>
    <row r="49" spans="14:16" x14ac:dyDescent="0.25">
      <c r="N49" t="str">
        <f>nhl_elo_latest!I49</f>
        <v>OTT</v>
      </c>
      <c r="O49" t="str">
        <f>nhl_elo_latest!J49</f>
        <v>BOS</v>
      </c>
      <c r="P49" t="str" cm="1">
        <f t="array" ref="P49">_xlfn.IFS(AND(nhl_elo_latest!M49&gt;nhl_elo_latest!N49,(nhl_elo_latest!R49&gt;nhl_elo_latest!S49)),"Home Team Favoured and Won",AND(nhl_elo_latest!M49&gt;nhl_elo_latest!N49,(nhl_elo_latest!R49&lt;nhl_elo_latest!S49)),"Home Team Favoured and Lost",AND(nhl_elo_latest!M49&lt;nhl_elo_latest!N49,(nhl_elo_latest!R49&gt;nhl_elo_latest!S49)),"Away Team Favoured and Lost",AND(nhl_elo_latest!M49&lt;nhl_elo_latest!N49,(nhl_elo_latest!R49&lt;nhl_elo_latest!S49)),"Away Team Favoured and Won")</f>
        <v>Away Team Favoured and Lost</v>
      </c>
    </row>
    <row r="50" spans="14:16" x14ac:dyDescent="0.25">
      <c r="N50" t="str">
        <f>nhl_elo_latest!I50</f>
        <v>TBL</v>
      </c>
      <c r="O50" t="str">
        <f>nhl_elo_latest!J50</f>
        <v>PHI</v>
      </c>
      <c r="P50" t="str" cm="1">
        <f t="array" ref="P50">_xlfn.IFS(AND(nhl_elo_latest!M50&gt;nhl_elo_latest!N50,(nhl_elo_latest!R50&gt;nhl_elo_latest!S50)),"Home Team Favoured and Won",AND(nhl_elo_latest!M50&gt;nhl_elo_latest!N50,(nhl_elo_latest!R50&lt;nhl_elo_latest!S50)),"Home Team Favoured and Lost",AND(nhl_elo_latest!M50&lt;nhl_elo_latest!N50,(nhl_elo_latest!R50&gt;nhl_elo_latest!S50)),"Away Team Favoured and Lost",AND(nhl_elo_latest!M50&lt;nhl_elo_latest!N50,(nhl_elo_latest!R50&lt;nhl_elo_latest!S50)),"Away Team Favoured and Won")</f>
        <v>Home Team Favoured and Lost</v>
      </c>
    </row>
    <row r="51" spans="14:16" x14ac:dyDescent="0.25">
      <c r="N51" t="str">
        <f>nhl_elo_latest!I51</f>
        <v>NJD</v>
      </c>
      <c r="O51" t="str">
        <f>nhl_elo_latest!J51</f>
        <v>ANA</v>
      </c>
      <c r="P51" t="str" cm="1">
        <f t="array" ref="P51">_xlfn.IFS(AND(nhl_elo_latest!M51&gt;nhl_elo_latest!N51,(nhl_elo_latest!R51&gt;nhl_elo_latest!S51)),"Home Team Favoured and Won",AND(nhl_elo_latest!M51&gt;nhl_elo_latest!N51,(nhl_elo_latest!R51&lt;nhl_elo_latest!S51)),"Home Team Favoured and Lost",AND(nhl_elo_latest!M51&lt;nhl_elo_latest!N51,(nhl_elo_latest!R51&gt;nhl_elo_latest!S51)),"Away Team Favoured and Lost",AND(nhl_elo_latest!M51&lt;nhl_elo_latest!N51,(nhl_elo_latest!R51&lt;nhl_elo_latest!S51)),"Away Team Favoured and Won")</f>
        <v>Home Team Favoured and Won</v>
      </c>
    </row>
    <row r="52" spans="14:16" x14ac:dyDescent="0.25">
      <c r="N52" t="str">
        <f>nhl_elo_latest!I52</f>
        <v>CBJ</v>
      </c>
      <c r="O52" t="str">
        <f>nhl_elo_latest!J52</f>
        <v>VAN</v>
      </c>
      <c r="P52" t="str" cm="1">
        <f t="array" ref="P52">_xlfn.IFS(AND(nhl_elo_latest!M52&gt;nhl_elo_latest!N52,(nhl_elo_latest!R52&gt;nhl_elo_latest!S52)),"Home Team Favoured and Won",AND(nhl_elo_latest!M52&gt;nhl_elo_latest!N52,(nhl_elo_latest!R52&lt;nhl_elo_latest!S52)),"Home Team Favoured and Lost",AND(nhl_elo_latest!M52&lt;nhl_elo_latest!N52,(nhl_elo_latest!R52&gt;nhl_elo_latest!S52)),"Away Team Favoured and Lost",AND(nhl_elo_latest!M52&lt;nhl_elo_latest!N52,(nhl_elo_latest!R52&lt;nhl_elo_latest!S52)),"Away Team Favoured and Won")</f>
        <v>Home Team Favoured and Won</v>
      </c>
    </row>
    <row r="53" spans="14:16" x14ac:dyDescent="0.25">
      <c r="N53" t="str">
        <f>nhl_elo_latest!I53</f>
        <v>NYI</v>
      </c>
      <c r="O53" t="str">
        <f>nhl_elo_latest!J53</f>
        <v>SJS</v>
      </c>
      <c r="P53" t="str" cm="1">
        <f t="array" ref="P53">_xlfn.IFS(AND(nhl_elo_latest!M53&gt;nhl_elo_latest!N53,(nhl_elo_latest!R53&gt;nhl_elo_latest!S53)),"Home Team Favoured and Won",AND(nhl_elo_latest!M53&gt;nhl_elo_latest!N53,(nhl_elo_latest!R53&lt;nhl_elo_latest!S53)),"Home Team Favoured and Lost",AND(nhl_elo_latest!M53&lt;nhl_elo_latest!N53,(nhl_elo_latest!R53&gt;nhl_elo_latest!S53)),"Away Team Favoured and Lost",AND(nhl_elo_latest!M53&lt;nhl_elo_latest!N53,(nhl_elo_latest!R53&lt;nhl_elo_latest!S53)),"Away Team Favoured and Won")</f>
        <v>Home Team Favoured and Won</v>
      </c>
    </row>
    <row r="54" spans="14:16" x14ac:dyDescent="0.25">
      <c r="N54" t="str">
        <f>nhl_elo_latest!I54</f>
        <v>CGY</v>
      </c>
      <c r="O54" t="str">
        <f>nhl_elo_latest!J54</f>
        <v>VEG</v>
      </c>
      <c r="P54" t="str" cm="1">
        <f t="array" ref="P54">_xlfn.IFS(AND(nhl_elo_latest!M54&gt;nhl_elo_latest!N54,(nhl_elo_latest!R54&gt;nhl_elo_latest!S54)),"Home Team Favoured and Won",AND(nhl_elo_latest!M54&gt;nhl_elo_latest!N54,(nhl_elo_latest!R54&lt;nhl_elo_latest!S54)),"Home Team Favoured and Lost",AND(nhl_elo_latest!M54&lt;nhl_elo_latest!N54,(nhl_elo_latest!R54&gt;nhl_elo_latest!S54)),"Away Team Favoured and Lost",AND(nhl_elo_latest!M54&lt;nhl_elo_latest!N54,(nhl_elo_latest!R54&lt;nhl_elo_latest!S54)),"Away Team Favoured and Won")</f>
        <v>Home Team Favoured and Won</v>
      </c>
    </row>
    <row r="55" spans="14:16" x14ac:dyDescent="0.25">
      <c r="N55" t="str">
        <f>nhl_elo_latest!I55</f>
        <v>EDM</v>
      </c>
      <c r="O55" t="str">
        <f>nhl_elo_latest!J55</f>
        <v>BUF</v>
      </c>
      <c r="P55" t="str" cm="1">
        <f t="array" ref="P55">_xlfn.IFS(AND(nhl_elo_latest!M55&gt;nhl_elo_latest!N55,(nhl_elo_latest!R55&gt;nhl_elo_latest!S55)),"Home Team Favoured and Won",AND(nhl_elo_latest!M55&gt;nhl_elo_latest!N55,(nhl_elo_latest!R55&lt;nhl_elo_latest!S55)),"Home Team Favoured and Lost",AND(nhl_elo_latest!M55&lt;nhl_elo_latest!N55,(nhl_elo_latest!R55&gt;nhl_elo_latest!S55)),"Away Team Favoured and Lost",AND(nhl_elo_latest!M55&lt;nhl_elo_latest!N55,(nhl_elo_latest!R55&lt;nhl_elo_latest!S55)),"Away Team Favoured and Won")</f>
        <v>Home Team Favoured and Lost</v>
      </c>
    </row>
    <row r="56" spans="14:16" x14ac:dyDescent="0.25">
      <c r="N56" t="str">
        <f>nhl_elo_latest!I56</f>
        <v>NSH</v>
      </c>
      <c r="O56" t="str">
        <f>nhl_elo_latest!J56</f>
        <v>LAK</v>
      </c>
      <c r="P56" t="str" cm="1">
        <f t="array" ref="P56">_xlfn.IFS(AND(nhl_elo_latest!M56&gt;nhl_elo_latest!N56,(nhl_elo_latest!R56&gt;nhl_elo_latest!S56)),"Home Team Favoured and Won",AND(nhl_elo_latest!M56&gt;nhl_elo_latest!N56,(nhl_elo_latest!R56&lt;nhl_elo_latest!S56)),"Home Team Favoured and Lost",AND(nhl_elo_latest!M56&lt;nhl_elo_latest!N56,(nhl_elo_latest!R56&gt;nhl_elo_latest!S56)),"Away Team Favoured and Lost",AND(nhl_elo_latest!M56&lt;nhl_elo_latest!N56,(nhl_elo_latest!R56&lt;nhl_elo_latest!S56)),"Away Team Favoured and Won")</f>
        <v>Home Team Favoured and Lost</v>
      </c>
    </row>
    <row r="57" spans="14:16" x14ac:dyDescent="0.25">
      <c r="N57" t="str">
        <f>nhl_elo_latest!I57</f>
        <v>FLA</v>
      </c>
      <c r="O57" t="str">
        <f>nhl_elo_latest!J57</f>
        <v>PHI</v>
      </c>
      <c r="P57" t="str" cm="1">
        <f t="array" ref="P57">_xlfn.IFS(AND(nhl_elo_latest!M57&gt;nhl_elo_latest!N57,(nhl_elo_latest!R57&gt;nhl_elo_latest!S57)),"Home Team Favoured and Won",AND(nhl_elo_latest!M57&gt;nhl_elo_latest!N57,(nhl_elo_latest!R57&lt;nhl_elo_latest!S57)),"Home Team Favoured and Lost",AND(nhl_elo_latest!M57&lt;nhl_elo_latest!N57,(nhl_elo_latest!R57&gt;nhl_elo_latest!S57)),"Away Team Favoured and Lost",AND(nhl_elo_latest!M57&lt;nhl_elo_latest!N57,(nhl_elo_latest!R57&lt;nhl_elo_latest!S57)),"Away Team Favoured and Won")</f>
        <v>Home Team Favoured and Won</v>
      </c>
    </row>
    <row r="58" spans="14:16" x14ac:dyDescent="0.25">
      <c r="N58" t="str">
        <f>nhl_elo_latest!I58</f>
        <v>COL</v>
      </c>
      <c r="O58" t="str">
        <f>nhl_elo_latest!J58</f>
        <v>WPG</v>
      </c>
      <c r="P58" t="str" cm="1">
        <f t="array" ref="P58">_xlfn.IFS(AND(nhl_elo_latest!M58&gt;nhl_elo_latest!N58,(nhl_elo_latest!R58&gt;nhl_elo_latest!S58)),"Home Team Favoured and Won",AND(nhl_elo_latest!M58&gt;nhl_elo_latest!N58,(nhl_elo_latest!R58&lt;nhl_elo_latest!S58)),"Home Team Favoured and Lost",AND(nhl_elo_latest!M58&lt;nhl_elo_latest!N58,(nhl_elo_latest!R58&gt;nhl_elo_latest!S58)),"Away Team Favoured and Lost",AND(nhl_elo_latest!M58&lt;nhl_elo_latest!N58,(nhl_elo_latest!R58&lt;nhl_elo_latest!S58)),"Away Team Favoured and Won")</f>
        <v>Home Team Favoured and Lost</v>
      </c>
    </row>
    <row r="59" spans="14:16" x14ac:dyDescent="0.25">
      <c r="N59" t="str">
        <f>nhl_elo_latest!I59</f>
        <v>SEA</v>
      </c>
      <c r="O59" t="str">
        <f>nhl_elo_latest!J59</f>
        <v>STL</v>
      </c>
      <c r="P59" t="str" cm="1">
        <f t="array" ref="P59">_xlfn.IFS(AND(nhl_elo_latest!M59&gt;nhl_elo_latest!N59,(nhl_elo_latest!R59&gt;nhl_elo_latest!S59)),"Home Team Favoured and Won",AND(nhl_elo_latest!M59&gt;nhl_elo_latest!N59,(nhl_elo_latest!R59&lt;nhl_elo_latest!S59)),"Home Team Favoured and Lost",AND(nhl_elo_latest!M59&lt;nhl_elo_latest!N59,(nhl_elo_latest!R59&gt;nhl_elo_latest!S59)),"Away Team Favoured and Lost",AND(nhl_elo_latest!M59&lt;nhl_elo_latest!N59,(nhl_elo_latest!R59&lt;nhl_elo_latest!S59)),"Away Team Favoured and Won")</f>
        <v>Away Team Favoured and Won</v>
      </c>
    </row>
    <row r="60" spans="14:16" x14ac:dyDescent="0.25">
      <c r="N60" t="str">
        <f>nhl_elo_latest!I60</f>
        <v>OTT</v>
      </c>
      <c r="O60" t="str">
        <f>nhl_elo_latest!J60</f>
        <v>WSH</v>
      </c>
      <c r="P60" t="str" cm="1">
        <f t="array" ref="P60">_xlfn.IFS(AND(nhl_elo_latest!M60&gt;nhl_elo_latest!N60,(nhl_elo_latest!R60&gt;nhl_elo_latest!S60)),"Home Team Favoured and Won",AND(nhl_elo_latest!M60&gt;nhl_elo_latest!N60,(nhl_elo_latest!R60&lt;nhl_elo_latest!S60)),"Home Team Favoured and Lost",AND(nhl_elo_latest!M60&lt;nhl_elo_latest!N60,(nhl_elo_latest!R60&gt;nhl_elo_latest!S60)),"Away Team Favoured and Lost",AND(nhl_elo_latest!M60&lt;nhl_elo_latest!N60,(nhl_elo_latest!R60&lt;nhl_elo_latest!S60)),"Away Team Favoured and Won")</f>
        <v>Away Team Favoured and Lost</v>
      </c>
    </row>
    <row r="61" spans="14:16" x14ac:dyDescent="0.25">
      <c r="N61" t="str">
        <f>nhl_elo_latest!I61</f>
        <v>MTL</v>
      </c>
      <c r="O61" t="str">
        <f>nhl_elo_latest!J61</f>
        <v>ARI</v>
      </c>
      <c r="P61" t="str" cm="1">
        <f t="array" ref="P61">_xlfn.IFS(AND(nhl_elo_latest!M61&gt;nhl_elo_latest!N61,(nhl_elo_latest!R61&gt;nhl_elo_latest!S61)),"Home Team Favoured and Won",AND(nhl_elo_latest!M61&gt;nhl_elo_latest!N61,(nhl_elo_latest!R61&lt;nhl_elo_latest!S61)),"Home Team Favoured and Lost",AND(nhl_elo_latest!M61&lt;nhl_elo_latest!N61,(nhl_elo_latest!R61&gt;nhl_elo_latest!S61)),"Away Team Favoured and Lost",AND(nhl_elo_latest!M61&lt;nhl_elo_latest!N61,(nhl_elo_latest!R61&lt;nhl_elo_latest!S61)),"Away Team Favoured and Won")</f>
        <v>Home Team Favoured and Won</v>
      </c>
    </row>
    <row r="62" spans="14:16" x14ac:dyDescent="0.25">
      <c r="N62" t="str">
        <f>nhl_elo_latest!I62</f>
        <v>TOR</v>
      </c>
      <c r="O62" t="str">
        <f>nhl_elo_latest!J62</f>
        <v>DAL</v>
      </c>
      <c r="P62" t="str" cm="1">
        <f t="array" ref="P62">_xlfn.IFS(AND(nhl_elo_latest!M62&gt;nhl_elo_latest!N62,(nhl_elo_latest!R62&gt;nhl_elo_latest!S62)),"Home Team Favoured and Won",AND(nhl_elo_latest!M62&gt;nhl_elo_latest!N62,(nhl_elo_latest!R62&lt;nhl_elo_latest!S62)),"Home Team Favoured and Lost",AND(nhl_elo_latest!M62&lt;nhl_elo_latest!N62,(nhl_elo_latest!R62&gt;nhl_elo_latest!S62)),"Away Team Favoured and Lost",AND(nhl_elo_latest!M62&lt;nhl_elo_latest!N62,(nhl_elo_latest!R62&lt;nhl_elo_latest!S62)),"Away Team Favoured and Won")</f>
        <v>Home Team Favoured and Won</v>
      </c>
    </row>
    <row r="63" spans="14:16" x14ac:dyDescent="0.25">
      <c r="N63" t="str">
        <f>nhl_elo_latest!I63</f>
        <v>NYR</v>
      </c>
      <c r="O63" t="str">
        <f>nhl_elo_latest!J63</f>
        <v>SJS</v>
      </c>
      <c r="P63" t="str" cm="1">
        <f t="array" ref="P63">_xlfn.IFS(AND(nhl_elo_latest!M63&gt;nhl_elo_latest!N63,(nhl_elo_latest!R63&gt;nhl_elo_latest!S63)),"Home Team Favoured and Won",AND(nhl_elo_latest!M63&gt;nhl_elo_latest!N63,(nhl_elo_latest!R63&lt;nhl_elo_latest!S63)),"Home Team Favoured and Lost",AND(nhl_elo_latest!M63&lt;nhl_elo_latest!N63,(nhl_elo_latest!R63&gt;nhl_elo_latest!S63)),"Away Team Favoured and Lost",AND(nhl_elo_latest!M63&lt;nhl_elo_latest!N63,(nhl_elo_latest!R63&lt;nhl_elo_latest!S63)),"Away Team Favoured and Won")</f>
        <v>Home Team Favoured and Lost</v>
      </c>
    </row>
    <row r="64" spans="14:16" x14ac:dyDescent="0.25">
      <c r="N64" t="str">
        <f>nhl_elo_latest!I64</f>
        <v>PIT</v>
      </c>
      <c r="O64" t="str">
        <f>nhl_elo_latest!J64</f>
        <v>LAK</v>
      </c>
      <c r="P64" t="str" cm="1">
        <f t="array" ref="P64">_xlfn.IFS(AND(nhl_elo_latest!M64&gt;nhl_elo_latest!N64,(nhl_elo_latest!R64&gt;nhl_elo_latest!S64)),"Home Team Favoured and Won",AND(nhl_elo_latest!M64&gt;nhl_elo_latest!N64,(nhl_elo_latest!R64&lt;nhl_elo_latest!S64)),"Home Team Favoured and Lost",AND(nhl_elo_latest!M64&lt;nhl_elo_latest!N64,(nhl_elo_latest!R64&gt;nhl_elo_latest!S64)),"Away Team Favoured and Lost",AND(nhl_elo_latest!M64&lt;nhl_elo_latest!N64,(nhl_elo_latest!R64&lt;nhl_elo_latest!S64)),"Away Team Favoured and Won")</f>
        <v>Home Team Favoured and Won</v>
      </c>
    </row>
    <row r="65" spans="14:16" x14ac:dyDescent="0.25">
      <c r="N65" t="str">
        <f>nhl_elo_latest!I65</f>
        <v>CBJ</v>
      </c>
      <c r="O65" t="str">
        <f>nhl_elo_latest!J65</f>
        <v>NSH</v>
      </c>
      <c r="P65" t="str" cm="1">
        <f t="array" ref="P65">_xlfn.IFS(AND(nhl_elo_latest!M65&gt;nhl_elo_latest!N65,(nhl_elo_latest!R65&gt;nhl_elo_latest!S65)),"Home Team Favoured and Won",AND(nhl_elo_latest!M65&gt;nhl_elo_latest!N65,(nhl_elo_latest!R65&lt;nhl_elo_latest!S65)),"Home Team Favoured and Lost",AND(nhl_elo_latest!M65&lt;nhl_elo_latest!N65,(nhl_elo_latest!R65&gt;nhl_elo_latest!S65)),"Away Team Favoured and Lost",AND(nhl_elo_latest!M65&lt;nhl_elo_latest!N65,(nhl_elo_latest!R65&lt;nhl_elo_latest!S65)),"Away Team Favoured and Won")</f>
        <v>Home Team Favoured and Won</v>
      </c>
    </row>
    <row r="66" spans="14:16" x14ac:dyDescent="0.25">
      <c r="N66" t="str">
        <f>nhl_elo_latest!I66</f>
        <v>BOS</v>
      </c>
      <c r="O66" t="str">
        <f>nhl_elo_latest!J66</f>
        <v>ANA</v>
      </c>
      <c r="P66" t="str" cm="1">
        <f t="array" ref="P66">_xlfn.IFS(AND(nhl_elo_latest!M66&gt;nhl_elo_latest!N66,(nhl_elo_latest!R66&gt;nhl_elo_latest!S66)),"Home Team Favoured and Won",AND(nhl_elo_latest!M66&gt;nhl_elo_latest!N66,(nhl_elo_latest!R66&lt;nhl_elo_latest!S66)),"Home Team Favoured and Lost",AND(nhl_elo_latest!M66&lt;nhl_elo_latest!N66,(nhl_elo_latest!R66&gt;nhl_elo_latest!S66)),"Away Team Favoured and Lost",AND(nhl_elo_latest!M66&lt;nhl_elo_latest!N66,(nhl_elo_latest!R66&lt;nhl_elo_latest!S66)),"Away Team Favoured and Won")</f>
        <v>Home Team Favoured and Won</v>
      </c>
    </row>
    <row r="67" spans="14:16" x14ac:dyDescent="0.25">
      <c r="N67" t="str">
        <f>nhl_elo_latest!I67</f>
        <v>NYI</v>
      </c>
      <c r="O67" t="str">
        <f>nhl_elo_latest!J67</f>
        <v>NJD</v>
      </c>
      <c r="P67" t="str" cm="1">
        <f t="array" ref="P67">_xlfn.IFS(AND(nhl_elo_latest!M67&gt;nhl_elo_latest!N67,(nhl_elo_latest!R67&gt;nhl_elo_latest!S67)),"Home Team Favoured and Won",AND(nhl_elo_latest!M67&gt;nhl_elo_latest!N67,(nhl_elo_latest!R67&lt;nhl_elo_latest!S67)),"Home Team Favoured and Lost",AND(nhl_elo_latest!M67&lt;nhl_elo_latest!N67,(nhl_elo_latest!R67&gt;nhl_elo_latest!S67)),"Away Team Favoured and Lost",AND(nhl_elo_latest!M67&lt;nhl_elo_latest!N67,(nhl_elo_latest!R67&lt;nhl_elo_latest!S67)),"Away Team Favoured and Won")</f>
        <v>Home Team Favoured and Lost</v>
      </c>
    </row>
    <row r="68" spans="14:16" x14ac:dyDescent="0.25">
      <c r="N68" t="str">
        <f>nhl_elo_latest!I68</f>
        <v>MIN</v>
      </c>
      <c r="O68" t="str">
        <f>nhl_elo_latest!J68</f>
        <v>VAN</v>
      </c>
      <c r="P68" t="str" cm="1">
        <f t="array" ref="P68">_xlfn.IFS(AND(nhl_elo_latest!M68&gt;nhl_elo_latest!N68,(nhl_elo_latest!R68&gt;nhl_elo_latest!S68)),"Home Team Favoured and Won",AND(nhl_elo_latest!M68&gt;nhl_elo_latest!N68,(nhl_elo_latest!R68&lt;nhl_elo_latest!S68)),"Home Team Favoured and Lost",AND(nhl_elo_latest!M68&lt;nhl_elo_latest!N68,(nhl_elo_latest!R68&gt;nhl_elo_latest!S68)),"Away Team Favoured and Lost",AND(nhl_elo_latest!M68&lt;nhl_elo_latest!N68,(nhl_elo_latest!R68&lt;nhl_elo_latest!S68)),"Away Team Favoured and Won")</f>
        <v>Home Team Favoured and Won</v>
      </c>
    </row>
    <row r="69" spans="14:16" x14ac:dyDescent="0.25">
      <c r="N69" t="str">
        <f>nhl_elo_latest!I69</f>
        <v>EDM</v>
      </c>
      <c r="O69" t="str">
        <f>nhl_elo_latest!J69</f>
        <v>CAR</v>
      </c>
      <c r="P69" t="str" cm="1">
        <f t="array" ref="P69">_xlfn.IFS(AND(nhl_elo_latest!M69&gt;nhl_elo_latest!N69,(nhl_elo_latest!R69&gt;nhl_elo_latest!S69)),"Home Team Favoured and Won",AND(nhl_elo_latest!M69&gt;nhl_elo_latest!N69,(nhl_elo_latest!R69&lt;nhl_elo_latest!S69)),"Home Team Favoured and Lost",AND(nhl_elo_latest!M69&lt;nhl_elo_latest!N69,(nhl_elo_latest!R69&gt;nhl_elo_latest!S69)),"Away Team Favoured and Lost",AND(nhl_elo_latest!M69&lt;nhl_elo_latest!N69,(nhl_elo_latest!R69&lt;nhl_elo_latest!S69)),"Away Team Favoured and Won")</f>
        <v>Home Team Favoured and Won</v>
      </c>
    </row>
    <row r="70" spans="14:16" x14ac:dyDescent="0.25">
      <c r="N70" t="str">
        <f>nhl_elo_latest!I70</f>
        <v>CGY</v>
      </c>
      <c r="O70" t="str">
        <f>nhl_elo_latest!J70</f>
        <v>BUF</v>
      </c>
      <c r="P70" t="str" cm="1">
        <f t="array" ref="P70">_xlfn.IFS(AND(nhl_elo_latest!M70&gt;nhl_elo_latest!N70,(nhl_elo_latest!R70&gt;nhl_elo_latest!S70)),"Home Team Favoured and Won",AND(nhl_elo_latest!M70&gt;nhl_elo_latest!N70,(nhl_elo_latest!R70&lt;nhl_elo_latest!S70)),"Home Team Favoured and Lost",AND(nhl_elo_latest!M70&lt;nhl_elo_latest!N70,(nhl_elo_latest!R70&gt;nhl_elo_latest!S70)),"Away Team Favoured and Lost",AND(nhl_elo_latest!M70&lt;nhl_elo_latest!N70,(nhl_elo_latest!R70&lt;nhl_elo_latest!S70)),"Away Team Favoured and Won")</f>
        <v>Home Team Favoured and Lost</v>
      </c>
    </row>
    <row r="71" spans="14:16" x14ac:dyDescent="0.25">
      <c r="N71" t="str">
        <f>nhl_elo_latest!I71</f>
        <v>VEG</v>
      </c>
      <c r="O71" t="str">
        <f>nhl_elo_latest!J71</f>
        <v>WPG</v>
      </c>
      <c r="P71" t="str" cm="1">
        <f t="array" ref="P71">_xlfn.IFS(AND(nhl_elo_latest!M71&gt;nhl_elo_latest!N71,(nhl_elo_latest!R71&gt;nhl_elo_latest!S71)),"Home Team Favoured and Won",AND(nhl_elo_latest!M71&gt;nhl_elo_latest!N71,(nhl_elo_latest!R71&lt;nhl_elo_latest!S71)),"Home Team Favoured and Lost",AND(nhl_elo_latest!M71&lt;nhl_elo_latest!N71,(nhl_elo_latest!R71&gt;nhl_elo_latest!S71)),"Away Team Favoured and Lost",AND(nhl_elo_latest!M71&lt;nhl_elo_latest!N71,(nhl_elo_latest!R71&lt;nhl_elo_latest!S71)),"Away Team Favoured and Won")</f>
        <v>Home Team Favoured and Won</v>
      </c>
    </row>
    <row r="72" spans="14:16" x14ac:dyDescent="0.25">
      <c r="N72" t="str">
        <f>nhl_elo_latest!I72</f>
        <v>FLA</v>
      </c>
      <c r="O72" t="str">
        <f>nhl_elo_latest!J72</f>
        <v>TBL</v>
      </c>
      <c r="P72" t="str" cm="1">
        <f t="array" ref="P72">_xlfn.IFS(AND(nhl_elo_latest!M72&gt;nhl_elo_latest!N72,(nhl_elo_latest!R72&gt;nhl_elo_latest!S72)),"Home Team Favoured and Won",AND(nhl_elo_latest!M72&gt;nhl_elo_latest!N72,(nhl_elo_latest!R72&lt;nhl_elo_latest!S72)),"Home Team Favoured and Lost",AND(nhl_elo_latest!M72&lt;nhl_elo_latest!N72,(nhl_elo_latest!R72&gt;nhl_elo_latest!S72)),"Away Team Favoured and Lost",AND(nhl_elo_latest!M72&lt;nhl_elo_latest!N72,(nhl_elo_latest!R72&lt;nhl_elo_latest!S72)),"Away Team Favoured and Won")</f>
        <v>Home Team Favoured and Lost</v>
      </c>
    </row>
    <row r="73" spans="14:16" x14ac:dyDescent="0.25">
      <c r="N73" t="str">
        <f>nhl_elo_latest!I73</f>
        <v>CHI</v>
      </c>
      <c r="O73" t="str">
        <f>nhl_elo_latest!J73</f>
        <v>DET</v>
      </c>
      <c r="P73" t="str" cm="1">
        <f t="array" ref="P73">_xlfn.IFS(AND(nhl_elo_latest!M73&gt;nhl_elo_latest!N73,(nhl_elo_latest!R73&gt;nhl_elo_latest!S73)),"Home Team Favoured and Won",AND(nhl_elo_latest!M73&gt;nhl_elo_latest!N73,(nhl_elo_latest!R73&lt;nhl_elo_latest!S73)),"Home Team Favoured and Lost",AND(nhl_elo_latest!M73&lt;nhl_elo_latest!N73,(nhl_elo_latest!R73&gt;nhl_elo_latest!S73)),"Away Team Favoured and Lost",AND(nhl_elo_latest!M73&lt;nhl_elo_latest!N73,(nhl_elo_latest!R73&lt;nhl_elo_latest!S73)),"Away Team Favoured and Won")</f>
        <v>Home Team Favoured and Won</v>
      </c>
    </row>
    <row r="74" spans="14:16" x14ac:dyDescent="0.25">
      <c r="N74" t="str">
        <f>nhl_elo_latest!I74</f>
        <v>COL</v>
      </c>
      <c r="O74" t="str">
        <f>nhl_elo_latest!J74</f>
        <v>SEA</v>
      </c>
      <c r="P74" t="str" cm="1">
        <f t="array" ref="P74">_xlfn.IFS(AND(nhl_elo_latest!M74&gt;nhl_elo_latest!N74,(nhl_elo_latest!R74&gt;nhl_elo_latest!S74)),"Home Team Favoured and Won",AND(nhl_elo_latest!M74&gt;nhl_elo_latest!N74,(nhl_elo_latest!R74&lt;nhl_elo_latest!S74)),"Home Team Favoured and Lost",AND(nhl_elo_latest!M74&lt;nhl_elo_latest!N74,(nhl_elo_latest!R74&gt;nhl_elo_latest!S74)),"Away Team Favoured and Lost",AND(nhl_elo_latest!M74&lt;nhl_elo_latest!N74,(nhl_elo_latest!R74&lt;nhl_elo_latest!S74)),"Away Team Favoured and Won")</f>
        <v>Home Team Favoured and Lost</v>
      </c>
    </row>
    <row r="75" spans="14:16" x14ac:dyDescent="0.25">
      <c r="N75" t="str">
        <f>nhl_elo_latest!I75</f>
        <v>BOS</v>
      </c>
      <c r="O75" t="str">
        <f>nhl_elo_latest!J75</f>
        <v>MIN</v>
      </c>
      <c r="P75" t="str" cm="1">
        <f t="array" ref="P75">_xlfn.IFS(AND(nhl_elo_latest!M75&gt;nhl_elo_latest!N75,(nhl_elo_latest!R75&gt;nhl_elo_latest!S75)),"Home Team Favoured and Won",AND(nhl_elo_latest!M75&gt;nhl_elo_latest!N75,(nhl_elo_latest!R75&lt;nhl_elo_latest!S75)),"Home Team Favoured and Lost",AND(nhl_elo_latest!M75&lt;nhl_elo_latest!N75,(nhl_elo_latest!R75&gt;nhl_elo_latest!S75)),"Away Team Favoured and Lost",AND(nhl_elo_latest!M75&lt;nhl_elo_latest!N75,(nhl_elo_latest!R75&lt;nhl_elo_latest!S75)),"Away Team Favoured and Won")</f>
        <v>Home Team Favoured and Won</v>
      </c>
    </row>
    <row r="76" spans="14:16" x14ac:dyDescent="0.25">
      <c r="N76" t="str">
        <f>nhl_elo_latest!I76</f>
        <v>NJD</v>
      </c>
      <c r="O76" t="str">
        <f>nhl_elo_latest!J76</f>
        <v>SJS</v>
      </c>
      <c r="P76" t="str" cm="1">
        <f t="array" ref="P76">_xlfn.IFS(AND(nhl_elo_latest!M76&gt;nhl_elo_latest!N76,(nhl_elo_latest!R76&gt;nhl_elo_latest!S76)),"Home Team Favoured and Won",AND(nhl_elo_latest!M76&gt;nhl_elo_latest!N76,(nhl_elo_latest!R76&lt;nhl_elo_latest!S76)),"Home Team Favoured and Lost",AND(nhl_elo_latest!M76&lt;nhl_elo_latest!N76,(nhl_elo_latest!R76&gt;nhl_elo_latest!S76)),"Away Team Favoured and Lost",AND(nhl_elo_latest!M76&lt;nhl_elo_latest!N76,(nhl_elo_latest!R76&lt;nhl_elo_latest!S76)),"Away Team Favoured and Won")</f>
        <v>Home Team Favoured and Won</v>
      </c>
    </row>
    <row r="77" spans="14:16" x14ac:dyDescent="0.25">
      <c r="N77" t="str">
        <f>nhl_elo_latest!I77</f>
        <v>EDM</v>
      </c>
      <c r="O77" t="str">
        <f>nhl_elo_latest!J77</f>
        <v>STL</v>
      </c>
      <c r="P77" t="str" cm="1">
        <f t="array" ref="P77">_xlfn.IFS(AND(nhl_elo_latest!M77&gt;nhl_elo_latest!N77,(nhl_elo_latest!R77&gt;nhl_elo_latest!S77)),"Home Team Favoured and Won",AND(nhl_elo_latest!M77&gt;nhl_elo_latest!N77,(nhl_elo_latest!R77&lt;nhl_elo_latest!S77)),"Home Team Favoured and Lost",AND(nhl_elo_latest!M77&lt;nhl_elo_latest!N77,(nhl_elo_latest!R77&gt;nhl_elo_latest!S77)),"Away Team Favoured and Lost",AND(nhl_elo_latest!M77&lt;nhl_elo_latest!N77,(nhl_elo_latest!R77&lt;nhl_elo_latest!S77)),"Away Team Favoured and Won")</f>
        <v>Home Team Favoured and Lost</v>
      </c>
    </row>
    <row r="78" spans="14:16" x14ac:dyDescent="0.25">
      <c r="N78" t="str">
        <f>nhl_elo_latest!I78</f>
        <v>OTT</v>
      </c>
      <c r="O78" t="str">
        <f>nhl_elo_latest!J78</f>
        <v>ARI</v>
      </c>
      <c r="P78" t="str" cm="1">
        <f t="array" ref="P78">_xlfn.IFS(AND(nhl_elo_latest!M78&gt;nhl_elo_latest!N78,(nhl_elo_latest!R78&gt;nhl_elo_latest!S78)),"Home Team Favoured and Won",AND(nhl_elo_latest!M78&gt;nhl_elo_latest!N78,(nhl_elo_latest!R78&lt;nhl_elo_latest!S78)),"Home Team Favoured and Lost",AND(nhl_elo_latest!M78&lt;nhl_elo_latest!N78,(nhl_elo_latest!R78&gt;nhl_elo_latest!S78)),"Away Team Favoured and Lost",AND(nhl_elo_latest!M78&lt;nhl_elo_latest!N78,(nhl_elo_latest!R78&lt;nhl_elo_latest!S78)),"Away Team Favoured and Won")</f>
        <v>Home Team Favoured and Won</v>
      </c>
    </row>
    <row r="79" spans="14:16" x14ac:dyDescent="0.25">
      <c r="N79" t="str">
        <f>nhl_elo_latest!I79</f>
        <v>MTL</v>
      </c>
      <c r="O79" t="str">
        <f>nhl_elo_latest!J79</f>
        <v>DAL</v>
      </c>
      <c r="P79" t="str" cm="1">
        <f t="array" ref="P79">_xlfn.IFS(AND(nhl_elo_latest!M79&gt;nhl_elo_latest!N79,(nhl_elo_latest!R79&gt;nhl_elo_latest!S79)),"Home Team Favoured and Won",AND(nhl_elo_latest!M79&gt;nhl_elo_latest!N79,(nhl_elo_latest!R79&lt;nhl_elo_latest!S79)),"Home Team Favoured and Lost",AND(nhl_elo_latest!M79&lt;nhl_elo_latest!N79,(nhl_elo_latest!R79&gt;nhl_elo_latest!S79)),"Away Team Favoured and Lost",AND(nhl_elo_latest!M79&lt;nhl_elo_latest!N79,(nhl_elo_latest!R79&lt;nhl_elo_latest!S79)),"Away Team Favoured and Won")</f>
        <v>Away Team Favoured and Won</v>
      </c>
    </row>
    <row r="80" spans="14:16" x14ac:dyDescent="0.25">
      <c r="N80" t="str">
        <f>nhl_elo_latest!I80</f>
        <v>CBJ</v>
      </c>
      <c r="O80" t="str">
        <f>nhl_elo_latest!J80</f>
        <v>PIT</v>
      </c>
      <c r="P80" t="str" cm="1">
        <f t="array" ref="P80">_xlfn.IFS(AND(nhl_elo_latest!M80&gt;nhl_elo_latest!N80,(nhl_elo_latest!R80&gt;nhl_elo_latest!S80)),"Home Team Favoured and Won",AND(nhl_elo_latest!M80&gt;nhl_elo_latest!N80,(nhl_elo_latest!R80&lt;nhl_elo_latest!S80)),"Home Team Favoured and Lost",AND(nhl_elo_latest!M80&lt;nhl_elo_latest!N80,(nhl_elo_latest!R80&gt;nhl_elo_latest!S80)),"Away Team Favoured and Lost",AND(nhl_elo_latest!M80&lt;nhl_elo_latest!N80,(nhl_elo_latest!R80&lt;nhl_elo_latest!S80)),"Away Team Favoured and Won")</f>
        <v>Away Team Favoured and Won</v>
      </c>
    </row>
    <row r="81" spans="14:16" x14ac:dyDescent="0.25">
      <c r="N81" t="str">
        <f>nhl_elo_latest!I81</f>
        <v>WPG</v>
      </c>
      <c r="O81" t="str">
        <f>nhl_elo_latest!J81</f>
        <v>TOR</v>
      </c>
      <c r="P81" t="str" cm="1">
        <f t="array" ref="P81">_xlfn.IFS(AND(nhl_elo_latest!M81&gt;nhl_elo_latest!N81,(nhl_elo_latest!R81&gt;nhl_elo_latest!S81)),"Home Team Favoured and Won",AND(nhl_elo_latest!M81&gt;nhl_elo_latest!N81,(nhl_elo_latest!R81&lt;nhl_elo_latest!S81)),"Home Team Favoured and Lost",AND(nhl_elo_latest!M81&lt;nhl_elo_latest!N81,(nhl_elo_latest!R81&gt;nhl_elo_latest!S81)),"Away Team Favoured and Lost",AND(nhl_elo_latest!M81&lt;nhl_elo_latest!N81,(nhl_elo_latest!R81&lt;nhl_elo_latest!S81)),"Away Team Favoured and Won")</f>
        <v>Home Team Favoured and Lost</v>
      </c>
    </row>
    <row r="82" spans="14:16" x14ac:dyDescent="0.25">
      <c r="N82" t="str">
        <f>nhl_elo_latest!I82</f>
        <v>WSH</v>
      </c>
      <c r="O82" t="str">
        <f>nhl_elo_latest!J82</f>
        <v>LAK</v>
      </c>
      <c r="P82" t="str" cm="1">
        <f t="array" ref="P82">_xlfn.IFS(AND(nhl_elo_latest!M82&gt;nhl_elo_latest!N82,(nhl_elo_latest!R82&gt;nhl_elo_latest!S82)),"Home Team Favoured and Won",AND(nhl_elo_latest!M82&gt;nhl_elo_latest!N82,(nhl_elo_latest!R82&lt;nhl_elo_latest!S82)),"Home Team Favoured and Lost",AND(nhl_elo_latest!M82&lt;nhl_elo_latest!N82,(nhl_elo_latest!R82&gt;nhl_elo_latest!S82)),"Away Team Favoured and Lost",AND(nhl_elo_latest!M82&lt;nhl_elo_latest!N82,(nhl_elo_latest!R82&lt;nhl_elo_latest!S82)),"Away Team Favoured and Won")</f>
        <v>Home Team Favoured and Won</v>
      </c>
    </row>
    <row r="83" spans="14:16" x14ac:dyDescent="0.25">
      <c r="N83" t="str">
        <f>nhl_elo_latest!I83</f>
        <v>TBL</v>
      </c>
      <c r="O83" t="str">
        <f>nhl_elo_latest!J83</f>
        <v>NYI</v>
      </c>
      <c r="P83" t="str" cm="1">
        <f t="array" ref="P83">_xlfn.IFS(AND(nhl_elo_latest!M83&gt;nhl_elo_latest!N83,(nhl_elo_latest!R83&gt;nhl_elo_latest!S83)),"Home Team Favoured and Won",AND(nhl_elo_latest!M83&gt;nhl_elo_latest!N83,(nhl_elo_latest!R83&lt;nhl_elo_latest!S83)),"Home Team Favoured and Lost",AND(nhl_elo_latest!M83&lt;nhl_elo_latest!N83,(nhl_elo_latest!R83&gt;nhl_elo_latest!S83)),"Away Team Favoured and Lost",AND(nhl_elo_latest!M83&lt;nhl_elo_latest!N83,(nhl_elo_latest!R83&lt;nhl_elo_latest!S83)),"Away Team Favoured and Won")</f>
        <v>Home Team Favoured and Won</v>
      </c>
    </row>
    <row r="84" spans="14:16" x14ac:dyDescent="0.25">
      <c r="N84" t="str">
        <f>nhl_elo_latest!I84</f>
        <v>NSH</v>
      </c>
      <c r="O84" t="str">
        <f>nhl_elo_latest!J84</f>
        <v>PHI</v>
      </c>
      <c r="P84" t="str" cm="1">
        <f t="array" ref="P84">_xlfn.IFS(AND(nhl_elo_latest!M84&gt;nhl_elo_latest!N84,(nhl_elo_latest!R84&gt;nhl_elo_latest!S84)),"Home Team Favoured and Won",AND(nhl_elo_latest!M84&gt;nhl_elo_latest!N84,(nhl_elo_latest!R84&lt;nhl_elo_latest!S84)),"Home Team Favoured and Lost",AND(nhl_elo_latest!M84&lt;nhl_elo_latest!N84,(nhl_elo_latest!R84&gt;nhl_elo_latest!S84)),"Away Team Favoured and Lost",AND(nhl_elo_latest!M84&lt;nhl_elo_latest!N84,(nhl_elo_latest!R84&lt;nhl_elo_latest!S84)),"Away Team Favoured and Won")</f>
        <v>Home Team Favoured and Lost</v>
      </c>
    </row>
    <row r="85" spans="14:16" x14ac:dyDescent="0.25">
      <c r="N85" t="str">
        <f>nhl_elo_latest!I85</f>
        <v>VAN</v>
      </c>
      <c r="O85" t="str">
        <f>nhl_elo_latest!J85</f>
        <v>BUF</v>
      </c>
      <c r="P85" t="str" cm="1">
        <f t="array" ref="P85">_xlfn.IFS(AND(nhl_elo_latest!M85&gt;nhl_elo_latest!N85,(nhl_elo_latest!R85&gt;nhl_elo_latest!S85)),"Home Team Favoured and Won",AND(nhl_elo_latest!M85&gt;nhl_elo_latest!N85,(nhl_elo_latest!R85&lt;nhl_elo_latest!S85)),"Home Team Favoured and Lost",AND(nhl_elo_latest!M85&lt;nhl_elo_latest!N85,(nhl_elo_latest!R85&gt;nhl_elo_latest!S85)),"Away Team Favoured and Lost",AND(nhl_elo_latest!M85&lt;nhl_elo_latest!N85,(nhl_elo_latest!R85&lt;nhl_elo_latest!S85)),"Away Team Favoured and Won")</f>
        <v>Home Team Favoured and Lost</v>
      </c>
    </row>
    <row r="86" spans="14:16" x14ac:dyDescent="0.25">
      <c r="N86" t="str">
        <f>nhl_elo_latest!I86</f>
        <v>CGY</v>
      </c>
      <c r="O86" t="str">
        <f>nhl_elo_latest!J86</f>
        <v>CAR</v>
      </c>
      <c r="P86" t="str" cm="1">
        <f t="array" ref="P86">_xlfn.IFS(AND(nhl_elo_latest!M86&gt;nhl_elo_latest!N86,(nhl_elo_latest!R86&gt;nhl_elo_latest!S86)),"Home Team Favoured and Won",AND(nhl_elo_latest!M86&gt;nhl_elo_latest!N86,(nhl_elo_latest!R86&lt;nhl_elo_latest!S86)),"Home Team Favoured and Lost",AND(nhl_elo_latest!M86&lt;nhl_elo_latest!N86,(nhl_elo_latest!R86&gt;nhl_elo_latest!S86)),"Away Team Favoured and Lost",AND(nhl_elo_latest!M86&lt;nhl_elo_latest!N86,(nhl_elo_latest!R86&lt;nhl_elo_latest!S86)),"Away Team Favoured and Won")</f>
        <v>Home Team Favoured and Won</v>
      </c>
    </row>
    <row r="87" spans="14:16" x14ac:dyDescent="0.25">
      <c r="N87" t="str">
        <f>nhl_elo_latest!I87</f>
        <v>VEG</v>
      </c>
      <c r="O87" t="str">
        <f>nhl_elo_latest!J87</f>
        <v>COL</v>
      </c>
      <c r="P87" t="str" cm="1">
        <f t="array" ref="P87">_xlfn.IFS(AND(nhl_elo_latest!M87&gt;nhl_elo_latest!N87,(nhl_elo_latest!R87&gt;nhl_elo_latest!S87)),"Home Team Favoured and Won",AND(nhl_elo_latest!M87&gt;nhl_elo_latest!N87,(nhl_elo_latest!R87&lt;nhl_elo_latest!S87)),"Home Team Favoured and Lost",AND(nhl_elo_latest!M87&lt;nhl_elo_latest!N87,(nhl_elo_latest!R87&gt;nhl_elo_latest!S87)),"Away Team Favoured and Lost",AND(nhl_elo_latest!M87&lt;nhl_elo_latest!N87,(nhl_elo_latest!R87&lt;nhl_elo_latest!S87)),"Away Team Favoured and Won")</f>
        <v>Away Team Favoured and Won</v>
      </c>
    </row>
    <row r="88" spans="14:16" x14ac:dyDescent="0.25">
      <c r="N88" t="str">
        <f>nhl_elo_latest!I88</f>
        <v>CHI</v>
      </c>
      <c r="O88" t="str">
        <f>nhl_elo_latest!J88</f>
        <v>SEA</v>
      </c>
      <c r="P88" t="str" cm="1">
        <f t="array" ref="P88">_xlfn.IFS(AND(nhl_elo_latest!M88&gt;nhl_elo_latest!N88,(nhl_elo_latest!R88&gt;nhl_elo_latest!S88)),"Home Team Favoured and Won",AND(nhl_elo_latest!M88&gt;nhl_elo_latest!N88,(nhl_elo_latest!R88&lt;nhl_elo_latest!S88)),"Home Team Favoured and Lost",AND(nhl_elo_latest!M88&lt;nhl_elo_latest!N88,(nhl_elo_latest!R88&gt;nhl_elo_latest!S88)),"Away Team Favoured and Lost",AND(nhl_elo_latest!M88&lt;nhl_elo_latest!N88,(nhl_elo_latest!R88&lt;nhl_elo_latest!S88)),"Away Team Favoured and Won")</f>
        <v>Home Team Favoured and Won</v>
      </c>
    </row>
    <row r="89" spans="14:16" x14ac:dyDescent="0.25">
      <c r="N89" t="str">
        <f>nhl_elo_latest!I89</f>
        <v>DET</v>
      </c>
      <c r="O89" t="str">
        <f>nhl_elo_latest!J89</f>
        <v>ANA</v>
      </c>
      <c r="P89" t="str" cm="1">
        <f t="array" ref="P89">_xlfn.IFS(AND(nhl_elo_latest!M89&gt;nhl_elo_latest!N89,(nhl_elo_latest!R89&gt;nhl_elo_latest!S89)),"Home Team Favoured and Won",AND(nhl_elo_latest!M89&gt;nhl_elo_latest!N89,(nhl_elo_latest!R89&lt;nhl_elo_latest!S89)),"Home Team Favoured and Lost",AND(nhl_elo_latest!M89&lt;nhl_elo_latest!N89,(nhl_elo_latest!R89&gt;nhl_elo_latest!S89)),"Away Team Favoured and Lost",AND(nhl_elo_latest!M89&lt;nhl_elo_latest!N89,(nhl_elo_latest!R89&lt;nhl_elo_latest!S89)),"Away Team Favoured and Won")</f>
        <v>Home Team Favoured and Won</v>
      </c>
    </row>
    <row r="90" spans="14:16" x14ac:dyDescent="0.25">
      <c r="N90" t="str">
        <f>nhl_elo_latest!I90</f>
        <v>NYR</v>
      </c>
      <c r="O90" t="str">
        <f>nhl_elo_latest!J90</f>
        <v>CBJ</v>
      </c>
      <c r="P90" t="str" cm="1">
        <f t="array" ref="P90">_xlfn.IFS(AND(nhl_elo_latest!M90&gt;nhl_elo_latest!N90,(nhl_elo_latest!R90&gt;nhl_elo_latest!S90)),"Home Team Favoured and Won",AND(nhl_elo_latest!M90&gt;nhl_elo_latest!N90,(nhl_elo_latest!R90&lt;nhl_elo_latest!S90)),"Home Team Favoured and Lost",AND(nhl_elo_latest!M90&lt;nhl_elo_latest!N90,(nhl_elo_latest!R90&gt;nhl_elo_latest!S90)),"Away Team Favoured and Lost",AND(nhl_elo_latest!M90&lt;nhl_elo_latest!N90,(nhl_elo_latest!R90&lt;nhl_elo_latest!S90)),"Away Team Favoured and Won")</f>
        <v>Home Team Favoured and Lost</v>
      </c>
    </row>
    <row r="91" spans="14:16" x14ac:dyDescent="0.25">
      <c r="N91" t="str">
        <f>nhl_elo_latest!I91</f>
        <v>FLA</v>
      </c>
      <c r="O91" t="str">
        <f>nhl_elo_latest!J91</f>
        <v>NYI</v>
      </c>
      <c r="P91" t="str" cm="1">
        <f t="array" ref="P91">_xlfn.IFS(AND(nhl_elo_latest!M91&gt;nhl_elo_latest!N91,(nhl_elo_latest!R91&gt;nhl_elo_latest!S91)),"Home Team Favoured and Won",AND(nhl_elo_latest!M91&gt;nhl_elo_latest!N91,(nhl_elo_latest!R91&lt;nhl_elo_latest!S91)),"Home Team Favoured and Lost",AND(nhl_elo_latest!M91&lt;nhl_elo_latest!N91,(nhl_elo_latest!R91&gt;nhl_elo_latest!S91)),"Away Team Favoured and Lost",AND(nhl_elo_latest!M91&lt;nhl_elo_latest!N91,(nhl_elo_latest!R91&lt;nhl_elo_latest!S91)),"Away Team Favoured and Won")</f>
        <v>Home Team Favoured and Won</v>
      </c>
    </row>
    <row r="92" spans="14:16" x14ac:dyDescent="0.25">
      <c r="N92" t="str">
        <f>nhl_elo_latest!I92</f>
        <v>PHI</v>
      </c>
      <c r="O92" t="str">
        <f>nhl_elo_latest!J92</f>
        <v>SJS</v>
      </c>
      <c r="P92" t="str" cm="1">
        <f t="array" ref="P92">_xlfn.IFS(AND(nhl_elo_latest!M92&gt;nhl_elo_latest!N92,(nhl_elo_latest!R92&gt;nhl_elo_latest!S92)),"Home Team Favoured and Won",AND(nhl_elo_latest!M92&gt;nhl_elo_latest!N92,(nhl_elo_latest!R92&lt;nhl_elo_latest!S92)),"Home Team Favoured and Lost",AND(nhl_elo_latest!M92&lt;nhl_elo_latest!N92,(nhl_elo_latest!R92&gt;nhl_elo_latest!S92)),"Away Team Favoured and Lost",AND(nhl_elo_latest!M92&lt;nhl_elo_latest!N92,(nhl_elo_latest!R92&lt;nhl_elo_latest!S92)),"Away Team Favoured and Won")</f>
        <v>Home Team Favoured and Lost</v>
      </c>
    </row>
    <row r="93" spans="14:16" x14ac:dyDescent="0.25">
      <c r="N93" t="str">
        <f>nhl_elo_latest!I93</f>
        <v>NJD</v>
      </c>
      <c r="O93" t="str">
        <f>nhl_elo_latest!J93</f>
        <v>WSH</v>
      </c>
      <c r="P93" t="str" cm="1">
        <f t="array" ref="P93">_xlfn.IFS(AND(nhl_elo_latest!M93&gt;nhl_elo_latest!N93,(nhl_elo_latest!R93&gt;nhl_elo_latest!S93)),"Home Team Favoured and Won",AND(nhl_elo_latest!M93&gt;nhl_elo_latest!N93,(nhl_elo_latest!R93&lt;nhl_elo_latest!S93)),"Home Team Favoured and Lost",AND(nhl_elo_latest!M93&lt;nhl_elo_latest!N93,(nhl_elo_latest!R93&gt;nhl_elo_latest!S93)),"Away Team Favoured and Lost",AND(nhl_elo_latest!M93&lt;nhl_elo_latest!N93,(nhl_elo_latest!R93&lt;nhl_elo_latest!S93)),"Away Team Favoured and Won")</f>
        <v>Away Team Favoured and Won</v>
      </c>
    </row>
    <row r="94" spans="14:16" x14ac:dyDescent="0.25">
      <c r="N94" t="str">
        <f>nhl_elo_latest!I94</f>
        <v>OTT</v>
      </c>
      <c r="O94" t="str">
        <f>nhl_elo_latest!J94</f>
        <v>DAL</v>
      </c>
      <c r="P94" t="str" cm="1">
        <f t="array" ref="P94">_xlfn.IFS(AND(nhl_elo_latest!M94&gt;nhl_elo_latest!N94,(nhl_elo_latest!R94&gt;nhl_elo_latest!S94)),"Home Team Favoured and Won",AND(nhl_elo_latest!M94&gt;nhl_elo_latest!N94,(nhl_elo_latest!R94&lt;nhl_elo_latest!S94)),"Home Team Favoured and Lost",AND(nhl_elo_latest!M94&lt;nhl_elo_latest!N94,(nhl_elo_latest!R94&gt;nhl_elo_latest!S94)),"Away Team Favoured and Lost",AND(nhl_elo_latest!M94&lt;nhl_elo_latest!N94,(nhl_elo_latest!R94&lt;nhl_elo_latest!S94)),"Away Team Favoured and Won")</f>
        <v>Home Team Favoured and Won</v>
      </c>
    </row>
    <row r="95" spans="14:16" x14ac:dyDescent="0.25">
      <c r="N95" t="str">
        <f>nhl_elo_latest!I95</f>
        <v>WPG</v>
      </c>
      <c r="O95" t="str">
        <f>nhl_elo_latest!J95</f>
        <v>STL</v>
      </c>
      <c r="P95" t="str" cm="1">
        <f t="array" ref="P95">_xlfn.IFS(AND(nhl_elo_latest!M95&gt;nhl_elo_latest!N95,(nhl_elo_latest!R95&gt;nhl_elo_latest!S95)),"Home Team Favoured and Won",AND(nhl_elo_latest!M95&gt;nhl_elo_latest!N95,(nhl_elo_latest!R95&lt;nhl_elo_latest!S95)),"Home Team Favoured and Lost",AND(nhl_elo_latest!M95&lt;nhl_elo_latest!N95,(nhl_elo_latest!R95&gt;nhl_elo_latest!S95)),"Away Team Favoured and Lost",AND(nhl_elo_latest!M95&lt;nhl_elo_latest!N95,(nhl_elo_latest!R95&lt;nhl_elo_latest!S95)),"Away Team Favoured and Won")</f>
        <v>Away Team Favoured and Lost</v>
      </c>
    </row>
    <row r="96" spans="14:16" x14ac:dyDescent="0.25">
      <c r="N96" t="str">
        <f>nhl_elo_latest!I96</f>
        <v>EDM</v>
      </c>
      <c r="O96" t="str">
        <f>nhl_elo_latest!J96</f>
        <v>PIT</v>
      </c>
      <c r="P96" t="str" cm="1">
        <f t="array" ref="P96">_xlfn.IFS(AND(nhl_elo_latest!M96&gt;nhl_elo_latest!N96,(nhl_elo_latest!R96&gt;nhl_elo_latest!S96)),"Home Team Favoured and Won",AND(nhl_elo_latest!M96&gt;nhl_elo_latest!N96,(nhl_elo_latest!R96&lt;nhl_elo_latest!S96)),"Home Team Favoured and Lost",AND(nhl_elo_latest!M96&lt;nhl_elo_latest!N96,(nhl_elo_latest!R96&gt;nhl_elo_latest!S96)),"Away Team Favoured and Lost",AND(nhl_elo_latest!M96&lt;nhl_elo_latest!N96,(nhl_elo_latest!R96&lt;nhl_elo_latest!S96)),"Away Team Favoured and Won")</f>
        <v>Home Team Favoured and Won</v>
      </c>
    </row>
    <row r="97" spans="14:16" x14ac:dyDescent="0.25">
      <c r="N97" t="str">
        <f>nhl_elo_latest!I97</f>
        <v>VEG</v>
      </c>
      <c r="O97" t="str">
        <f>nhl_elo_latest!J97</f>
        <v>TOR</v>
      </c>
      <c r="P97" t="str" cm="1">
        <f t="array" ref="P97">_xlfn.IFS(AND(nhl_elo_latest!M97&gt;nhl_elo_latest!N97,(nhl_elo_latest!R97&gt;nhl_elo_latest!S97)),"Home Team Favoured and Won",AND(nhl_elo_latest!M97&gt;nhl_elo_latest!N97,(nhl_elo_latest!R97&lt;nhl_elo_latest!S97)),"Home Team Favoured and Lost",AND(nhl_elo_latest!M97&lt;nhl_elo_latest!N97,(nhl_elo_latest!R97&gt;nhl_elo_latest!S97)),"Away Team Favoured and Lost",AND(nhl_elo_latest!M97&lt;nhl_elo_latest!N97,(nhl_elo_latest!R97&lt;nhl_elo_latest!S97)),"Away Team Favoured and Won")</f>
        <v>Home Team Favoured and Won</v>
      </c>
    </row>
    <row r="98" spans="14:16" x14ac:dyDescent="0.25">
      <c r="N98" t="str">
        <f>nhl_elo_latest!I98</f>
        <v>VAN</v>
      </c>
      <c r="O98" t="str">
        <f>nhl_elo_latest!J98</f>
        <v>CAR</v>
      </c>
      <c r="P98" t="str" cm="1">
        <f t="array" ref="P98">_xlfn.IFS(AND(nhl_elo_latest!M98&gt;nhl_elo_latest!N98,(nhl_elo_latest!R98&gt;nhl_elo_latest!S98)),"Home Team Favoured and Won",AND(nhl_elo_latest!M98&gt;nhl_elo_latest!N98,(nhl_elo_latest!R98&lt;nhl_elo_latest!S98)),"Home Team Favoured and Lost",AND(nhl_elo_latest!M98&lt;nhl_elo_latest!N98,(nhl_elo_latest!R98&gt;nhl_elo_latest!S98)),"Away Team Favoured and Lost",AND(nhl_elo_latest!M98&lt;nhl_elo_latest!N98,(nhl_elo_latest!R98&lt;nhl_elo_latest!S98)),"Away Team Favoured and Won")</f>
        <v>Away Team Favoured and Won</v>
      </c>
    </row>
    <row r="99" spans="14:16" x14ac:dyDescent="0.25">
      <c r="N99" t="str">
        <f>nhl_elo_latest!I99</f>
        <v>BOS</v>
      </c>
      <c r="O99" t="str">
        <f>nhl_elo_latest!J99</f>
        <v>DAL</v>
      </c>
      <c r="P99" t="str" cm="1">
        <f t="array" ref="P99">_xlfn.IFS(AND(nhl_elo_latest!M99&gt;nhl_elo_latest!N99,(nhl_elo_latest!R99&gt;nhl_elo_latest!S99)),"Home Team Favoured and Won",AND(nhl_elo_latest!M99&gt;nhl_elo_latest!N99,(nhl_elo_latest!R99&lt;nhl_elo_latest!S99)),"Home Team Favoured and Lost",AND(nhl_elo_latest!M99&lt;nhl_elo_latest!N99,(nhl_elo_latest!R99&gt;nhl_elo_latest!S99)),"Away Team Favoured and Lost",AND(nhl_elo_latest!M99&lt;nhl_elo_latest!N99,(nhl_elo_latest!R99&lt;nhl_elo_latest!S99)),"Away Team Favoured and Won")</f>
        <v>Home Team Favoured and Won</v>
      </c>
    </row>
    <row r="100" spans="14:16" x14ac:dyDescent="0.25">
      <c r="N100" t="str">
        <f>nhl_elo_latest!I100</f>
        <v>DET</v>
      </c>
      <c r="O100" t="str">
        <f>nhl_elo_latest!J100</f>
        <v>NJD</v>
      </c>
      <c r="P100" t="str" cm="1">
        <f t="array" ref="P100">_xlfn.IFS(AND(nhl_elo_latest!M100&gt;nhl_elo_latest!N100,(nhl_elo_latest!R100&gt;nhl_elo_latest!S100)),"Home Team Favoured and Won",AND(nhl_elo_latest!M100&gt;nhl_elo_latest!N100,(nhl_elo_latest!R100&lt;nhl_elo_latest!S100)),"Home Team Favoured and Lost",AND(nhl_elo_latest!M100&lt;nhl_elo_latest!N100,(nhl_elo_latest!R100&gt;nhl_elo_latest!S100)),"Away Team Favoured and Lost",AND(nhl_elo_latest!M100&lt;nhl_elo_latest!N100,(nhl_elo_latest!R100&lt;nhl_elo_latest!S100)),"Away Team Favoured and Won")</f>
        <v>Home Team Favoured and Lost</v>
      </c>
    </row>
    <row r="101" spans="14:16" x14ac:dyDescent="0.25">
      <c r="N101" t="str">
        <f>nhl_elo_latest!I101</f>
        <v>CBJ</v>
      </c>
      <c r="O101" t="str">
        <f>nhl_elo_latest!J101</f>
        <v>ARI</v>
      </c>
      <c r="P101" t="str" cm="1">
        <f t="array" ref="P101">_xlfn.IFS(AND(nhl_elo_latest!M101&gt;nhl_elo_latest!N101,(nhl_elo_latest!R101&gt;nhl_elo_latest!S101)),"Home Team Favoured and Won",AND(nhl_elo_latest!M101&gt;nhl_elo_latest!N101,(nhl_elo_latest!R101&lt;nhl_elo_latest!S101)),"Home Team Favoured and Lost",AND(nhl_elo_latest!M101&lt;nhl_elo_latest!N101,(nhl_elo_latest!R101&gt;nhl_elo_latest!S101)),"Away Team Favoured and Lost",AND(nhl_elo_latest!M101&lt;nhl_elo_latest!N101,(nhl_elo_latest!R101&lt;nhl_elo_latest!S101)),"Away Team Favoured and Won")</f>
        <v>Home Team Favoured and Lost</v>
      </c>
    </row>
    <row r="102" spans="14:16" x14ac:dyDescent="0.25">
      <c r="N102" t="str">
        <f>nhl_elo_latest!I102</f>
        <v>MTL</v>
      </c>
      <c r="O102" t="str">
        <f>nhl_elo_latest!J102</f>
        <v>MIN</v>
      </c>
      <c r="P102" t="str" cm="1">
        <f t="array" ref="P102">_xlfn.IFS(AND(nhl_elo_latest!M102&gt;nhl_elo_latest!N102,(nhl_elo_latest!R102&gt;nhl_elo_latest!S102)),"Home Team Favoured and Won",AND(nhl_elo_latest!M102&gt;nhl_elo_latest!N102,(nhl_elo_latest!R102&lt;nhl_elo_latest!S102)),"Home Team Favoured and Lost",AND(nhl_elo_latest!M102&lt;nhl_elo_latest!N102,(nhl_elo_latest!R102&gt;nhl_elo_latest!S102)),"Away Team Favoured and Lost",AND(nhl_elo_latest!M102&lt;nhl_elo_latest!N102,(nhl_elo_latest!R102&lt;nhl_elo_latest!S102)),"Away Team Favoured and Won")</f>
        <v>Away Team Favoured and Won</v>
      </c>
    </row>
    <row r="103" spans="14:16" x14ac:dyDescent="0.25">
      <c r="N103" t="str">
        <f>nhl_elo_latest!I103</f>
        <v>NYR</v>
      </c>
      <c r="O103" t="str">
        <f>nhl_elo_latest!J103</f>
        <v>COL</v>
      </c>
      <c r="P103" t="str" cm="1">
        <f t="array" ref="P103">_xlfn.IFS(AND(nhl_elo_latest!M103&gt;nhl_elo_latest!N103,(nhl_elo_latest!R103&gt;nhl_elo_latest!S103)),"Home Team Favoured and Won",AND(nhl_elo_latest!M103&gt;nhl_elo_latest!N103,(nhl_elo_latest!R103&lt;nhl_elo_latest!S103)),"Home Team Favoured and Lost",AND(nhl_elo_latest!M103&lt;nhl_elo_latest!N103,(nhl_elo_latest!R103&gt;nhl_elo_latest!S103)),"Away Team Favoured and Lost",AND(nhl_elo_latest!M103&lt;nhl_elo_latest!N103,(nhl_elo_latest!R103&lt;nhl_elo_latest!S103)),"Away Team Favoured and Won")</f>
        <v>Home Team Favoured and Lost</v>
      </c>
    </row>
    <row r="104" spans="14:16" x14ac:dyDescent="0.25">
      <c r="N104" t="str">
        <f>nhl_elo_latest!I104</f>
        <v>CHI</v>
      </c>
      <c r="O104" t="str">
        <f>nhl_elo_latest!J104</f>
        <v>FLA</v>
      </c>
      <c r="P104" t="str" cm="1">
        <f t="array" ref="P104">_xlfn.IFS(AND(nhl_elo_latest!M104&gt;nhl_elo_latest!N104,(nhl_elo_latest!R104&gt;nhl_elo_latest!S104)),"Home Team Favoured and Won",AND(nhl_elo_latest!M104&gt;nhl_elo_latest!N104,(nhl_elo_latest!R104&lt;nhl_elo_latest!S104)),"Home Team Favoured and Lost",AND(nhl_elo_latest!M104&lt;nhl_elo_latest!N104,(nhl_elo_latest!R104&gt;nhl_elo_latest!S104)),"Away Team Favoured and Lost",AND(nhl_elo_latest!M104&lt;nhl_elo_latest!N104,(nhl_elo_latest!R104&lt;nhl_elo_latest!S104)),"Away Team Favoured and Won")</f>
        <v>Away Team Favoured and Lost</v>
      </c>
    </row>
    <row r="105" spans="14:16" x14ac:dyDescent="0.25">
      <c r="N105" t="str">
        <f>nhl_elo_latest!I105</f>
        <v>CGY</v>
      </c>
      <c r="O105" t="str">
        <f>nhl_elo_latest!J105</f>
        <v>PIT</v>
      </c>
      <c r="P105" t="str" cm="1">
        <f t="array" ref="P105">_xlfn.IFS(AND(nhl_elo_latest!M105&gt;nhl_elo_latest!N105,(nhl_elo_latest!R105&gt;nhl_elo_latest!S105)),"Home Team Favoured and Won",AND(nhl_elo_latest!M105&gt;nhl_elo_latest!N105,(nhl_elo_latest!R105&lt;nhl_elo_latest!S105)),"Home Team Favoured and Lost",AND(nhl_elo_latest!M105&lt;nhl_elo_latest!N105,(nhl_elo_latest!R105&gt;nhl_elo_latest!S105)),"Away Team Favoured and Lost",AND(nhl_elo_latest!M105&lt;nhl_elo_latest!N105,(nhl_elo_latest!R105&lt;nhl_elo_latest!S105)),"Away Team Favoured and Won")</f>
        <v>Home Team Favoured and Won</v>
      </c>
    </row>
    <row r="106" spans="14:16" x14ac:dyDescent="0.25">
      <c r="N106" t="str">
        <f>nhl_elo_latest!I106</f>
        <v>SEA</v>
      </c>
      <c r="O106" t="str">
        <f>nhl_elo_latest!J106</f>
        <v>BUF</v>
      </c>
      <c r="P106" t="str" cm="1">
        <f t="array" ref="P106">_xlfn.IFS(AND(nhl_elo_latest!M106&gt;nhl_elo_latest!N106,(nhl_elo_latest!R106&gt;nhl_elo_latest!S106)),"Home Team Favoured and Won",AND(nhl_elo_latest!M106&gt;nhl_elo_latest!N106,(nhl_elo_latest!R106&lt;nhl_elo_latest!S106)),"Home Team Favoured and Lost",AND(nhl_elo_latest!M106&lt;nhl_elo_latest!N106,(nhl_elo_latest!R106&gt;nhl_elo_latest!S106)),"Away Team Favoured and Lost",AND(nhl_elo_latest!M106&lt;nhl_elo_latest!N106,(nhl_elo_latest!R106&lt;nhl_elo_latest!S106)),"Away Team Favoured and Won")</f>
        <v>Home Team Favoured and Won</v>
      </c>
    </row>
    <row r="107" spans="14:16" x14ac:dyDescent="0.25">
      <c r="N107" t="str">
        <f>nhl_elo_latest!I107</f>
        <v>LAK</v>
      </c>
      <c r="O107" t="str">
        <f>nhl_elo_latest!J107</f>
        <v>TBL</v>
      </c>
      <c r="P107" t="str" cm="1">
        <f t="array" ref="P107">_xlfn.IFS(AND(nhl_elo_latest!M107&gt;nhl_elo_latest!N107,(nhl_elo_latest!R107&gt;nhl_elo_latest!S107)),"Home Team Favoured and Won",AND(nhl_elo_latest!M107&gt;nhl_elo_latest!N107,(nhl_elo_latest!R107&lt;nhl_elo_latest!S107)),"Home Team Favoured and Lost",AND(nhl_elo_latest!M107&lt;nhl_elo_latest!N107,(nhl_elo_latest!R107&gt;nhl_elo_latest!S107)),"Away Team Favoured and Lost",AND(nhl_elo_latest!M107&lt;nhl_elo_latest!N107,(nhl_elo_latest!R107&lt;nhl_elo_latest!S107)),"Away Team Favoured and Won")</f>
        <v>Away Team Favoured and Lost</v>
      </c>
    </row>
    <row r="108" spans="14:16" x14ac:dyDescent="0.25">
      <c r="N108" t="str">
        <f>nhl_elo_latest!I108</f>
        <v>SJS</v>
      </c>
      <c r="O108" t="str">
        <f>nhl_elo_latest!J108</f>
        <v>VEG</v>
      </c>
      <c r="P108" t="str" cm="1">
        <f t="array" ref="P108">_xlfn.IFS(AND(nhl_elo_latest!M108&gt;nhl_elo_latest!N108,(nhl_elo_latest!R108&gt;nhl_elo_latest!S108)),"Home Team Favoured and Won",AND(nhl_elo_latest!M108&gt;nhl_elo_latest!N108,(nhl_elo_latest!R108&lt;nhl_elo_latest!S108)),"Home Team Favoured and Lost",AND(nhl_elo_latest!M108&lt;nhl_elo_latest!N108,(nhl_elo_latest!R108&gt;nhl_elo_latest!S108)),"Away Team Favoured and Lost",AND(nhl_elo_latest!M108&lt;nhl_elo_latest!N108,(nhl_elo_latest!R108&lt;nhl_elo_latest!S108)),"Away Team Favoured and Won")</f>
        <v>Away Team Favoured and Won</v>
      </c>
    </row>
    <row r="109" spans="14:16" x14ac:dyDescent="0.25">
      <c r="N109" t="str">
        <f>nhl_elo_latest!I109</f>
        <v>NYI</v>
      </c>
      <c r="O109" t="str">
        <f>nhl_elo_latest!J109</f>
        <v>NYR</v>
      </c>
      <c r="P109" t="str" cm="1">
        <f t="array" ref="P109">_xlfn.IFS(AND(nhl_elo_latest!M109&gt;nhl_elo_latest!N109,(nhl_elo_latest!R109&gt;nhl_elo_latest!S109)),"Home Team Favoured and Won",AND(nhl_elo_latest!M109&gt;nhl_elo_latest!N109,(nhl_elo_latest!R109&lt;nhl_elo_latest!S109)),"Home Team Favoured and Lost",AND(nhl_elo_latest!M109&lt;nhl_elo_latest!N109,(nhl_elo_latest!R109&gt;nhl_elo_latest!S109)),"Away Team Favoured and Lost",AND(nhl_elo_latest!M109&lt;nhl_elo_latest!N109,(nhl_elo_latest!R109&lt;nhl_elo_latest!S109)),"Away Team Favoured and Won")</f>
        <v>Home Team Favoured and Won</v>
      </c>
    </row>
    <row r="110" spans="14:16" x14ac:dyDescent="0.25">
      <c r="N110" t="str">
        <f>nhl_elo_latest!I110</f>
        <v>STL</v>
      </c>
      <c r="O110" t="str">
        <f>nhl_elo_latest!J110</f>
        <v>EDM</v>
      </c>
      <c r="P110" t="str" cm="1">
        <f t="array" ref="P110">_xlfn.IFS(AND(nhl_elo_latest!M110&gt;nhl_elo_latest!N110,(nhl_elo_latest!R110&gt;nhl_elo_latest!S110)),"Home Team Favoured and Won",AND(nhl_elo_latest!M110&gt;nhl_elo_latest!N110,(nhl_elo_latest!R110&lt;nhl_elo_latest!S110)),"Home Team Favoured and Lost",AND(nhl_elo_latest!M110&lt;nhl_elo_latest!N110,(nhl_elo_latest!R110&gt;nhl_elo_latest!S110)),"Away Team Favoured and Lost",AND(nhl_elo_latest!M110&lt;nhl_elo_latest!N110,(nhl_elo_latest!R110&lt;nhl_elo_latest!S110)),"Away Team Favoured and Won")</f>
        <v>Home Team Favoured and Lost</v>
      </c>
    </row>
    <row r="111" spans="14:16" x14ac:dyDescent="0.25">
      <c r="N111" t="str">
        <f>nhl_elo_latest!I111</f>
        <v>ANA</v>
      </c>
      <c r="O111" t="str">
        <f>nhl_elo_latest!J111</f>
        <v>TBL</v>
      </c>
      <c r="P111" t="str" cm="1">
        <f t="array" ref="P111">_xlfn.IFS(AND(nhl_elo_latest!M111&gt;nhl_elo_latest!N111,(nhl_elo_latest!R111&gt;nhl_elo_latest!S111)),"Home Team Favoured and Won",AND(nhl_elo_latest!M111&gt;nhl_elo_latest!N111,(nhl_elo_latest!R111&lt;nhl_elo_latest!S111)),"Home Team Favoured and Lost",AND(nhl_elo_latest!M111&lt;nhl_elo_latest!N111,(nhl_elo_latest!R111&gt;nhl_elo_latest!S111)),"Away Team Favoured and Lost",AND(nhl_elo_latest!M111&lt;nhl_elo_latest!N111,(nhl_elo_latest!R111&lt;nhl_elo_latest!S111)),"Away Team Favoured and Won")</f>
        <v>Away Team Favoured and Won</v>
      </c>
    </row>
    <row r="112" spans="14:16" x14ac:dyDescent="0.25">
      <c r="N112" t="str">
        <f>nhl_elo_latest!I112</f>
        <v>BOS</v>
      </c>
      <c r="O112" t="str">
        <f>nhl_elo_latest!J112</f>
        <v>DET</v>
      </c>
      <c r="P112" t="str" cm="1">
        <f t="array" ref="P112">_xlfn.IFS(AND(nhl_elo_latest!M112&gt;nhl_elo_latest!N112,(nhl_elo_latest!R112&gt;nhl_elo_latest!S112)),"Home Team Favoured and Won",AND(nhl_elo_latest!M112&gt;nhl_elo_latest!N112,(nhl_elo_latest!R112&lt;nhl_elo_latest!S112)),"Home Team Favoured and Lost",AND(nhl_elo_latest!M112&lt;nhl_elo_latest!N112,(nhl_elo_latest!R112&gt;nhl_elo_latest!S112)),"Away Team Favoured and Lost",AND(nhl_elo_latest!M112&lt;nhl_elo_latest!N112,(nhl_elo_latest!R112&lt;nhl_elo_latest!S112)),"Away Team Favoured and Won")</f>
        <v>Home Team Favoured and Won</v>
      </c>
    </row>
    <row r="113" spans="14:16" x14ac:dyDescent="0.25">
      <c r="N113" t="str">
        <f>nhl_elo_latest!I113</f>
        <v>OTT</v>
      </c>
      <c r="O113" t="str">
        <f>nhl_elo_latest!J113</f>
        <v>MIN</v>
      </c>
      <c r="P113" t="str" cm="1">
        <f t="array" ref="P113">_xlfn.IFS(AND(nhl_elo_latest!M113&gt;nhl_elo_latest!N113,(nhl_elo_latest!R113&gt;nhl_elo_latest!S113)),"Home Team Favoured and Won",AND(nhl_elo_latest!M113&gt;nhl_elo_latest!N113,(nhl_elo_latest!R113&lt;nhl_elo_latest!S113)),"Home Team Favoured and Lost",AND(nhl_elo_latest!M113&lt;nhl_elo_latest!N113,(nhl_elo_latest!R113&gt;nhl_elo_latest!S113)),"Away Team Favoured and Lost",AND(nhl_elo_latest!M113&lt;nhl_elo_latest!N113,(nhl_elo_latest!R113&lt;nhl_elo_latest!S113)),"Away Team Favoured and Won")</f>
        <v>Away Team Favoured and Won</v>
      </c>
    </row>
    <row r="114" spans="14:16" x14ac:dyDescent="0.25">
      <c r="N114" t="str">
        <f>nhl_elo_latest!I114</f>
        <v>BUF</v>
      </c>
      <c r="O114" t="str">
        <f>nhl_elo_latest!J114</f>
        <v>MTL</v>
      </c>
      <c r="P114" t="str" cm="1">
        <f t="array" ref="P114">_xlfn.IFS(AND(nhl_elo_latest!M114&gt;nhl_elo_latest!N114,(nhl_elo_latest!R114&gt;nhl_elo_latest!S114)),"Home Team Favoured and Won",AND(nhl_elo_latest!M114&gt;nhl_elo_latest!N114,(nhl_elo_latest!R114&lt;nhl_elo_latest!S114)),"Home Team Favoured and Lost",AND(nhl_elo_latest!M114&lt;nhl_elo_latest!N114,(nhl_elo_latest!R114&gt;nhl_elo_latest!S114)),"Away Team Favoured and Lost",AND(nhl_elo_latest!M114&lt;nhl_elo_latest!N114,(nhl_elo_latest!R114&lt;nhl_elo_latest!S114)),"Away Team Favoured and Won")</f>
        <v>Home Team Favoured and Lost</v>
      </c>
    </row>
    <row r="115" spans="14:16" x14ac:dyDescent="0.25">
      <c r="N115" t="str">
        <f>nhl_elo_latest!I115</f>
        <v>PHI</v>
      </c>
      <c r="O115" t="str">
        <f>nhl_elo_latest!J115</f>
        <v>FLA</v>
      </c>
      <c r="P115" t="str" cm="1">
        <f t="array" ref="P115">_xlfn.IFS(AND(nhl_elo_latest!M115&gt;nhl_elo_latest!N115,(nhl_elo_latest!R115&gt;nhl_elo_latest!S115)),"Home Team Favoured and Won",AND(nhl_elo_latest!M115&gt;nhl_elo_latest!N115,(nhl_elo_latest!R115&lt;nhl_elo_latest!S115)),"Home Team Favoured and Lost",AND(nhl_elo_latest!M115&lt;nhl_elo_latest!N115,(nhl_elo_latest!R115&gt;nhl_elo_latest!S115)),"Away Team Favoured and Lost",AND(nhl_elo_latest!M115&lt;nhl_elo_latest!N115,(nhl_elo_latest!R115&lt;nhl_elo_latest!S115)),"Away Team Favoured and Won")</f>
        <v>Away Team Favoured and Lost</v>
      </c>
    </row>
    <row r="116" spans="14:16" x14ac:dyDescent="0.25">
      <c r="N116" t="str">
        <f>nhl_elo_latest!I116</f>
        <v>NSH</v>
      </c>
      <c r="O116" t="str">
        <f>nhl_elo_latest!J116</f>
        <v>STL</v>
      </c>
      <c r="P116" t="str" cm="1">
        <f t="array" ref="P116">_xlfn.IFS(AND(nhl_elo_latest!M116&gt;nhl_elo_latest!N116,(nhl_elo_latest!R116&gt;nhl_elo_latest!S116)),"Home Team Favoured and Won",AND(nhl_elo_latest!M116&gt;nhl_elo_latest!N116,(nhl_elo_latest!R116&lt;nhl_elo_latest!S116)),"Home Team Favoured and Lost",AND(nhl_elo_latest!M116&lt;nhl_elo_latest!N116,(nhl_elo_latest!R116&gt;nhl_elo_latest!S116)),"Away Team Favoured and Lost",AND(nhl_elo_latest!M116&lt;nhl_elo_latest!N116,(nhl_elo_latest!R116&lt;nhl_elo_latest!S116)),"Away Team Favoured and Won")</f>
        <v>Away Team Favoured and Lost</v>
      </c>
    </row>
    <row r="117" spans="14:16" x14ac:dyDescent="0.25">
      <c r="N117" t="str">
        <f>nhl_elo_latest!I117</f>
        <v>CHI</v>
      </c>
      <c r="O117" t="str">
        <f>nhl_elo_latest!J117</f>
        <v>EDM</v>
      </c>
      <c r="P117" t="str" cm="1">
        <f t="array" ref="P117">_xlfn.IFS(AND(nhl_elo_latest!M117&gt;nhl_elo_latest!N117,(nhl_elo_latest!R117&gt;nhl_elo_latest!S117)),"Home Team Favoured and Won",AND(nhl_elo_latest!M117&gt;nhl_elo_latest!N117,(nhl_elo_latest!R117&lt;nhl_elo_latest!S117)),"Home Team Favoured and Lost",AND(nhl_elo_latest!M117&lt;nhl_elo_latest!N117,(nhl_elo_latest!R117&gt;nhl_elo_latest!S117)),"Away Team Favoured and Lost",AND(nhl_elo_latest!M117&lt;nhl_elo_latest!N117,(nhl_elo_latest!R117&lt;nhl_elo_latest!S117)),"Away Team Favoured and Won")</f>
        <v>Away Team Favoured and Won</v>
      </c>
    </row>
    <row r="118" spans="14:16" x14ac:dyDescent="0.25">
      <c r="N118" t="str">
        <f>nhl_elo_latest!I118</f>
        <v>DAL</v>
      </c>
      <c r="O118" t="str">
        <f>nhl_elo_latest!J118</f>
        <v>WSH</v>
      </c>
      <c r="P118" t="str" cm="1">
        <f t="array" ref="P118">_xlfn.IFS(AND(nhl_elo_latest!M118&gt;nhl_elo_latest!N118,(nhl_elo_latest!R118&gt;nhl_elo_latest!S118)),"Home Team Favoured and Won",AND(nhl_elo_latest!M118&gt;nhl_elo_latest!N118,(nhl_elo_latest!R118&lt;nhl_elo_latest!S118)),"Home Team Favoured and Lost",AND(nhl_elo_latest!M118&lt;nhl_elo_latest!N118,(nhl_elo_latest!R118&gt;nhl_elo_latest!S118)),"Away Team Favoured and Lost",AND(nhl_elo_latest!M118&lt;nhl_elo_latest!N118,(nhl_elo_latest!R118&lt;nhl_elo_latest!S118)),"Away Team Favoured and Won")</f>
        <v>Home Team Favoured and Won</v>
      </c>
    </row>
    <row r="119" spans="14:16" x14ac:dyDescent="0.25">
      <c r="N119" t="str">
        <f>nhl_elo_latest!I119</f>
        <v>SEA</v>
      </c>
      <c r="O119" t="str">
        <f>nhl_elo_latest!J119</f>
        <v>VAN</v>
      </c>
      <c r="P119" t="str" cm="1">
        <f t="array" ref="P119">_xlfn.IFS(AND(nhl_elo_latest!M119&gt;nhl_elo_latest!N119,(nhl_elo_latest!R119&gt;nhl_elo_latest!S119)),"Home Team Favoured and Won",AND(nhl_elo_latest!M119&gt;nhl_elo_latest!N119,(nhl_elo_latest!R119&lt;nhl_elo_latest!S119)),"Home Team Favoured and Lost",AND(nhl_elo_latest!M119&lt;nhl_elo_latest!N119,(nhl_elo_latest!R119&gt;nhl_elo_latest!S119)),"Away Team Favoured and Lost",AND(nhl_elo_latest!M119&lt;nhl_elo_latest!N119,(nhl_elo_latest!R119&lt;nhl_elo_latest!S119)),"Away Team Favoured and Won")</f>
        <v>Home Team Favoured and Lost</v>
      </c>
    </row>
    <row r="120" spans="14:16" x14ac:dyDescent="0.25">
      <c r="N120" t="str">
        <f>nhl_elo_latest!I120</f>
        <v>LAK</v>
      </c>
      <c r="O120" t="str">
        <f>nhl_elo_latest!J120</f>
        <v>WPG</v>
      </c>
      <c r="P120" t="str" cm="1">
        <f t="array" ref="P120">_xlfn.IFS(AND(nhl_elo_latest!M120&gt;nhl_elo_latest!N120,(nhl_elo_latest!R120&gt;nhl_elo_latest!S120)),"Home Team Favoured and Won",AND(nhl_elo_latest!M120&gt;nhl_elo_latest!N120,(nhl_elo_latest!R120&lt;nhl_elo_latest!S120)),"Home Team Favoured and Lost",AND(nhl_elo_latest!M120&lt;nhl_elo_latest!N120,(nhl_elo_latest!R120&gt;nhl_elo_latest!S120)),"Away Team Favoured and Lost",AND(nhl_elo_latest!M120&lt;nhl_elo_latest!N120,(nhl_elo_latest!R120&lt;nhl_elo_latest!S120)),"Away Team Favoured and Won")</f>
        <v>Home Team Favoured and Lost</v>
      </c>
    </row>
    <row r="121" spans="14:16" x14ac:dyDescent="0.25">
      <c r="N121" t="str">
        <f>nhl_elo_latest!I121</f>
        <v>SJS</v>
      </c>
      <c r="O121" t="str">
        <f>nhl_elo_latest!J121</f>
        <v>TOR</v>
      </c>
      <c r="P121" t="str" cm="1">
        <f t="array" ref="P121">_xlfn.IFS(AND(nhl_elo_latest!M121&gt;nhl_elo_latest!N121,(nhl_elo_latest!R121&gt;nhl_elo_latest!S121)),"Home Team Favoured and Won",AND(nhl_elo_latest!M121&gt;nhl_elo_latest!N121,(nhl_elo_latest!R121&lt;nhl_elo_latest!S121)),"Home Team Favoured and Lost",AND(nhl_elo_latest!M121&lt;nhl_elo_latest!N121,(nhl_elo_latest!R121&gt;nhl_elo_latest!S121)),"Away Team Favoured and Lost",AND(nhl_elo_latest!M121&lt;nhl_elo_latest!N121,(nhl_elo_latest!R121&lt;nhl_elo_latest!S121)),"Away Team Favoured and Won")</f>
        <v>Away Team Favoured and Lost</v>
      </c>
    </row>
    <row r="122" spans="14:16" x14ac:dyDescent="0.25">
      <c r="N122" t="str">
        <f>nhl_elo_latest!I122</f>
        <v>VEG</v>
      </c>
      <c r="O122" t="str">
        <f>nhl_elo_latest!J122</f>
        <v>ANA</v>
      </c>
      <c r="P122" t="str" cm="1">
        <f t="array" ref="P122">_xlfn.IFS(AND(nhl_elo_latest!M122&gt;nhl_elo_latest!N122,(nhl_elo_latest!R122&gt;nhl_elo_latest!S122)),"Home Team Favoured and Won",AND(nhl_elo_latest!M122&gt;nhl_elo_latest!N122,(nhl_elo_latest!R122&lt;nhl_elo_latest!S122)),"Home Team Favoured and Lost",AND(nhl_elo_latest!M122&lt;nhl_elo_latest!N122,(nhl_elo_latest!R122&gt;nhl_elo_latest!S122)),"Away Team Favoured and Lost",AND(nhl_elo_latest!M122&lt;nhl_elo_latest!N122,(nhl_elo_latest!R122&lt;nhl_elo_latest!S122)),"Away Team Favoured and Won")</f>
        <v>Home Team Favoured and Won</v>
      </c>
    </row>
    <row r="123" spans="14:16" x14ac:dyDescent="0.25">
      <c r="N123" t="str">
        <f>nhl_elo_latest!I123</f>
        <v>NJD</v>
      </c>
      <c r="O123" t="str">
        <f>nhl_elo_latest!J123</f>
        <v>COL</v>
      </c>
      <c r="P123" t="str" cm="1">
        <f t="array" ref="P123">_xlfn.IFS(AND(nhl_elo_latest!M123&gt;nhl_elo_latest!N123,(nhl_elo_latest!R123&gt;nhl_elo_latest!S123)),"Home Team Favoured and Won",AND(nhl_elo_latest!M123&gt;nhl_elo_latest!N123,(nhl_elo_latest!R123&lt;nhl_elo_latest!S123)),"Home Team Favoured and Lost",AND(nhl_elo_latest!M123&lt;nhl_elo_latest!N123,(nhl_elo_latest!R123&gt;nhl_elo_latest!S123)),"Away Team Favoured and Lost",AND(nhl_elo_latest!M123&lt;nhl_elo_latest!N123,(nhl_elo_latest!R123&lt;nhl_elo_latest!S123)),"Away Team Favoured and Won")</f>
        <v>Away Team Favoured and Lost</v>
      </c>
    </row>
    <row r="124" spans="14:16" x14ac:dyDescent="0.25">
      <c r="N124" t="str">
        <f>nhl_elo_latest!I124</f>
        <v>CBJ</v>
      </c>
      <c r="O124" t="str">
        <f>nhl_elo_latest!J124</f>
        <v>BOS</v>
      </c>
      <c r="P124" t="str" cm="1">
        <f t="array" ref="P124">_xlfn.IFS(AND(nhl_elo_latest!M124&gt;nhl_elo_latest!N124,(nhl_elo_latest!R124&gt;nhl_elo_latest!S124)),"Home Team Favoured and Won",AND(nhl_elo_latest!M124&gt;nhl_elo_latest!N124,(nhl_elo_latest!R124&lt;nhl_elo_latest!S124)),"Home Team Favoured and Lost",AND(nhl_elo_latest!M124&lt;nhl_elo_latest!N124,(nhl_elo_latest!R124&gt;nhl_elo_latest!S124)),"Away Team Favoured and Lost",AND(nhl_elo_latest!M124&lt;nhl_elo_latest!N124,(nhl_elo_latest!R124&lt;nhl_elo_latest!S124)),"Away Team Favoured and Won")</f>
        <v>Away Team Favoured and Won</v>
      </c>
    </row>
    <row r="125" spans="14:16" x14ac:dyDescent="0.25">
      <c r="N125" t="str">
        <f>nhl_elo_latest!I125</f>
        <v>CAR</v>
      </c>
      <c r="O125" t="str">
        <f>nhl_elo_latest!J125</f>
        <v>NYI</v>
      </c>
      <c r="P125" t="str" cm="1">
        <f t="array" ref="P125">_xlfn.IFS(AND(nhl_elo_latest!M125&gt;nhl_elo_latest!N125,(nhl_elo_latest!R125&gt;nhl_elo_latest!S125)),"Home Team Favoured and Won",AND(nhl_elo_latest!M125&gt;nhl_elo_latest!N125,(nhl_elo_latest!R125&lt;nhl_elo_latest!S125)),"Home Team Favoured and Lost",AND(nhl_elo_latest!M125&lt;nhl_elo_latest!N125,(nhl_elo_latest!R125&gt;nhl_elo_latest!S125)),"Away Team Favoured and Lost",AND(nhl_elo_latest!M125&lt;nhl_elo_latest!N125,(nhl_elo_latest!R125&lt;nhl_elo_latest!S125)),"Away Team Favoured and Won")</f>
        <v>Home Team Favoured and Lost</v>
      </c>
    </row>
    <row r="126" spans="14:16" x14ac:dyDescent="0.25">
      <c r="N126" t="str">
        <f>nhl_elo_latest!I126</f>
        <v>VAN</v>
      </c>
      <c r="O126" t="str">
        <f>nhl_elo_latest!J126</f>
        <v>PIT</v>
      </c>
      <c r="P126" t="str" cm="1">
        <f t="array" ref="P126">_xlfn.IFS(AND(nhl_elo_latest!M126&gt;nhl_elo_latest!N126,(nhl_elo_latest!R126&gt;nhl_elo_latest!S126)),"Home Team Favoured and Won",AND(nhl_elo_latest!M126&gt;nhl_elo_latest!N126,(nhl_elo_latest!R126&lt;nhl_elo_latest!S126)),"Home Team Favoured and Lost",AND(nhl_elo_latest!M126&lt;nhl_elo_latest!N126,(nhl_elo_latest!R126&gt;nhl_elo_latest!S126)),"Away Team Favoured and Lost",AND(nhl_elo_latest!M126&lt;nhl_elo_latest!N126,(nhl_elo_latest!R126&lt;nhl_elo_latest!S126)),"Away Team Favoured and Won")</f>
        <v>Home Team Favoured and Won</v>
      </c>
    </row>
    <row r="127" spans="14:16" x14ac:dyDescent="0.25">
      <c r="N127" t="str">
        <f>nhl_elo_latest!I127</f>
        <v>ARI</v>
      </c>
      <c r="O127" t="str">
        <f>nhl_elo_latest!J127</f>
        <v>WPG</v>
      </c>
      <c r="P127" t="str" cm="1">
        <f t="array" ref="P127">_xlfn.IFS(AND(nhl_elo_latest!M127&gt;nhl_elo_latest!N127,(nhl_elo_latest!R127&gt;nhl_elo_latest!S127)),"Home Team Favoured and Won",AND(nhl_elo_latest!M127&gt;nhl_elo_latest!N127,(nhl_elo_latest!R127&lt;nhl_elo_latest!S127)),"Home Team Favoured and Lost",AND(nhl_elo_latest!M127&lt;nhl_elo_latest!N127,(nhl_elo_latest!R127&gt;nhl_elo_latest!S127)),"Away Team Favoured and Lost",AND(nhl_elo_latest!M127&lt;nhl_elo_latest!N127,(nhl_elo_latest!R127&lt;nhl_elo_latest!S127)),"Away Team Favoured and Won")</f>
        <v>Away Team Favoured and Won</v>
      </c>
    </row>
    <row r="128" spans="14:16" x14ac:dyDescent="0.25">
      <c r="N128" t="str">
        <f>nhl_elo_latest!I128</f>
        <v>DAL</v>
      </c>
      <c r="O128" t="str">
        <f>nhl_elo_latest!J128</f>
        <v>NYR</v>
      </c>
      <c r="P128" t="str" cm="1">
        <f t="array" ref="P128">_xlfn.IFS(AND(nhl_elo_latest!M128&gt;nhl_elo_latest!N128,(nhl_elo_latest!R128&gt;nhl_elo_latest!S128)),"Home Team Favoured and Won",AND(nhl_elo_latest!M128&gt;nhl_elo_latest!N128,(nhl_elo_latest!R128&lt;nhl_elo_latest!S128)),"Home Team Favoured and Lost",AND(nhl_elo_latest!M128&lt;nhl_elo_latest!N128,(nhl_elo_latest!R128&gt;nhl_elo_latest!S128)),"Away Team Favoured and Lost",AND(nhl_elo_latest!M128&lt;nhl_elo_latest!N128,(nhl_elo_latest!R128&lt;nhl_elo_latest!S128)),"Away Team Favoured and Won")</f>
        <v>Home Team Favoured and Lost</v>
      </c>
    </row>
    <row r="129" spans="14:16" x14ac:dyDescent="0.25">
      <c r="N129" t="str">
        <f>nhl_elo_latest!I129</f>
        <v>FLA</v>
      </c>
      <c r="O129" t="str">
        <f>nhl_elo_latest!J129</f>
        <v>OTT</v>
      </c>
      <c r="P129" t="str" cm="1">
        <f t="array" ref="P129">_xlfn.IFS(AND(nhl_elo_latest!M129&gt;nhl_elo_latest!N129,(nhl_elo_latest!R129&gt;nhl_elo_latest!S129)),"Home Team Favoured and Won",AND(nhl_elo_latest!M129&gt;nhl_elo_latest!N129,(nhl_elo_latest!R129&lt;nhl_elo_latest!S129)),"Home Team Favoured and Lost",AND(nhl_elo_latest!M129&lt;nhl_elo_latest!N129,(nhl_elo_latest!R129&gt;nhl_elo_latest!S129)),"Away Team Favoured and Lost",AND(nhl_elo_latest!M129&lt;nhl_elo_latest!N129,(nhl_elo_latest!R129&lt;nhl_elo_latest!S129)),"Away Team Favoured and Won")</f>
        <v>Home Team Favoured and Won</v>
      </c>
    </row>
    <row r="130" spans="14:16" x14ac:dyDescent="0.25">
      <c r="N130" t="str">
        <f>nhl_elo_latest!I130</f>
        <v>SJS</v>
      </c>
      <c r="O130" t="str">
        <f>nhl_elo_latest!J130</f>
        <v>TBL</v>
      </c>
      <c r="P130" t="str" cm="1">
        <f t="array" ref="P130">_xlfn.IFS(AND(nhl_elo_latest!M130&gt;nhl_elo_latest!N130,(nhl_elo_latest!R130&gt;nhl_elo_latest!S130)),"Home Team Favoured and Won",AND(nhl_elo_latest!M130&gt;nhl_elo_latest!N130,(nhl_elo_latest!R130&lt;nhl_elo_latest!S130)),"Home Team Favoured and Lost",AND(nhl_elo_latest!M130&lt;nhl_elo_latest!N130,(nhl_elo_latest!R130&gt;nhl_elo_latest!S130)),"Away Team Favoured and Lost",AND(nhl_elo_latest!M130&lt;nhl_elo_latest!N130,(nhl_elo_latest!R130&lt;nhl_elo_latest!S130)),"Away Team Favoured and Won")</f>
        <v>Away Team Favoured and Won</v>
      </c>
    </row>
    <row r="131" spans="14:16" x14ac:dyDescent="0.25">
      <c r="N131" t="str">
        <f>nhl_elo_latest!I131</f>
        <v>STL</v>
      </c>
      <c r="O131" t="str">
        <f>nhl_elo_latest!J131</f>
        <v>MTL</v>
      </c>
      <c r="P131" t="str" cm="1">
        <f t="array" ref="P131">_xlfn.IFS(AND(nhl_elo_latest!M131&gt;nhl_elo_latest!N131,(nhl_elo_latest!R131&gt;nhl_elo_latest!S131)),"Home Team Favoured and Won",AND(nhl_elo_latest!M131&gt;nhl_elo_latest!N131,(nhl_elo_latest!R131&lt;nhl_elo_latest!S131)),"Home Team Favoured and Lost",AND(nhl_elo_latest!M131&lt;nhl_elo_latest!N131,(nhl_elo_latest!R131&gt;nhl_elo_latest!S131)),"Away Team Favoured and Lost",AND(nhl_elo_latest!M131&lt;nhl_elo_latest!N131,(nhl_elo_latest!R131&lt;nhl_elo_latest!S131)),"Away Team Favoured and Won")</f>
        <v>Home Team Favoured and Lost</v>
      </c>
    </row>
    <row r="132" spans="14:16" x14ac:dyDescent="0.25">
      <c r="N132" t="str">
        <f>nhl_elo_latest!I132</f>
        <v>BUF</v>
      </c>
      <c r="O132" t="str">
        <f>nhl_elo_latest!J132</f>
        <v>CHI</v>
      </c>
      <c r="P132" t="str" cm="1">
        <f t="array" ref="P132">_xlfn.IFS(AND(nhl_elo_latest!M132&gt;nhl_elo_latest!N132,(nhl_elo_latest!R132&gt;nhl_elo_latest!S132)),"Home Team Favoured and Won",AND(nhl_elo_latest!M132&gt;nhl_elo_latest!N132,(nhl_elo_latest!R132&lt;nhl_elo_latest!S132)),"Home Team Favoured and Lost",AND(nhl_elo_latest!M132&lt;nhl_elo_latest!N132,(nhl_elo_latest!R132&gt;nhl_elo_latest!S132)),"Away Team Favoured and Lost",AND(nhl_elo_latest!M132&lt;nhl_elo_latest!N132,(nhl_elo_latest!R132&lt;nhl_elo_latest!S132)),"Away Team Favoured and Won")</f>
        <v>Home Team Favoured and Won</v>
      </c>
    </row>
    <row r="133" spans="14:16" x14ac:dyDescent="0.25">
      <c r="N133" t="str">
        <f>nhl_elo_latest!I133</f>
        <v>DET</v>
      </c>
      <c r="O133" t="str">
        <f>nhl_elo_latest!J133</f>
        <v>MIN</v>
      </c>
      <c r="P133" t="str" cm="1">
        <f t="array" ref="P133">_xlfn.IFS(AND(nhl_elo_latest!M133&gt;nhl_elo_latest!N133,(nhl_elo_latest!R133&gt;nhl_elo_latest!S133)),"Home Team Favoured and Won",AND(nhl_elo_latest!M133&gt;nhl_elo_latest!N133,(nhl_elo_latest!R133&lt;nhl_elo_latest!S133)),"Home Team Favoured and Lost",AND(nhl_elo_latest!M133&lt;nhl_elo_latest!N133,(nhl_elo_latest!R133&gt;nhl_elo_latest!S133)),"Away Team Favoured and Lost",AND(nhl_elo_latest!M133&lt;nhl_elo_latest!N133,(nhl_elo_latest!R133&lt;nhl_elo_latest!S133)),"Away Team Favoured and Won")</f>
        <v>Away Team Favoured and Lost</v>
      </c>
    </row>
    <row r="134" spans="14:16" x14ac:dyDescent="0.25">
      <c r="N134" t="str">
        <f>nhl_elo_latest!I134</f>
        <v>LAK</v>
      </c>
      <c r="O134" t="str">
        <f>nhl_elo_latest!J134</f>
        <v>TOR</v>
      </c>
      <c r="P134" t="str" cm="1">
        <f t="array" ref="P134">_xlfn.IFS(AND(nhl_elo_latest!M134&gt;nhl_elo_latest!N134,(nhl_elo_latest!R134&gt;nhl_elo_latest!S134)),"Home Team Favoured and Won",AND(nhl_elo_latest!M134&gt;nhl_elo_latest!N134,(nhl_elo_latest!R134&lt;nhl_elo_latest!S134)),"Home Team Favoured and Lost",AND(nhl_elo_latest!M134&lt;nhl_elo_latest!N134,(nhl_elo_latest!R134&gt;nhl_elo_latest!S134)),"Away Team Favoured and Lost",AND(nhl_elo_latest!M134&lt;nhl_elo_latest!N134,(nhl_elo_latest!R134&lt;nhl_elo_latest!S134)),"Away Team Favoured and Won")</f>
        <v>Away Team Favoured and Lost</v>
      </c>
    </row>
    <row r="135" spans="14:16" x14ac:dyDescent="0.25">
      <c r="N135" t="str">
        <f>nhl_elo_latest!I135</f>
        <v>PHI</v>
      </c>
      <c r="O135" t="str">
        <f>nhl_elo_latest!J135</f>
        <v>CAR</v>
      </c>
      <c r="P135" t="str" cm="1">
        <f t="array" ref="P135">_xlfn.IFS(AND(nhl_elo_latest!M135&gt;nhl_elo_latest!N135,(nhl_elo_latest!R135&gt;nhl_elo_latest!S135)),"Home Team Favoured and Won",AND(nhl_elo_latest!M135&gt;nhl_elo_latest!N135,(nhl_elo_latest!R135&lt;nhl_elo_latest!S135)),"Home Team Favoured and Lost",AND(nhl_elo_latest!M135&lt;nhl_elo_latest!N135,(nhl_elo_latest!R135&gt;nhl_elo_latest!S135)),"Away Team Favoured and Lost",AND(nhl_elo_latest!M135&lt;nhl_elo_latest!N135,(nhl_elo_latest!R135&lt;nhl_elo_latest!S135)),"Away Team Favoured and Won")</f>
        <v>Away Team Favoured and Won</v>
      </c>
    </row>
    <row r="136" spans="14:16" x14ac:dyDescent="0.25">
      <c r="N136" t="str">
        <f>nhl_elo_latest!I136</f>
        <v>NYI</v>
      </c>
      <c r="O136" t="str">
        <f>nhl_elo_latest!J136</f>
        <v>COL</v>
      </c>
      <c r="P136" t="str" cm="1">
        <f t="array" ref="P136">_xlfn.IFS(AND(nhl_elo_latest!M136&gt;nhl_elo_latest!N136,(nhl_elo_latest!R136&gt;nhl_elo_latest!S136)),"Home Team Favoured and Won",AND(nhl_elo_latest!M136&gt;nhl_elo_latest!N136,(nhl_elo_latest!R136&lt;nhl_elo_latest!S136)),"Home Team Favoured and Lost",AND(nhl_elo_latest!M136&lt;nhl_elo_latest!N136,(nhl_elo_latest!R136&gt;nhl_elo_latest!S136)),"Away Team Favoured and Lost",AND(nhl_elo_latest!M136&lt;nhl_elo_latest!N136,(nhl_elo_latest!R136&lt;nhl_elo_latest!S136)),"Away Team Favoured and Won")</f>
        <v>Away Team Favoured and Lost</v>
      </c>
    </row>
    <row r="137" spans="14:16" x14ac:dyDescent="0.25">
      <c r="N137" t="str">
        <f>nhl_elo_latest!I137</f>
        <v>NSH</v>
      </c>
      <c r="O137" t="str">
        <f>nhl_elo_latest!J137</f>
        <v>WSH</v>
      </c>
      <c r="P137" t="str" cm="1">
        <f t="array" ref="P137">_xlfn.IFS(AND(nhl_elo_latest!M137&gt;nhl_elo_latest!N137,(nhl_elo_latest!R137&gt;nhl_elo_latest!S137)),"Home Team Favoured and Won",AND(nhl_elo_latest!M137&gt;nhl_elo_latest!N137,(nhl_elo_latest!R137&lt;nhl_elo_latest!S137)),"Home Team Favoured and Lost",AND(nhl_elo_latest!M137&lt;nhl_elo_latest!N137,(nhl_elo_latest!R137&gt;nhl_elo_latest!S137)),"Away Team Favoured and Lost",AND(nhl_elo_latest!M137&lt;nhl_elo_latest!N137,(nhl_elo_latest!R137&lt;nhl_elo_latest!S137)),"Away Team Favoured and Won")</f>
        <v>Home Team Favoured and Lost</v>
      </c>
    </row>
    <row r="138" spans="14:16" x14ac:dyDescent="0.25">
      <c r="N138" t="str">
        <f>nhl_elo_latest!I138</f>
        <v>SEA</v>
      </c>
      <c r="O138" t="str">
        <f>nhl_elo_latest!J138</f>
        <v>PIT</v>
      </c>
      <c r="P138" t="str" cm="1">
        <f t="array" ref="P138">_xlfn.IFS(AND(nhl_elo_latest!M138&gt;nhl_elo_latest!N138,(nhl_elo_latest!R138&gt;nhl_elo_latest!S138)),"Home Team Favoured and Won",AND(nhl_elo_latest!M138&gt;nhl_elo_latest!N138,(nhl_elo_latest!R138&lt;nhl_elo_latest!S138)),"Home Team Favoured and Lost",AND(nhl_elo_latest!M138&lt;nhl_elo_latest!N138,(nhl_elo_latest!R138&gt;nhl_elo_latest!S138)),"Away Team Favoured and Lost",AND(nhl_elo_latest!M138&lt;nhl_elo_latest!N138,(nhl_elo_latest!R138&lt;nhl_elo_latest!S138)),"Away Team Favoured and Won")</f>
        <v>Away Team Favoured and Lost</v>
      </c>
    </row>
    <row r="139" spans="14:16" x14ac:dyDescent="0.25">
      <c r="N139" t="str">
        <f>nhl_elo_latest!I139</f>
        <v>CGY</v>
      </c>
      <c r="O139" t="str">
        <f>nhl_elo_latest!J139</f>
        <v>EDM</v>
      </c>
      <c r="P139" t="str" cm="1">
        <f t="array" ref="P139">_xlfn.IFS(AND(nhl_elo_latest!M139&gt;nhl_elo_latest!N139,(nhl_elo_latest!R139&gt;nhl_elo_latest!S139)),"Home Team Favoured and Won",AND(nhl_elo_latest!M139&gt;nhl_elo_latest!N139,(nhl_elo_latest!R139&lt;nhl_elo_latest!S139)),"Home Team Favoured and Lost",AND(nhl_elo_latest!M139&lt;nhl_elo_latest!N139,(nhl_elo_latest!R139&gt;nhl_elo_latest!S139)),"Away Team Favoured and Lost",AND(nhl_elo_latest!M139&lt;nhl_elo_latest!N139,(nhl_elo_latest!R139&lt;nhl_elo_latest!S139)),"Away Team Favoured and Won")</f>
        <v>Home Team Favoured and Lost</v>
      </c>
    </row>
    <row r="140" spans="14:16" x14ac:dyDescent="0.25">
      <c r="N140" t="str">
        <f>nhl_elo_latest!I140</f>
        <v>NJD</v>
      </c>
      <c r="O140" t="str">
        <f>nhl_elo_latest!J140</f>
        <v>CBJ</v>
      </c>
      <c r="P140" t="str" cm="1">
        <f t="array" ref="P140">_xlfn.IFS(AND(nhl_elo_latest!M140&gt;nhl_elo_latest!N140,(nhl_elo_latest!R140&gt;nhl_elo_latest!S140)),"Home Team Favoured and Won",AND(nhl_elo_latest!M140&gt;nhl_elo_latest!N140,(nhl_elo_latest!R140&lt;nhl_elo_latest!S140)),"Home Team Favoured and Lost",AND(nhl_elo_latest!M140&lt;nhl_elo_latest!N140,(nhl_elo_latest!R140&gt;nhl_elo_latest!S140)),"Away Team Favoured and Lost",AND(nhl_elo_latest!M140&lt;nhl_elo_latest!N140,(nhl_elo_latest!R140&lt;nhl_elo_latest!S140)),"Away Team Favoured and Won")</f>
        <v>Home Team Favoured and Won</v>
      </c>
    </row>
    <row r="141" spans="14:16" x14ac:dyDescent="0.25">
      <c r="N141" t="str">
        <f>nhl_elo_latest!I141</f>
        <v>CHI</v>
      </c>
      <c r="O141" t="str">
        <f>nhl_elo_latest!J141</f>
        <v>MIN</v>
      </c>
      <c r="P141" t="str" cm="1">
        <f t="array" ref="P141">_xlfn.IFS(AND(nhl_elo_latest!M141&gt;nhl_elo_latest!N141,(nhl_elo_latest!R141&gt;nhl_elo_latest!S141)),"Home Team Favoured and Won",AND(nhl_elo_latest!M141&gt;nhl_elo_latest!N141,(nhl_elo_latest!R141&lt;nhl_elo_latest!S141)),"Home Team Favoured and Lost",AND(nhl_elo_latest!M141&lt;nhl_elo_latest!N141,(nhl_elo_latest!R141&gt;nhl_elo_latest!S141)),"Away Team Favoured and Lost",AND(nhl_elo_latest!M141&lt;nhl_elo_latest!N141,(nhl_elo_latest!R141&lt;nhl_elo_latest!S141)),"Away Team Favoured and Won")</f>
        <v>Away Team Favoured and Won</v>
      </c>
    </row>
    <row r="142" spans="14:16" x14ac:dyDescent="0.25">
      <c r="N142" t="str">
        <f>nhl_elo_latest!I142</f>
        <v>ANA</v>
      </c>
      <c r="O142" t="str">
        <f>nhl_elo_latest!J142</f>
        <v>TOR</v>
      </c>
      <c r="P142" t="str" cm="1">
        <f t="array" ref="P142">_xlfn.IFS(AND(nhl_elo_latest!M142&gt;nhl_elo_latest!N142,(nhl_elo_latest!R142&gt;nhl_elo_latest!S142)),"Home Team Favoured and Won",AND(nhl_elo_latest!M142&gt;nhl_elo_latest!N142,(nhl_elo_latest!R142&lt;nhl_elo_latest!S142)),"Home Team Favoured and Lost",AND(nhl_elo_latest!M142&lt;nhl_elo_latest!N142,(nhl_elo_latest!R142&gt;nhl_elo_latest!S142)),"Away Team Favoured and Lost",AND(nhl_elo_latest!M142&lt;nhl_elo_latest!N142,(nhl_elo_latest!R142&lt;nhl_elo_latest!S142)),"Away Team Favoured and Won")</f>
        <v>Away Team Favoured and Lost</v>
      </c>
    </row>
    <row r="143" spans="14:16" x14ac:dyDescent="0.25">
      <c r="N143" t="str">
        <f>nhl_elo_latest!I143</f>
        <v>VEG</v>
      </c>
      <c r="O143" t="str">
        <f>nhl_elo_latest!J143</f>
        <v>WPG</v>
      </c>
      <c r="P143" t="str" cm="1">
        <f t="array" ref="P143">_xlfn.IFS(AND(nhl_elo_latest!M143&gt;nhl_elo_latest!N143,(nhl_elo_latest!R143&gt;nhl_elo_latest!S143)),"Home Team Favoured and Won",AND(nhl_elo_latest!M143&gt;nhl_elo_latest!N143,(nhl_elo_latest!R143&lt;nhl_elo_latest!S143)),"Home Team Favoured and Lost",AND(nhl_elo_latest!M143&lt;nhl_elo_latest!N143,(nhl_elo_latest!R143&gt;nhl_elo_latest!S143)),"Away Team Favoured and Lost",AND(nhl_elo_latest!M143&lt;nhl_elo_latest!N143,(nhl_elo_latest!R143&lt;nhl_elo_latest!S143)),"Away Team Favoured and Won")</f>
        <v>Home Team Favoured and Won</v>
      </c>
    </row>
    <row r="144" spans="14:16" x14ac:dyDescent="0.25">
      <c r="N144" t="str">
        <f>nhl_elo_latest!I144</f>
        <v>ARI</v>
      </c>
      <c r="O144" t="str">
        <f>nhl_elo_latest!J144</f>
        <v>NYR</v>
      </c>
      <c r="P144" t="str" cm="1">
        <f t="array" ref="P144">_xlfn.IFS(AND(nhl_elo_latest!M144&gt;nhl_elo_latest!N144,(nhl_elo_latest!R144&gt;nhl_elo_latest!S144)),"Home Team Favoured and Won",AND(nhl_elo_latest!M144&gt;nhl_elo_latest!N144,(nhl_elo_latest!R144&lt;nhl_elo_latest!S144)),"Home Team Favoured and Lost",AND(nhl_elo_latest!M144&lt;nhl_elo_latest!N144,(nhl_elo_latest!R144&gt;nhl_elo_latest!S144)),"Away Team Favoured and Lost",AND(nhl_elo_latest!M144&lt;nhl_elo_latest!N144,(nhl_elo_latest!R144&lt;nhl_elo_latest!S144)),"Away Team Favoured and Won")</f>
        <v>Away Team Favoured and Won</v>
      </c>
    </row>
    <row r="145" spans="14:16" x14ac:dyDescent="0.25">
      <c r="N145" t="str">
        <f>nhl_elo_latest!I145</f>
        <v>CAR</v>
      </c>
      <c r="O145" t="str">
        <f>nhl_elo_latest!J145</f>
        <v>WSH</v>
      </c>
      <c r="P145" t="str" cm="1">
        <f t="array" ref="P145">_xlfn.IFS(AND(nhl_elo_latest!M145&gt;nhl_elo_latest!N145,(nhl_elo_latest!R145&gt;nhl_elo_latest!S145)),"Home Team Favoured and Won",AND(nhl_elo_latest!M145&gt;nhl_elo_latest!N145,(nhl_elo_latest!R145&lt;nhl_elo_latest!S145)),"Home Team Favoured and Lost",AND(nhl_elo_latest!M145&lt;nhl_elo_latest!N145,(nhl_elo_latest!R145&gt;nhl_elo_latest!S145)),"Away Team Favoured and Lost",AND(nhl_elo_latest!M145&lt;nhl_elo_latest!N145,(nhl_elo_latest!R145&lt;nhl_elo_latest!S145)),"Away Team Favoured and Won")</f>
        <v>Home Team Favoured and Won</v>
      </c>
    </row>
    <row r="146" spans="14:16" x14ac:dyDescent="0.25">
      <c r="N146" t="str">
        <f>nhl_elo_latest!I146</f>
        <v>BUF</v>
      </c>
      <c r="O146" t="str">
        <f>nhl_elo_latest!J146</f>
        <v>DET</v>
      </c>
      <c r="P146" t="str" cm="1">
        <f t="array" ref="P146">_xlfn.IFS(AND(nhl_elo_latest!M146&gt;nhl_elo_latest!N146,(nhl_elo_latest!R146&gt;nhl_elo_latest!S146)),"Home Team Favoured and Won",AND(nhl_elo_latest!M146&gt;nhl_elo_latest!N146,(nhl_elo_latest!R146&lt;nhl_elo_latest!S146)),"Home Team Favoured and Lost",AND(nhl_elo_latest!M146&lt;nhl_elo_latest!N146,(nhl_elo_latest!R146&gt;nhl_elo_latest!S146)),"Away Team Favoured and Lost",AND(nhl_elo_latest!M146&lt;nhl_elo_latest!N146,(nhl_elo_latest!R146&lt;nhl_elo_latest!S146)),"Away Team Favoured and Won")</f>
        <v>Home Team Favoured and Won</v>
      </c>
    </row>
    <row r="147" spans="14:16" x14ac:dyDescent="0.25">
      <c r="N147" t="str">
        <f>nhl_elo_latest!I147</f>
        <v>STL</v>
      </c>
      <c r="O147" t="str">
        <f>nhl_elo_latest!J147</f>
        <v>LAK</v>
      </c>
      <c r="P147" t="str" cm="1">
        <f t="array" ref="P147">_xlfn.IFS(AND(nhl_elo_latest!M147&gt;nhl_elo_latest!N147,(nhl_elo_latest!R147&gt;nhl_elo_latest!S147)),"Home Team Favoured and Won",AND(nhl_elo_latest!M147&gt;nhl_elo_latest!N147,(nhl_elo_latest!R147&lt;nhl_elo_latest!S147)),"Home Team Favoured and Lost",AND(nhl_elo_latest!M147&lt;nhl_elo_latest!N147,(nhl_elo_latest!R147&gt;nhl_elo_latest!S147)),"Away Team Favoured and Lost",AND(nhl_elo_latest!M147&lt;nhl_elo_latest!N147,(nhl_elo_latest!R147&lt;nhl_elo_latest!S147)),"Away Team Favoured and Won")</f>
        <v>Home Team Favoured and Lost</v>
      </c>
    </row>
    <row r="148" spans="14:16" x14ac:dyDescent="0.25">
      <c r="N148" t="str">
        <f>nhl_elo_latest!I148</f>
        <v>WSH</v>
      </c>
      <c r="O148" t="str">
        <f>nhl_elo_latest!J148</f>
        <v>VEG</v>
      </c>
      <c r="P148" t="str" cm="1">
        <f t="array" ref="P148">_xlfn.IFS(AND(nhl_elo_latest!M148&gt;nhl_elo_latest!N148,(nhl_elo_latest!R148&gt;nhl_elo_latest!S148)),"Home Team Favoured and Won",AND(nhl_elo_latest!M148&gt;nhl_elo_latest!N148,(nhl_elo_latest!R148&lt;nhl_elo_latest!S148)),"Home Team Favoured and Lost",AND(nhl_elo_latest!M148&lt;nhl_elo_latest!N148,(nhl_elo_latest!R148&gt;nhl_elo_latest!S148)),"Away Team Favoured and Lost",AND(nhl_elo_latest!M148&lt;nhl_elo_latest!N148,(nhl_elo_latest!R148&lt;nhl_elo_latest!S148)),"Away Team Favoured and Won")</f>
        <v>Home Team Favoured and Lost</v>
      </c>
    </row>
    <row r="149" spans="14:16" x14ac:dyDescent="0.25">
      <c r="N149" t="str">
        <f>nhl_elo_latest!I149</f>
        <v>NYR</v>
      </c>
      <c r="O149" t="str">
        <f>nhl_elo_latest!J149</f>
        <v>PHI</v>
      </c>
      <c r="P149" t="str" cm="1">
        <f t="array" ref="P149">_xlfn.IFS(AND(nhl_elo_latest!M149&gt;nhl_elo_latest!N149,(nhl_elo_latest!R149&gt;nhl_elo_latest!S149)),"Home Team Favoured and Won",AND(nhl_elo_latest!M149&gt;nhl_elo_latest!N149,(nhl_elo_latest!R149&lt;nhl_elo_latest!S149)),"Home Team Favoured and Lost",AND(nhl_elo_latest!M149&lt;nhl_elo_latest!N149,(nhl_elo_latest!R149&gt;nhl_elo_latest!S149)),"Away Team Favoured and Lost",AND(nhl_elo_latest!M149&lt;nhl_elo_latest!N149,(nhl_elo_latest!R149&lt;nhl_elo_latest!S149)),"Away Team Favoured and Won")</f>
        <v>Home Team Favoured and Won</v>
      </c>
    </row>
    <row r="150" spans="14:16" x14ac:dyDescent="0.25">
      <c r="N150" t="str">
        <f>nhl_elo_latest!I150</f>
        <v>TBL</v>
      </c>
      <c r="O150" t="str">
        <f>nhl_elo_latest!J150</f>
        <v>OTT</v>
      </c>
      <c r="P150" t="str" cm="1">
        <f t="array" ref="P150">_xlfn.IFS(AND(nhl_elo_latest!M150&gt;nhl_elo_latest!N150,(nhl_elo_latest!R150&gt;nhl_elo_latest!S150)),"Home Team Favoured and Won",AND(nhl_elo_latest!M150&gt;nhl_elo_latest!N150,(nhl_elo_latest!R150&lt;nhl_elo_latest!S150)),"Home Team Favoured and Lost",AND(nhl_elo_latest!M150&lt;nhl_elo_latest!N150,(nhl_elo_latest!R150&gt;nhl_elo_latest!S150)),"Away Team Favoured and Lost",AND(nhl_elo_latest!M150&lt;nhl_elo_latest!N150,(nhl_elo_latest!R150&lt;nhl_elo_latest!S150)),"Away Team Favoured and Won")</f>
        <v>Home Team Favoured and Won</v>
      </c>
    </row>
    <row r="151" spans="14:16" x14ac:dyDescent="0.25">
      <c r="N151" t="str">
        <f>nhl_elo_latest!I151</f>
        <v>MIN</v>
      </c>
      <c r="O151" t="str">
        <f>nhl_elo_latest!J151</f>
        <v>MTL</v>
      </c>
      <c r="P151" t="str" cm="1">
        <f t="array" ref="P151">_xlfn.IFS(AND(nhl_elo_latest!M151&gt;nhl_elo_latest!N151,(nhl_elo_latest!R151&gt;nhl_elo_latest!S151)),"Home Team Favoured and Won",AND(nhl_elo_latest!M151&gt;nhl_elo_latest!N151,(nhl_elo_latest!R151&lt;nhl_elo_latest!S151)),"Home Team Favoured and Lost",AND(nhl_elo_latest!M151&lt;nhl_elo_latest!N151,(nhl_elo_latest!R151&gt;nhl_elo_latest!S151)),"Away Team Favoured and Lost",AND(nhl_elo_latest!M151&lt;nhl_elo_latest!N151,(nhl_elo_latest!R151&lt;nhl_elo_latest!S151)),"Away Team Favoured and Won")</f>
        <v>Home Team Favoured and Won</v>
      </c>
    </row>
    <row r="152" spans="14:16" x14ac:dyDescent="0.25">
      <c r="N152" t="str">
        <f>nhl_elo_latest!I152</f>
        <v>PIT</v>
      </c>
      <c r="O152" t="str">
        <f>nhl_elo_latest!J152</f>
        <v>BOS</v>
      </c>
      <c r="P152" t="str" cm="1">
        <f t="array" ref="P152">_xlfn.IFS(AND(nhl_elo_latest!M152&gt;nhl_elo_latest!N152,(nhl_elo_latest!R152&gt;nhl_elo_latest!S152)),"Home Team Favoured and Won",AND(nhl_elo_latest!M152&gt;nhl_elo_latest!N152,(nhl_elo_latest!R152&lt;nhl_elo_latest!S152)),"Home Team Favoured and Lost",AND(nhl_elo_latest!M152&lt;nhl_elo_latest!N152,(nhl_elo_latest!R152&gt;nhl_elo_latest!S152)),"Away Team Favoured and Lost",AND(nhl_elo_latest!M152&lt;nhl_elo_latest!N152,(nhl_elo_latest!R152&lt;nhl_elo_latest!S152)),"Away Team Favoured and Won")</f>
        <v>Home Team Favoured and Lost</v>
      </c>
    </row>
    <row r="153" spans="14:16" x14ac:dyDescent="0.25">
      <c r="N153" t="str">
        <f>nhl_elo_latest!I153</f>
        <v>DAL</v>
      </c>
      <c r="O153" t="str">
        <f>nhl_elo_latest!J153</f>
        <v>LAK</v>
      </c>
      <c r="P153" t="str" cm="1">
        <f t="array" ref="P153">_xlfn.IFS(AND(nhl_elo_latest!M153&gt;nhl_elo_latest!N153,(nhl_elo_latest!R153&gt;nhl_elo_latest!S153)),"Home Team Favoured and Won",AND(nhl_elo_latest!M153&gt;nhl_elo_latest!N153,(nhl_elo_latest!R153&lt;nhl_elo_latest!S153)),"Home Team Favoured and Lost",AND(nhl_elo_latest!M153&lt;nhl_elo_latest!N153,(nhl_elo_latest!R153&gt;nhl_elo_latest!S153)),"Away Team Favoured and Lost",AND(nhl_elo_latest!M153&lt;nhl_elo_latest!N153,(nhl_elo_latest!R153&lt;nhl_elo_latest!S153)),"Away Team Favoured and Won")</f>
        <v>Home Team Favoured and Won</v>
      </c>
    </row>
    <row r="154" spans="14:16" x14ac:dyDescent="0.25">
      <c r="N154" t="str">
        <f>nhl_elo_latest!I154</f>
        <v>CHI</v>
      </c>
      <c r="O154" t="str">
        <f>nhl_elo_latest!J154</f>
        <v>NYI</v>
      </c>
      <c r="P154" t="str" cm="1">
        <f t="array" ref="P154">_xlfn.IFS(AND(nhl_elo_latest!M154&gt;nhl_elo_latest!N154,(nhl_elo_latest!R154&gt;nhl_elo_latest!S154)),"Home Team Favoured and Won",AND(nhl_elo_latest!M154&gt;nhl_elo_latest!N154,(nhl_elo_latest!R154&lt;nhl_elo_latest!S154)),"Home Team Favoured and Lost",AND(nhl_elo_latest!M154&lt;nhl_elo_latest!N154,(nhl_elo_latest!R154&gt;nhl_elo_latest!S154)),"Away Team Favoured and Lost",AND(nhl_elo_latest!M154&lt;nhl_elo_latest!N154,(nhl_elo_latest!R154&lt;nhl_elo_latest!S154)),"Away Team Favoured and Won")</f>
        <v>Away Team Favoured and Won</v>
      </c>
    </row>
    <row r="155" spans="14:16" x14ac:dyDescent="0.25">
      <c r="N155" t="str">
        <f>nhl_elo_latest!I155</f>
        <v>CGY</v>
      </c>
      <c r="O155" t="str">
        <f>nhl_elo_latest!J155</f>
        <v>SEA</v>
      </c>
      <c r="P155" t="str" cm="1">
        <f t="array" ref="P155">_xlfn.IFS(AND(nhl_elo_latest!M155&gt;nhl_elo_latest!N155,(nhl_elo_latest!R155&gt;nhl_elo_latest!S155)),"Home Team Favoured and Won",AND(nhl_elo_latest!M155&gt;nhl_elo_latest!N155,(nhl_elo_latest!R155&lt;nhl_elo_latest!S155)),"Home Team Favoured and Lost",AND(nhl_elo_latest!M155&lt;nhl_elo_latest!N155,(nhl_elo_latest!R155&gt;nhl_elo_latest!S155)),"Away Team Favoured and Lost",AND(nhl_elo_latest!M155&lt;nhl_elo_latest!N155,(nhl_elo_latest!R155&lt;nhl_elo_latest!S155)),"Away Team Favoured and Won")</f>
        <v>Home Team Favoured and Lost</v>
      </c>
    </row>
    <row r="156" spans="14:16" x14ac:dyDescent="0.25">
      <c r="N156" t="str">
        <f>nhl_elo_latest!I156</f>
        <v>EDM</v>
      </c>
      <c r="O156" t="str">
        <f>nhl_elo_latest!J156</f>
        <v>NSH</v>
      </c>
      <c r="P156" t="str" cm="1">
        <f t="array" ref="P156">_xlfn.IFS(AND(nhl_elo_latest!M156&gt;nhl_elo_latest!N156,(nhl_elo_latest!R156&gt;nhl_elo_latest!S156)),"Home Team Favoured and Won",AND(nhl_elo_latest!M156&gt;nhl_elo_latest!N156,(nhl_elo_latest!R156&lt;nhl_elo_latest!S156)),"Home Team Favoured and Lost",AND(nhl_elo_latest!M156&lt;nhl_elo_latest!N156,(nhl_elo_latest!R156&gt;nhl_elo_latest!S156)),"Away Team Favoured and Lost",AND(nhl_elo_latest!M156&lt;nhl_elo_latest!N156,(nhl_elo_latest!R156&lt;nhl_elo_latest!S156)),"Away Team Favoured and Won")</f>
        <v>Home Team Favoured and Won</v>
      </c>
    </row>
    <row r="157" spans="14:16" x14ac:dyDescent="0.25">
      <c r="N157" t="str">
        <f>nhl_elo_latest!I157</f>
        <v>ARI</v>
      </c>
      <c r="O157" t="str">
        <f>nhl_elo_latest!J157</f>
        <v>FLA</v>
      </c>
      <c r="P157" t="str" cm="1">
        <f t="array" ref="P157">_xlfn.IFS(AND(nhl_elo_latest!M157&gt;nhl_elo_latest!N157,(nhl_elo_latest!R157&gt;nhl_elo_latest!S157)),"Home Team Favoured and Won",AND(nhl_elo_latest!M157&gt;nhl_elo_latest!N157,(nhl_elo_latest!R157&lt;nhl_elo_latest!S157)),"Home Team Favoured and Lost",AND(nhl_elo_latest!M157&lt;nhl_elo_latest!N157,(nhl_elo_latest!R157&gt;nhl_elo_latest!S157)),"Away Team Favoured and Lost",AND(nhl_elo_latest!M157&lt;nhl_elo_latest!N157,(nhl_elo_latest!R157&lt;nhl_elo_latest!S157)),"Away Team Favoured and Won")</f>
        <v>Away Team Favoured and Lost</v>
      </c>
    </row>
    <row r="158" spans="14:16" x14ac:dyDescent="0.25">
      <c r="N158" t="str">
        <f>nhl_elo_latest!I158</f>
        <v>VAN</v>
      </c>
      <c r="O158" t="str">
        <f>nhl_elo_latest!J158</f>
        <v>NJD</v>
      </c>
      <c r="P158" t="str" cm="1">
        <f t="array" ref="P158">_xlfn.IFS(AND(nhl_elo_latest!M158&gt;nhl_elo_latest!N158,(nhl_elo_latest!R158&gt;nhl_elo_latest!S158)),"Home Team Favoured and Won",AND(nhl_elo_latest!M158&gt;nhl_elo_latest!N158,(nhl_elo_latest!R158&lt;nhl_elo_latest!S158)),"Home Team Favoured and Lost",AND(nhl_elo_latest!M158&lt;nhl_elo_latest!N158,(nhl_elo_latest!R158&gt;nhl_elo_latest!S158)),"Away Team Favoured and Lost",AND(nhl_elo_latest!M158&lt;nhl_elo_latest!N158,(nhl_elo_latest!R158&lt;nhl_elo_latest!S158)),"Away Team Favoured and Won")</f>
        <v>Home Team Favoured and Lost</v>
      </c>
    </row>
    <row r="159" spans="14:16" x14ac:dyDescent="0.25">
      <c r="N159" t="str">
        <f>nhl_elo_latest!I159</f>
        <v>SJS</v>
      </c>
      <c r="O159" t="str">
        <f>nhl_elo_latest!J159</f>
        <v>ANA</v>
      </c>
      <c r="P159" t="str" cm="1">
        <f t="array" ref="P159">_xlfn.IFS(AND(nhl_elo_latest!M159&gt;nhl_elo_latest!N159,(nhl_elo_latest!R159&gt;nhl_elo_latest!S159)),"Home Team Favoured and Won",AND(nhl_elo_latest!M159&gt;nhl_elo_latest!N159,(nhl_elo_latest!R159&lt;nhl_elo_latest!S159)),"Home Team Favoured and Lost",AND(nhl_elo_latest!M159&lt;nhl_elo_latest!N159,(nhl_elo_latest!R159&gt;nhl_elo_latest!S159)),"Away Team Favoured and Lost",AND(nhl_elo_latest!M159&lt;nhl_elo_latest!N159,(nhl_elo_latest!R159&lt;nhl_elo_latest!S159)),"Away Team Favoured and Won")</f>
        <v>Home Team Favoured and Lost</v>
      </c>
    </row>
    <row r="160" spans="14:16" x14ac:dyDescent="0.25">
      <c r="N160" t="str">
        <f>nhl_elo_latest!I160</f>
        <v>TOR</v>
      </c>
      <c r="O160" t="str">
        <f>nhl_elo_latest!J160</f>
        <v>PHI</v>
      </c>
      <c r="P160" t="str" cm="1">
        <f t="array" ref="P160">_xlfn.IFS(AND(nhl_elo_latest!M160&gt;nhl_elo_latest!N160,(nhl_elo_latest!R160&gt;nhl_elo_latest!S160)),"Home Team Favoured and Won",AND(nhl_elo_latest!M160&gt;nhl_elo_latest!N160,(nhl_elo_latest!R160&lt;nhl_elo_latest!S160)),"Home Team Favoured and Lost",AND(nhl_elo_latest!M160&lt;nhl_elo_latest!N160,(nhl_elo_latest!R160&gt;nhl_elo_latest!S160)),"Away Team Favoured and Lost",AND(nhl_elo_latest!M160&lt;nhl_elo_latest!N160,(nhl_elo_latest!R160&lt;nhl_elo_latest!S160)),"Away Team Favoured and Won")</f>
        <v>Home Team Favoured and Won</v>
      </c>
    </row>
    <row r="161" spans="14:16" x14ac:dyDescent="0.25">
      <c r="N161" t="str">
        <f>nhl_elo_latest!I161</f>
        <v>BUF</v>
      </c>
      <c r="O161" t="str">
        <f>nhl_elo_latest!J161</f>
        <v>PIT</v>
      </c>
      <c r="P161" t="str" cm="1">
        <f t="array" ref="P161">_xlfn.IFS(AND(nhl_elo_latest!M161&gt;nhl_elo_latest!N161,(nhl_elo_latest!R161&gt;nhl_elo_latest!S161)),"Home Team Favoured and Won",AND(nhl_elo_latest!M161&gt;nhl_elo_latest!N161,(nhl_elo_latest!R161&lt;nhl_elo_latest!S161)),"Home Team Favoured and Lost",AND(nhl_elo_latest!M161&lt;nhl_elo_latest!N161,(nhl_elo_latest!R161&gt;nhl_elo_latest!S161)),"Away Team Favoured and Lost",AND(nhl_elo_latest!M161&lt;nhl_elo_latest!N161,(nhl_elo_latest!R161&lt;nhl_elo_latest!S161)),"Away Team Favoured and Won")</f>
        <v>Home Team Favoured and Won</v>
      </c>
    </row>
    <row r="162" spans="14:16" x14ac:dyDescent="0.25">
      <c r="N162" t="str">
        <f>nhl_elo_latest!I162</f>
        <v>TBL</v>
      </c>
      <c r="O162" t="str">
        <f>nhl_elo_latest!J162</f>
        <v>CAR</v>
      </c>
      <c r="P162" t="str" cm="1">
        <f t="array" ref="P162">_xlfn.IFS(AND(nhl_elo_latest!M162&gt;nhl_elo_latest!N162,(nhl_elo_latest!R162&gt;nhl_elo_latest!S162)),"Home Team Favoured and Won",AND(nhl_elo_latest!M162&gt;nhl_elo_latest!N162,(nhl_elo_latest!R162&lt;nhl_elo_latest!S162)),"Home Team Favoured and Lost",AND(nhl_elo_latest!M162&lt;nhl_elo_latest!N162,(nhl_elo_latest!R162&gt;nhl_elo_latest!S162)),"Away Team Favoured and Lost",AND(nhl_elo_latest!M162&lt;nhl_elo_latest!N162,(nhl_elo_latest!R162&lt;nhl_elo_latest!S162)),"Away Team Favoured and Won")</f>
        <v>Home Team Favoured and Lost</v>
      </c>
    </row>
    <row r="163" spans="14:16" x14ac:dyDescent="0.25">
      <c r="N163" t="str">
        <f>nhl_elo_latest!I163</f>
        <v>DET</v>
      </c>
      <c r="O163" t="str">
        <f>nhl_elo_latest!J163</f>
        <v>WSH</v>
      </c>
      <c r="P163" t="str" cm="1">
        <f t="array" ref="P163">_xlfn.IFS(AND(nhl_elo_latest!M163&gt;nhl_elo_latest!N163,(nhl_elo_latest!R163&gt;nhl_elo_latest!S163)),"Home Team Favoured and Won",AND(nhl_elo_latest!M163&gt;nhl_elo_latest!N163,(nhl_elo_latest!R163&lt;nhl_elo_latest!S163)),"Home Team Favoured and Lost",AND(nhl_elo_latest!M163&lt;nhl_elo_latest!N163,(nhl_elo_latest!R163&gt;nhl_elo_latest!S163)),"Away Team Favoured and Lost",AND(nhl_elo_latest!M163&lt;nhl_elo_latest!N163,(nhl_elo_latest!R163&lt;nhl_elo_latest!S163)),"Away Team Favoured and Won")</f>
        <v>Away Team Favoured and Lost</v>
      </c>
    </row>
    <row r="164" spans="14:16" x14ac:dyDescent="0.25">
      <c r="N164" t="str">
        <f>nhl_elo_latest!I164</f>
        <v>OTT</v>
      </c>
      <c r="O164" t="str">
        <f>nhl_elo_latest!J164</f>
        <v>VEG</v>
      </c>
      <c r="P164" t="str" cm="1">
        <f t="array" ref="P164">_xlfn.IFS(AND(nhl_elo_latest!M164&gt;nhl_elo_latest!N164,(nhl_elo_latest!R164&gt;nhl_elo_latest!S164)),"Home Team Favoured and Won",AND(nhl_elo_latest!M164&gt;nhl_elo_latest!N164,(nhl_elo_latest!R164&lt;nhl_elo_latest!S164)),"Home Team Favoured and Lost",AND(nhl_elo_latest!M164&lt;nhl_elo_latest!N164,(nhl_elo_latest!R164&gt;nhl_elo_latest!S164)),"Away Team Favoured and Lost",AND(nhl_elo_latest!M164&lt;nhl_elo_latest!N164,(nhl_elo_latest!R164&lt;nhl_elo_latest!S164)),"Away Team Favoured and Won")</f>
        <v>Away Team Favoured and Won</v>
      </c>
    </row>
    <row r="165" spans="14:16" x14ac:dyDescent="0.25">
      <c r="N165" t="str">
        <f>nhl_elo_latest!I165</f>
        <v>NYR</v>
      </c>
      <c r="O165" t="str">
        <f>nhl_elo_latest!J165</f>
        <v>BOS</v>
      </c>
      <c r="P165" t="str" cm="1">
        <f t="array" ref="P165">_xlfn.IFS(AND(nhl_elo_latest!M165&gt;nhl_elo_latest!N165,(nhl_elo_latest!R165&gt;nhl_elo_latest!S165)),"Home Team Favoured and Won",AND(nhl_elo_latest!M165&gt;nhl_elo_latest!N165,(nhl_elo_latest!R165&lt;nhl_elo_latest!S165)),"Home Team Favoured and Lost",AND(nhl_elo_latest!M165&lt;nhl_elo_latest!N165,(nhl_elo_latest!R165&gt;nhl_elo_latest!S165)),"Away Team Favoured and Lost",AND(nhl_elo_latest!M165&lt;nhl_elo_latest!N165,(nhl_elo_latest!R165&lt;nhl_elo_latest!S165)),"Away Team Favoured and Won")</f>
        <v>Home Team Favoured and Lost</v>
      </c>
    </row>
    <row r="166" spans="14:16" x14ac:dyDescent="0.25">
      <c r="N166" t="str">
        <f>nhl_elo_latest!I166</f>
        <v>WPG</v>
      </c>
      <c r="O166" t="str">
        <f>nhl_elo_latest!J166</f>
        <v>MTL</v>
      </c>
      <c r="P166" t="str" cm="1">
        <f t="array" ref="P166">_xlfn.IFS(AND(nhl_elo_latest!M166&gt;nhl_elo_latest!N166,(nhl_elo_latest!R166&gt;nhl_elo_latest!S166)),"Home Team Favoured and Won",AND(nhl_elo_latest!M166&gt;nhl_elo_latest!N166,(nhl_elo_latest!R166&lt;nhl_elo_latest!S166)),"Home Team Favoured and Lost",AND(nhl_elo_latest!M166&lt;nhl_elo_latest!N166,(nhl_elo_latest!R166&gt;nhl_elo_latest!S166)),"Away Team Favoured and Lost",AND(nhl_elo_latest!M166&lt;nhl_elo_latest!N166,(nhl_elo_latest!R166&lt;nhl_elo_latest!S166)),"Away Team Favoured and Won")</f>
        <v>Home Team Favoured and Won</v>
      </c>
    </row>
    <row r="167" spans="14:16" x14ac:dyDescent="0.25">
      <c r="N167" t="str">
        <f>nhl_elo_latest!I167</f>
        <v>MIN</v>
      </c>
      <c r="O167" t="str">
        <f>nhl_elo_latest!J167</f>
        <v>SEA</v>
      </c>
      <c r="P167" t="str" cm="1">
        <f t="array" ref="P167">_xlfn.IFS(AND(nhl_elo_latest!M167&gt;nhl_elo_latest!N167,(nhl_elo_latest!R167&gt;nhl_elo_latest!S167)),"Home Team Favoured and Won",AND(nhl_elo_latest!M167&gt;nhl_elo_latest!N167,(nhl_elo_latest!R167&lt;nhl_elo_latest!S167)),"Home Team Favoured and Lost",AND(nhl_elo_latest!M167&lt;nhl_elo_latest!N167,(nhl_elo_latest!R167&gt;nhl_elo_latest!S167)),"Away Team Favoured and Lost",AND(nhl_elo_latest!M167&lt;nhl_elo_latest!N167,(nhl_elo_latest!R167&lt;nhl_elo_latest!S167)),"Away Team Favoured and Won")</f>
        <v>Home Team Favoured and Lost</v>
      </c>
    </row>
    <row r="168" spans="14:16" x14ac:dyDescent="0.25">
      <c r="N168" t="str">
        <f>nhl_elo_latest!I168</f>
        <v>STL</v>
      </c>
      <c r="O168" t="str">
        <f>nhl_elo_latest!J168</f>
        <v>NYI</v>
      </c>
      <c r="P168" t="str" cm="1">
        <f t="array" ref="P168">_xlfn.IFS(AND(nhl_elo_latest!M168&gt;nhl_elo_latest!N168,(nhl_elo_latest!R168&gt;nhl_elo_latest!S168)),"Home Team Favoured and Won",AND(nhl_elo_latest!M168&gt;nhl_elo_latest!N168,(nhl_elo_latest!R168&lt;nhl_elo_latest!S168)),"Home Team Favoured and Lost",AND(nhl_elo_latest!M168&lt;nhl_elo_latest!N168,(nhl_elo_latest!R168&gt;nhl_elo_latest!S168)),"Away Team Favoured and Lost",AND(nhl_elo_latest!M168&lt;nhl_elo_latest!N168,(nhl_elo_latest!R168&lt;nhl_elo_latest!S168)),"Away Team Favoured and Won")</f>
        <v>Home Team Favoured and Lost</v>
      </c>
    </row>
    <row r="169" spans="14:16" x14ac:dyDescent="0.25">
      <c r="N169" t="str">
        <f>nhl_elo_latest!I169</f>
        <v>CHI</v>
      </c>
      <c r="O169" t="str">
        <f>nhl_elo_latest!J169</f>
        <v>LAK</v>
      </c>
      <c r="P169" t="str" cm="1">
        <f t="array" ref="P169">_xlfn.IFS(AND(nhl_elo_latest!M169&gt;nhl_elo_latest!N169,(nhl_elo_latest!R169&gt;nhl_elo_latest!S169)),"Home Team Favoured and Won",AND(nhl_elo_latest!M169&gt;nhl_elo_latest!N169,(nhl_elo_latest!R169&lt;nhl_elo_latest!S169)),"Home Team Favoured and Lost",AND(nhl_elo_latest!M169&lt;nhl_elo_latest!N169,(nhl_elo_latest!R169&gt;nhl_elo_latest!S169)),"Away Team Favoured and Lost",AND(nhl_elo_latest!M169&lt;nhl_elo_latest!N169,(nhl_elo_latest!R169&lt;nhl_elo_latest!S169)),"Away Team Favoured and Won")</f>
        <v>Away Team Favoured and Lost</v>
      </c>
    </row>
    <row r="170" spans="14:16" x14ac:dyDescent="0.25">
      <c r="N170" t="str">
        <f>nhl_elo_latest!I170</f>
        <v>CGY</v>
      </c>
      <c r="O170" t="str">
        <f>nhl_elo_latest!J170</f>
        <v>NSH</v>
      </c>
      <c r="P170" t="str" cm="1">
        <f t="array" ref="P170">_xlfn.IFS(AND(nhl_elo_latest!M170&gt;nhl_elo_latest!N170,(nhl_elo_latest!R170&gt;nhl_elo_latest!S170)),"Home Team Favoured and Won",AND(nhl_elo_latest!M170&gt;nhl_elo_latest!N170,(nhl_elo_latest!R170&lt;nhl_elo_latest!S170)),"Home Team Favoured and Lost",AND(nhl_elo_latest!M170&lt;nhl_elo_latest!N170,(nhl_elo_latest!R170&gt;nhl_elo_latest!S170)),"Away Team Favoured and Lost",AND(nhl_elo_latest!M170&lt;nhl_elo_latest!N170,(nhl_elo_latest!R170&lt;nhl_elo_latest!S170)),"Away Team Favoured and Won")</f>
        <v>Home Team Favoured and Lost</v>
      </c>
    </row>
    <row r="171" spans="14:16" x14ac:dyDescent="0.25">
      <c r="N171" t="str">
        <f>nhl_elo_latest!I171</f>
        <v>EDM</v>
      </c>
      <c r="O171" t="str">
        <f>nhl_elo_latest!J171</f>
        <v>NJD</v>
      </c>
      <c r="P171" t="str" cm="1">
        <f t="array" ref="P171">_xlfn.IFS(AND(nhl_elo_latest!M171&gt;nhl_elo_latest!N171,(nhl_elo_latest!R171&gt;nhl_elo_latest!S171)),"Home Team Favoured and Won",AND(nhl_elo_latest!M171&gt;nhl_elo_latest!N171,(nhl_elo_latest!R171&lt;nhl_elo_latest!S171)),"Home Team Favoured and Lost",AND(nhl_elo_latest!M171&lt;nhl_elo_latest!N171,(nhl_elo_latest!R171&gt;nhl_elo_latest!S171)),"Away Team Favoured and Lost",AND(nhl_elo_latest!M171&lt;nhl_elo_latest!N171,(nhl_elo_latest!R171&lt;nhl_elo_latest!S171)),"Away Team Favoured and Won")</f>
        <v>Home Team Favoured and Lost</v>
      </c>
    </row>
    <row r="172" spans="14:16" x14ac:dyDescent="0.25">
      <c r="N172" t="str">
        <f>nhl_elo_latest!I172</f>
        <v>ARI</v>
      </c>
      <c r="O172" t="str">
        <f>nhl_elo_latest!J172</f>
        <v>DAL</v>
      </c>
      <c r="P172" t="str" cm="1">
        <f t="array" ref="P172">_xlfn.IFS(AND(nhl_elo_latest!M172&gt;nhl_elo_latest!N172,(nhl_elo_latest!R172&gt;nhl_elo_latest!S172)),"Home Team Favoured and Won",AND(nhl_elo_latest!M172&gt;nhl_elo_latest!N172,(nhl_elo_latest!R172&lt;nhl_elo_latest!S172)),"Home Team Favoured and Lost",AND(nhl_elo_latest!M172&lt;nhl_elo_latest!N172,(nhl_elo_latest!R172&gt;nhl_elo_latest!S172)),"Away Team Favoured and Lost",AND(nhl_elo_latest!M172&lt;nhl_elo_latest!N172,(nhl_elo_latest!R172&lt;nhl_elo_latest!S172)),"Away Team Favoured and Won")</f>
        <v>Away Team Favoured and Won</v>
      </c>
    </row>
    <row r="173" spans="14:16" x14ac:dyDescent="0.25">
      <c r="N173" t="str">
        <f>nhl_elo_latest!I173</f>
        <v>VAN</v>
      </c>
      <c r="O173" t="str">
        <f>nhl_elo_latest!J173</f>
        <v>ANA</v>
      </c>
      <c r="P173" t="str" cm="1">
        <f t="array" ref="P173">_xlfn.IFS(AND(nhl_elo_latest!M173&gt;nhl_elo_latest!N173,(nhl_elo_latest!R173&gt;nhl_elo_latest!S173)),"Home Team Favoured and Won",AND(nhl_elo_latest!M173&gt;nhl_elo_latest!N173,(nhl_elo_latest!R173&lt;nhl_elo_latest!S173)),"Home Team Favoured and Lost",AND(nhl_elo_latest!M173&lt;nhl_elo_latest!N173,(nhl_elo_latest!R173&gt;nhl_elo_latest!S173)),"Away Team Favoured and Lost",AND(nhl_elo_latest!M173&lt;nhl_elo_latest!N173,(nhl_elo_latest!R173&lt;nhl_elo_latest!S173)),"Away Team Favoured and Won")</f>
        <v>Home Team Favoured and Won</v>
      </c>
    </row>
    <row r="174" spans="14:16" x14ac:dyDescent="0.25">
      <c r="N174" t="str">
        <f>nhl_elo_latest!I174</f>
        <v>SJS</v>
      </c>
      <c r="O174" t="str">
        <f>nhl_elo_latest!J174</f>
        <v>FLA</v>
      </c>
      <c r="P174" t="str" cm="1">
        <f t="array" ref="P174">_xlfn.IFS(AND(nhl_elo_latest!M174&gt;nhl_elo_latest!N174,(nhl_elo_latest!R174&gt;nhl_elo_latest!S174)),"Home Team Favoured and Won",AND(nhl_elo_latest!M174&gt;nhl_elo_latest!N174,(nhl_elo_latest!R174&lt;nhl_elo_latest!S174)),"Home Team Favoured and Lost",AND(nhl_elo_latest!M174&lt;nhl_elo_latest!N174,(nhl_elo_latest!R174&gt;nhl_elo_latest!S174)),"Away Team Favoured and Lost",AND(nhl_elo_latest!M174&lt;nhl_elo_latest!N174,(nhl_elo_latest!R174&lt;nhl_elo_latest!S174)),"Away Team Favoured and Won")</f>
        <v>Away Team Favoured and Won</v>
      </c>
    </row>
    <row r="175" spans="14:16" x14ac:dyDescent="0.25">
      <c r="N175" t="str">
        <f>nhl_elo_latest!I175</f>
        <v>COL</v>
      </c>
      <c r="O175" t="str">
        <f>nhl_elo_latest!J175</f>
        <v>CBJ</v>
      </c>
      <c r="P175" t="str" cm="1">
        <f t="array" ref="P175">_xlfn.IFS(AND(nhl_elo_latest!M175&gt;nhl_elo_latest!N175,(nhl_elo_latest!R175&gt;nhl_elo_latest!S175)),"Home Team Favoured and Won",AND(nhl_elo_latest!M175&gt;nhl_elo_latest!N175,(nhl_elo_latest!R175&lt;nhl_elo_latest!S175)),"Home Team Favoured and Lost",AND(nhl_elo_latest!M175&lt;nhl_elo_latest!N175,(nhl_elo_latest!R175&gt;nhl_elo_latest!S175)),"Away Team Favoured and Lost",AND(nhl_elo_latest!M175&lt;nhl_elo_latest!N175,(nhl_elo_latest!R175&lt;nhl_elo_latest!S175)),"Away Team Favoured and Won")</f>
        <v>Home Team Favoured and Won</v>
      </c>
    </row>
    <row r="176" spans="14:16" x14ac:dyDescent="0.25">
      <c r="N176" t="str">
        <f>nhl_elo_latest!I176</f>
        <v>CAR</v>
      </c>
      <c r="O176" t="str">
        <f>nhl_elo_latest!J176</f>
        <v>BUF</v>
      </c>
      <c r="P176" t="str" cm="1">
        <f t="array" ref="P176">_xlfn.IFS(AND(nhl_elo_latest!M176&gt;nhl_elo_latest!N176,(nhl_elo_latest!R176&gt;nhl_elo_latest!S176)),"Home Team Favoured and Won",AND(nhl_elo_latest!M176&gt;nhl_elo_latest!N176,(nhl_elo_latest!R176&lt;nhl_elo_latest!S176)),"Home Team Favoured and Lost",AND(nhl_elo_latest!M176&lt;nhl_elo_latest!N176,(nhl_elo_latest!R176&gt;nhl_elo_latest!S176)),"Away Team Favoured and Lost",AND(nhl_elo_latest!M176&lt;nhl_elo_latest!N176,(nhl_elo_latest!R176&lt;nhl_elo_latest!S176)),"Away Team Favoured and Won")</f>
        <v>Home Team Favoured and Won</v>
      </c>
    </row>
    <row r="177" spans="14:16" x14ac:dyDescent="0.25">
      <c r="N177" t="str">
        <f>nhl_elo_latest!I177</f>
        <v>DET</v>
      </c>
      <c r="O177" t="str">
        <f>nhl_elo_latest!J177</f>
        <v>NYI</v>
      </c>
      <c r="P177" t="str" cm="1">
        <f t="array" ref="P177">_xlfn.IFS(AND(nhl_elo_latest!M177&gt;nhl_elo_latest!N177,(nhl_elo_latest!R177&gt;nhl_elo_latest!S177)),"Home Team Favoured and Won",AND(nhl_elo_latest!M177&gt;nhl_elo_latest!N177,(nhl_elo_latest!R177&lt;nhl_elo_latest!S177)),"Home Team Favoured and Lost",AND(nhl_elo_latest!M177&lt;nhl_elo_latest!N177,(nhl_elo_latest!R177&gt;nhl_elo_latest!S177)),"Away Team Favoured and Lost",AND(nhl_elo_latest!M177&lt;nhl_elo_latest!N177,(nhl_elo_latest!R177&lt;nhl_elo_latest!S177)),"Away Team Favoured and Won")</f>
        <v>Away Team Favoured and Lost</v>
      </c>
    </row>
    <row r="178" spans="14:16" x14ac:dyDescent="0.25">
      <c r="N178" t="str">
        <f>nhl_elo_latest!I178</f>
        <v>CBJ</v>
      </c>
      <c r="O178" t="str">
        <f>nhl_elo_latest!J178</f>
        <v>COL</v>
      </c>
      <c r="P178" t="str" cm="1">
        <f t="array" ref="P178">_xlfn.IFS(AND(nhl_elo_latest!M178&gt;nhl_elo_latest!N178,(nhl_elo_latest!R178&gt;nhl_elo_latest!S178)),"Home Team Favoured and Won",AND(nhl_elo_latest!M178&gt;nhl_elo_latest!N178,(nhl_elo_latest!R178&lt;nhl_elo_latest!S178)),"Home Team Favoured and Lost",AND(nhl_elo_latest!M178&lt;nhl_elo_latest!N178,(nhl_elo_latest!R178&gt;nhl_elo_latest!S178)),"Away Team Favoured and Lost",AND(nhl_elo_latest!M178&lt;nhl_elo_latest!N178,(nhl_elo_latest!R178&lt;nhl_elo_latest!S178)),"Away Team Favoured and Won")</f>
        <v>Away Team Favoured and Won</v>
      </c>
    </row>
    <row r="179" spans="14:16" x14ac:dyDescent="0.25">
      <c r="N179" t="str">
        <f>nhl_elo_latest!I179</f>
        <v>WPG</v>
      </c>
      <c r="O179" t="str">
        <f>nhl_elo_latest!J179</f>
        <v>CHI</v>
      </c>
      <c r="P179" t="str" cm="1">
        <f t="array" ref="P179">_xlfn.IFS(AND(nhl_elo_latest!M179&gt;nhl_elo_latest!N179,(nhl_elo_latest!R179&gt;nhl_elo_latest!S179)),"Home Team Favoured and Won",AND(nhl_elo_latest!M179&gt;nhl_elo_latest!N179,(nhl_elo_latest!R179&lt;nhl_elo_latest!S179)),"Home Team Favoured and Lost",AND(nhl_elo_latest!M179&lt;nhl_elo_latest!N179,(nhl_elo_latest!R179&gt;nhl_elo_latest!S179)),"Away Team Favoured and Lost",AND(nhl_elo_latest!M179&lt;nhl_elo_latest!N179,(nhl_elo_latest!R179&lt;nhl_elo_latest!S179)),"Away Team Favoured and Won")</f>
        <v>Home Team Favoured and Won</v>
      </c>
    </row>
    <row r="180" spans="14:16" x14ac:dyDescent="0.25">
      <c r="N180" t="str">
        <f>nhl_elo_latest!I180</f>
        <v>EDM</v>
      </c>
      <c r="O180" t="str">
        <f>nhl_elo_latest!J180</f>
        <v>DAL</v>
      </c>
      <c r="P180" t="str" cm="1">
        <f t="array" ref="P180">_xlfn.IFS(AND(nhl_elo_latest!M180&gt;nhl_elo_latest!N180,(nhl_elo_latest!R180&gt;nhl_elo_latest!S180)),"Home Team Favoured and Won",AND(nhl_elo_latest!M180&gt;nhl_elo_latest!N180,(nhl_elo_latest!R180&lt;nhl_elo_latest!S180)),"Home Team Favoured and Lost",AND(nhl_elo_latest!M180&lt;nhl_elo_latest!N180,(nhl_elo_latest!R180&gt;nhl_elo_latest!S180)),"Away Team Favoured and Lost",AND(nhl_elo_latest!M180&lt;nhl_elo_latest!N180,(nhl_elo_latest!R180&lt;nhl_elo_latest!S180)),"Away Team Favoured and Won")</f>
        <v>Home Team Favoured and Lost</v>
      </c>
    </row>
    <row r="181" spans="14:16" x14ac:dyDescent="0.25">
      <c r="N181" t="str">
        <f>nhl_elo_latest!I181</f>
        <v>MTL</v>
      </c>
      <c r="O181" t="str">
        <f>nhl_elo_latest!J181</f>
        <v>VEG</v>
      </c>
      <c r="P181" t="str" cm="1">
        <f t="array" ref="P181">_xlfn.IFS(AND(nhl_elo_latest!M181&gt;nhl_elo_latest!N181,(nhl_elo_latest!R181&gt;nhl_elo_latest!S181)),"Home Team Favoured and Won",AND(nhl_elo_latest!M181&gt;nhl_elo_latest!N181,(nhl_elo_latest!R181&lt;nhl_elo_latest!S181)),"Home Team Favoured and Lost",AND(nhl_elo_latest!M181&lt;nhl_elo_latest!N181,(nhl_elo_latest!R181&gt;nhl_elo_latest!S181)),"Away Team Favoured and Lost",AND(nhl_elo_latest!M181&lt;nhl_elo_latest!N181,(nhl_elo_latest!R181&lt;nhl_elo_latest!S181)),"Away Team Favoured and Won")</f>
        <v>Away Team Favoured and Won</v>
      </c>
    </row>
    <row r="182" spans="14:16" x14ac:dyDescent="0.25">
      <c r="N182" t="str">
        <f>nhl_elo_latest!I182</f>
        <v>WSH</v>
      </c>
      <c r="O182" t="str">
        <f>nhl_elo_latest!J182</f>
        <v>ARI</v>
      </c>
      <c r="P182" t="str" cm="1">
        <f t="array" ref="P182">_xlfn.IFS(AND(nhl_elo_latest!M182&gt;nhl_elo_latest!N182,(nhl_elo_latest!R182&gt;nhl_elo_latest!S182)),"Home Team Favoured and Won",AND(nhl_elo_latest!M182&gt;nhl_elo_latest!N182,(nhl_elo_latest!R182&lt;nhl_elo_latest!S182)),"Home Team Favoured and Lost",AND(nhl_elo_latest!M182&lt;nhl_elo_latest!N182,(nhl_elo_latest!R182&gt;nhl_elo_latest!S182)),"Away Team Favoured and Lost",AND(nhl_elo_latest!M182&lt;nhl_elo_latest!N182,(nhl_elo_latest!R182&lt;nhl_elo_latest!S182)),"Away Team Favoured and Won")</f>
        <v>Home Team Favoured and Lost</v>
      </c>
    </row>
    <row r="183" spans="14:16" x14ac:dyDescent="0.25">
      <c r="N183" t="str">
        <f>nhl_elo_latest!I183</f>
        <v>PIT</v>
      </c>
      <c r="O183" t="str">
        <f>nhl_elo_latest!J183</f>
        <v>SEA</v>
      </c>
      <c r="P183" t="str" cm="1">
        <f t="array" ref="P183">_xlfn.IFS(AND(nhl_elo_latest!M183&gt;nhl_elo_latest!N183,(nhl_elo_latest!R183&gt;nhl_elo_latest!S183)),"Home Team Favoured and Won",AND(nhl_elo_latest!M183&gt;nhl_elo_latest!N183,(nhl_elo_latest!R183&lt;nhl_elo_latest!S183)),"Home Team Favoured and Lost",AND(nhl_elo_latest!M183&lt;nhl_elo_latest!N183,(nhl_elo_latest!R183&gt;nhl_elo_latest!S183)),"Away Team Favoured and Lost",AND(nhl_elo_latest!M183&lt;nhl_elo_latest!N183,(nhl_elo_latest!R183&lt;nhl_elo_latest!S183)),"Away Team Favoured and Won")</f>
        <v>Home Team Favoured and Lost</v>
      </c>
    </row>
    <row r="184" spans="14:16" x14ac:dyDescent="0.25">
      <c r="N184" t="str">
        <f>nhl_elo_latest!I184</f>
        <v>OTT</v>
      </c>
      <c r="O184" t="str">
        <f>nhl_elo_latest!J184</f>
        <v>PHI</v>
      </c>
      <c r="P184" t="str" cm="1">
        <f t="array" ref="P184">_xlfn.IFS(AND(nhl_elo_latest!M184&gt;nhl_elo_latest!N184,(nhl_elo_latest!R184&gt;nhl_elo_latest!S184)),"Home Team Favoured and Won",AND(nhl_elo_latest!M184&gt;nhl_elo_latest!N184,(nhl_elo_latest!R184&lt;nhl_elo_latest!S184)),"Home Team Favoured and Lost",AND(nhl_elo_latest!M184&lt;nhl_elo_latest!N184,(nhl_elo_latest!R184&gt;nhl_elo_latest!S184)),"Away Team Favoured and Lost",AND(nhl_elo_latest!M184&lt;nhl_elo_latest!N184,(nhl_elo_latest!R184&lt;nhl_elo_latest!S184)),"Away Team Favoured and Won")</f>
        <v>Home Team Favoured and Lost</v>
      </c>
    </row>
    <row r="185" spans="14:16" x14ac:dyDescent="0.25">
      <c r="N185" t="str">
        <f>nhl_elo_latest!I185</f>
        <v>TOR</v>
      </c>
      <c r="O185" t="str">
        <f>nhl_elo_latest!J185</f>
        <v>BOS</v>
      </c>
      <c r="P185" t="str" cm="1">
        <f t="array" ref="P185">_xlfn.IFS(AND(nhl_elo_latest!M185&gt;nhl_elo_latest!N185,(nhl_elo_latest!R185&gt;nhl_elo_latest!S185)),"Home Team Favoured and Won",AND(nhl_elo_latest!M185&gt;nhl_elo_latest!N185,(nhl_elo_latest!R185&lt;nhl_elo_latest!S185)),"Home Team Favoured and Lost",AND(nhl_elo_latest!M185&lt;nhl_elo_latest!N185,(nhl_elo_latest!R185&gt;nhl_elo_latest!S185)),"Away Team Favoured and Lost",AND(nhl_elo_latest!M185&lt;nhl_elo_latest!N185,(nhl_elo_latest!R185&lt;nhl_elo_latest!S185)),"Away Team Favoured and Won")</f>
        <v>Home Team Favoured and Won</v>
      </c>
    </row>
    <row r="186" spans="14:16" x14ac:dyDescent="0.25">
      <c r="N186" t="str">
        <f>nhl_elo_latest!I186</f>
        <v>TBL</v>
      </c>
      <c r="O186" t="str">
        <f>nhl_elo_latest!J186</f>
        <v>BUF</v>
      </c>
      <c r="P186" t="str" cm="1">
        <f t="array" ref="P186">_xlfn.IFS(AND(nhl_elo_latest!M186&gt;nhl_elo_latest!N186,(nhl_elo_latest!R186&gt;nhl_elo_latest!S186)),"Home Team Favoured and Won",AND(nhl_elo_latest!M186&gt;nhl_elo_latest!N186,(nhl_elo_latest!R186&lt;nhl_elo_latest!S186)),"Home Team Favoured and Lost",AND(nhl_elo_latest!M186&lt;nhl_elo_latest!N186,(nhl_elo_latest!R186&gt;nhl_elo_latest!S186)),"Away Team Favoured and Lost",AND(nhl_elo_latest!M186&lt;nhl_elo_latest!N186,(nhl_elo_latest!R186&lt;nhl_elo_latest!S186)),"Away Team Favoured and Won")</f>
        <v>Home Team Favoured and Won</v>
      </c>
    </row>
    <row r="187" spans="14:16" x14ac:dyDescent="0.25">
      <c r="N187" t="str">
        <f>nhl_elo_latest!I187</f>
        <v>CGY</v>
      </c>
      <c r="O187" t="str">
        <f>nhl_elo_latest!J187</f>
        <v>NJD</v>
      </c>
      <c r="P187" t="str" cm="1">
        <f t="array" ref="P187">_xlfn.IFS(AND(nhl_elo_latest!M187&gt;nhl_elo_latest!N187,(nhl_elo_latest!R187&gt;nhl_elo_latest!S187)),"Home Team Favoured and Won",AND(nhl_elo_latest!M187&gt;nhl_elo_latest!N187,(nhl_elo_latest!R187&lt;nhl_elo_latest!S187)),"Home Team Favoured and Lost",AND(nhl_elo_latest!M187&lt;nhl_elo_latest!N187,(nhl_elo_latest!R187&gt;nhl_elo_latest!S187)),"Away Team Favoured and Lost",AND(nhl_elo_latest!M187&lt;nhl_elo_latest!N187,(nhl_elo_latest!R187&lt;nhl_elo_latest!S187)),"Away Team Favoured and Won")</f>
        <v>Home Team Favoured and Lost</v>
      </c>
    </row>
    <row r="188" spans="14:16" x14ac:dyDescent="0.25">
      <c r="N188" t="str">
        <f>nhl_elo_latest!I188</f>
        <v>VAN</v>
      </c>
      <c r="O188" t="str">
        <f>nhl_elo_latest!J188</f>
        <v>NSH</v>
      </c>
      <c r="P188" t="str" cm="1">
        <f t="array" ref="P188">_xlfn.IFS(AND(nhl_elo_latest!M188&gt;nhl_elo_latest!N188,(nhl_elo_latest!R188&gt;nhl_elo_latest!S188)),"Home Team Favoured and Won",AND(nhl_elo_latest!M188&gt;nhl_elo_latest!N188,(nhl_elo_latest!R188&lt;nhl_elo_latest!S188)),"Home Team Favoured and Lost",AND(nhl_elo_latest!M188&lt;nhl_elo_latest!N188,(nhl_elo_latest!R188&gt;nhl_elo_latest!S188)),"Away Team Favoured and Lost",AND(nhl_elo_latest!M188&lt;nhl_elo_latest!N188,(nhl_elo_latest!R188&lt;nhl_elo_latest!S188)),"Away Team Favoured and Won")</f>
        <v>Home Team Favoured and Lost</v>
      </c>
    </row>
    <row r="189" spans="14:16" x14ac:dyDescent="0.25">
      <c r="N189" t="str">
        <f>nhl_elo_latest!I189</f>
        <v>SJS</v>
      </c>
      <c r="O189" t="str">
        <f>nhl_elo_latest!J189</f>
        <v>ANA</v>
      </c>
      <c r="P189" t="str" cm="1">
        <f t="array" ref="P189">_xlfn.IFS(AND(nhl_elo_latest!M189&gt;nhl_elo_latest!N189,(nhl_elo_latest!R189&gt;nhl_elo_latest!S189)),"Home Team Favoured and Won",AND(nhl_elo_latest!M189&gt;nhl_elo_latest!N189,(nhl_elo_latest!R189&lt;nhl_elo_latest!S189)),"Home Team Favoured and Lost",AND(nhl_elo_latest!M189&lt;nhl_elo_latest!N189,(nhl_elo_latest!R189&gt;nhl_elo_latest!S189)),"Away Team Favoured and Lost",AND(nhl_elo_latest!M189&lt;nhl_elo_latest!N189,(nhl_elo_latest!R189&lt;nhl_elo_latest!S189)),"Away Team Favoured and Won")</f>
        <v>Home Team Favoured and Lost</v>
      </c>
    </row>
    <row r="190" spans="14:16" x14ac:dyDescent="0.25">
      <c r="N190" t="str">
        <f>nhl_elo_latest!I190</f>
        <v>LAK</v>
      </c>
      <c r="O190" t="str">
        <f>nhl_elo_latest!J190</f>
        <v>FLA</v>
      </c>
      <c r="P190" t="str" cm="1">
        <f t="array" ref="P190">_xlfn.IFS(AND(nhl_elo_latest!M190&gt;nhl_elo_latest!N190,(nhl_elo_latest!R190&gt;nhl_elo_latest!S190)),"Home Team Favoured and Won",AND(nhl_elo_latest!M190&gt;nhl_elo_latest!N190,(nhl_elo_latest!R190&lt;nhl_elo_latest!S190)),"Home Team Favoured and Lost",AND(nhl_elo_latest!M190&lt;nhl_elo_latest!N190,(nhl_elo_latest!R190&gt;nhl_elo_latest!S190)),"Away Team Favoured and Lost",AND(nhl_elo_latest!M190&lt;nhl_elo_latest!N190,(nhl_elo_latest!R190&lt;nhl_elo_latest!S190)),"Away Team Favoured and Won")</f>
        <v>Away Team Favoured and Lost</v>
      </c>
    </row>
    <row r="191" spans="14:16" x14ac:dyDescent="0.25">
      <c r="N191" t="str">
        <f>nhl_elo_latest!I191</f>
        <v>CAR</v>
      </c>
      <c r="O191" t="str">
        <f>nhl_elo_latest!J191</f>
        <v>TOR</v>
      </c>
      <c r="P191" t="str" cm="1">
        <f t="array" ref="P191">_xlfn.IFS(AND(nhl_elo_latest!M191&gt;nhl_elo_latest!N191,(nhl_elo_latest!R191&gt;nhl_elo_latest!S191)),"Home Team Favoured and Won",AND(nhl_elo_latest!M191&gt;nhl_elo_latest!N191,(nhl_elo_latest!R191&lt;nhl_elo_latest!S191)),"Home Team Favoured and Lost",AND(nhl_elo_latest!M191&lt;nhl_elo_latest!N191,(nhl_elo_latest!R191&gt;nhl_elo_latest!S191)),"Away Team Favoured and Lost",AND(nhl_elo_latest!M191&lt;nhl_elo_latest!N191,(nhl_elo_latest!R191&lt;nhl_elo_latest!S191)),"Away Team Favoured and Won")</f>
        <v>Home Team Favoured and Lost</v>
      </c>
    </row>
    <row r="192" spans="14:16" x14ac:dyDescent="0.25">
      <c r="N192" t="str">
        <f>nhl_elo_latest!I192</f>
        <v>NYR</v>
      </c>
      <c r="O192" t="str">
        <f>nhl_elo_latest!J192</f>
        <v>DET</v>
      </c>
      <c r="P192" t="str" cm="1">
        <f t="array" ref="P192">_xlfn.IFS(AND(nhl_elo_latest!M192&gt;nhl_elo_latest!N192,(nhl_elo_latest!R192&gt;nhl_elo_latest!S192)),"Home Team Favoured and Won",AND(nhl_elo_latest!M192&gt;nhl_elo_latest!N192,(nhl_elo_latest!R192&lt;nhl_elo_latest!S192)),"Home Team Favoured and Lost",AND(nhl_elo_latest!M192&lt;nhl_elo_latest!N192,(nhl_elo_latest!R192&gt;nhl_elo_latest!S192)),"Away Team Favoured and Lost",AND(nhl_elo_latest!M192&lt;nhl_elo_latest!N192,(nhl_elo_latest!R192&lt;nhl_elo_latest!S192)),"Away Team Favoured and Won")</f>
        <v>Home Team Favoured and Lost</v>
      </c>
    </row>
    <row r="193" spans="14:16" x14ac:dyDescent="0.25">
      <c r="N193" t="str">
        <f>nhl_elo_latest!I193</f>
        <v>ANA</v>
      </c>
      <c r="O193" t="str">
        <f>nhl_elo_latest!J193</f>
        <v>FLA</v>
      </c>
      <c r="P193" t="str" cm="1">
        <f t="array" ref="P193">_xlfn.IFS(AND(nhl_elo_latest!M193&gt;nhl_elo_latest!N193,(nhl_elo_latest!R193&gt;nhl_elo_latest!S193)),"Home Team Favoured and Won",AND(nhl_elo_latest!M193&gt;nhl_elo_latest!N193,(nhl_elo_latest!R193&lt;nhl_elo_latest!S193)),"Home Team Favoured and Lost",AND(nhl_elo_latest!M193&lt;nhl_elo_latest!N193,(nhl_elo_latest!R193&gt;nhl_elo_latest!S193)),"Away Team Favoured and Lost",AND(nhl_elo_latest!M193&lt;nhl_elo_latest!N193,(nhl_elo_latest!R193&lt;nhl_elo_latest!S193)),"Away Team Favoured and Won")</f>
        <v>Away Team Favoured and Won</v>
      </c>
    </row>
    <row r="194" spans="14:16" x14ac:dyDescent="0.25">
      <c r="N194" t="str">
        <f>nhl_elo_latest!I194</f>
        <v>BOS</v>
      </c>
      <c r="O194" t="str">
        <f>nhl_elo_latest!J194</f>
        <v>STL</v>
      </c>
      <c r="P194" t="str" cm="1">
        <f t="array" ref="P194">_xlfn.IFS(AND(nhl_elo_latest!M194&gt;nhl_elo_latest!N194,(nhl_elo_latest!R194&gt;nhl_elo_latest!S194)),"Home Team Favoured and Won",AND(nhl_elo_latest!M194&gt;nhl_elo_latest!N194,(nhl_elo_latest!R194&lt;nhl_elo_latest!S194)),"Home Team Favoured and Lost",AND(nhl_elo_latest!M194&lt;nhl_elo_latest!N194,(nhl_elo_latest!R194&gt;nhl_elo_latest!S194)),"Away Team Favoured and Lost",AND(nhl_elo_latest!M194&lt;nhl_elo_latest!N194,(nhl_elo_latest!R194&lt;nhl_elo_latest!S194)),"Away Team Favoured and Won")</f>
        <v>Home Team Favoured and Won</v>
      </c>
    </row>
    <row r="195" spans="14:16" x14ac:dyDescent="0.25">
      <c r="N195" t="str">
        <f>nhl_elo_latest!I195</f>
        <v>NYI</v>
      </c>
      <c r="O195" t="str">
        <f>nhl_elo_latest!J195</f>
        <v>CGY</v>
      </c>
      <c r="P195" t="str" cm="1">
        <f t="array" ref="P195">_xlfn.IFS(AND(nhl_elo_latest!M195&gt;nhl_elo_latest!N195,(nhl_elo_latest!R195&gt;nhl_elo_latest!S195)),"Home Team Favoured and Won",AND(nhl_elo_latest!M195&gt;nhl_elo_latest!N195,(nhl_elo_latest!R195&lt;nhl_elo_latest!S195)),"Home Team Favoured and Lost",AND(nhl_elo_latest!M195&lt;nhl_elo_latest!N195,(nhl_elo_latest!R195&gt;nhl_elo_latest!S195)),"Away Team Favoured and Lost",AND(nhl_elo_latest!M195&lt;nhl_elo_latest!N195,(nhl_elo_latest!R195&lt;nhl_elo_latest!S195)),"Away Team Favoured and Won")</f>
        <v>Home Team Favoured and Won</v>
      </c>
    </row>
    <row r="196" spans="14:16" x14ac:dyDescent="0.25">
      <c r="N196" t="str">
        <f>nhl_elo_latest!I196</f>
        <v>WSH</v>
      </c>
      <c r="O196" t="str">
        <f>nhl_elo_latest!J196</f>
        <v>EDM</v>
      </c>
      <c r="P196" t="str" cm="1">
        <f t="array" ref="P196">_xlfn.IFS(AND(nhl_elo_latest!M196&gt;nhl_elo_latest!N196,(nhl_elo_latest!R196&gt;nhl_elo_latest!S196)),"Home Team Favoured and Won",AND(nhl_elo_latest!M196&gt;nhl_elo_latest!N196,(nhl_elo_latest!R196&lt;nhl_elo_latest!S196)),"Home Team Favoured and Lost",AND(nhl_elo_latest!M196&lt;nhl_elo_latest!N196,(nhl_elo_latest!R196&gt;nhl_elo_latest!S196)),"Away Team Favoured and Lost",AND(nhl_elo_latest!M196&lt;nhl_elo_latest!N196,(nhl_elo_latest!R196&lt;nhl_elo_latest!S196)),"Away Team Favoured and Won")</f>
        <v>Home Team Favoured and Won</v>
      </c>
    </row>
    <row r="197" spans="14:16" x14ac:dyDescent="0.25">
      <c r="N197" t="str">
        <f>nhl_elo_latest!I197</f>
        <v>BUF</v>
      </c>
      <c r="O197" t="str">
        <f>nhl_elo_latest!J197</f>
        <v>ARI</v>
      </c>
      <c r="P197" t="str" cm="1">
        <f t="array" ref="P197">_xlfn.IFS(AND(nhl_elo_latest!M197&gt;nhl_elo_latest!N197,(nhl_elo_latest!R197&gt;nhl_elo_latest!S197)),"Home Team Favoured and Won",AND(nhl_elo_latest!M197&gt;nhl_elo_latest!N197,(nhl_elo_latest!R197&lt;nhl_elo_latest!S197)),"Home Team Favoured and Lost",AND(nhl_elo_latest!M197&lt;nhl_elo_latest!N197,(nhl_elo_latest!R197&gt;nhl_elo_latest!S197)),"Away Team Favoured and Lost",AND(nhl_elo_latest!M197&lt;nhl_elo_latest!N197,(nhl_elo_latest!R197&lt;nhl_elo_latest!S197)),"Away Team Favoured and Won")</f>
        <v>Home Team Favoured and Lost</v>
      </c>
    </row>
    <row r="198" spans="14:16" x14ac:dyDescent="0.25">
      <c r="N198" t="str">
        <f>nhl_elo_latest!I198</f>
        <v>TOR</v>
      </c>
      <c r="O198" t="str">
        <f>nhl_elo_latest!J198</f>
        <v>VEG</v>
      </c>
      <c r="P198" t="str" cm="1">
        <f t="array" ref="P198">_xlfn.IFS(AND(nhl_elo_latest!M198&gt;nhl_elo_latest!N198,(nhl_elo_latest!R198&gt;nhl_elo_latest!S198)),"Home Team Favoured and Won",AND(nhl_elo_latest!M198&gt;nhl_elo_latest!N198,(nhl_elo_latest!R198&lt;nhl_elo_latest!S198)),"Home Team Favoured and Lost",AND(nhl_elo_latest!M198&lt;nhl_elo_latest!N198,(nhl_elo_latest!R198&gt;nhl_elo_latest!S198)),"Away Team Favoured and Lost",AND(nhl_elo_latest!M198&lt;nhl_elo_latest!N198,(nhl_elo_latest!R198&lt;nhl_elo_latest!S198)),"Away Team Favoured and Won")</f>
        <v>Home Team Favoured and Lost</v>
      </c>
    </row>
    <row r="199" spans="14:16" x14ac:dyDescent="0.25">
      <c r="N199" t="str">
        <f>nhl_elo_latest!I199</f>
        <v>DET</v>
      </c>
      <c r="O199" t="str">
        <f>nhl_elo_latest!J199</f>
        <v>MTL</v>
      </c>
      <c r="P199" t="str" cm="1">
        <f t="array" ref="P199">_xlfn.IFS(AND(nhl_elo_latest!M199&gt;nhl_elo_latest!N199,(nhl_elo_latest!R199&gt;nhl_elo_latest!S199)),"Home Team Favoured and Won",AND(nhl_elo_latest!M199&gt;nhl_elo_latest!N199,(nhl_elo_latest!R199&lt;nhl_elo_latest!S199)),"Home Team Favoured and Lost",AND(nhl_elo_latest!M199&lt;nhl_elo_latest!N199,(nhl_elo_latest!R199&gt;nhl_elo_latest!S199)),"Away Team Favoured and Lost",AND(nhl_elo_latest!M199&lt;nhl_elo_latest!N199,(nhl_elo_latest!R199&lt;nhl_elo_latest!S199)),"Away Team Favoured and Won")</f>
        <v>Home Team Favoured and Lost</v>
      </c>
    </row>
    <row r="200" spans="14:16" x14ac:dyDescent="0.25">
      <c r="N200" t="str">
        <f>nhl_elo_latest!I200</f>
        <v>PHI</v>
      </c>
      <c r="O200" t="str">
        <f>nhl_elo_latest!J200</f>
        <v>STL</v>
      </c>
      <c r="P200" t="str" cm="1">
        <f t="array" ref="P200">_xlfn.IFS(AND(nhl_elo_latest!M200&gt;nhl_elo_latest!N200,(nhl_elo_latest!R200&gt;nhl_elo_latest!S200)),"Home Team Favoured and Won",AND(nhl_elo_latest!M200&gt;nhl_elo_latest!N200,(nhl_elo_latest!R200&lt;nhl_elo_latest!S200)),"Home Team Favoured and Lost",AND(nhl_elo_latest!M200&lt;nhl_elo_latest!N200,(nhl_elo_latest!R200&gt;nhl_elo_latest!S200)),"Away Team Favoured and Lost",AND(nhl_elo_latest!M200&lt;nhl_elo_latest!N200,(nhl_elo_latest!R200&lt;nhl_elo_latest!S200)),"Away Team Favoured and Won")</f>
        <v>Away Team Favoured and Lost</v>
      </c>
    </row>
    <row r="201" spans="14:16" x14ac:dyDescent="0.25">
      <c r="N201" t="str">
        <f>nhl_elo_latest!I201</f>
        <v>NJD</v>
      </c>
      <c r="O201" t="str">
        <f>nhl_elo_latest!J201</f>
        <v>CGY</v>
      </c>
      <c r="P201" t="str" cm="1">
        <f t="array" ref="P201">_xlfn.IFS(AND(nhl_elo_latest!M201&gt;nhl_elo_latest!N201,(nhl_elo_latest!R201&gt;nhl_elo_latest!S201)),"Home Team Favoured and Won",AND(nhl_elo_latest!M201&gt;nhl_elo_latest!N201,(nhl_elo_latest!R201&lt;nhl_elo_latest!S201)),"Home Team Favoured and Lost",AND(nhl_elo_latest!M201&lt;nhl_elo_latest!N201,(nhl_elo_latest!R201&gt;nhl_elo_latest!S201)),"Away Team Favoured and Lost",AND(nhl_elo_latest!M201&lt;nhl_elo_latest!N201,(nhl_elo_latest!R201&lt;nhl_elo_latest!S201)),"Away Team Favoured and Won")</f>
        <v>Away Team Favoured and Lost</v>
      </c>
    </row>
    <row r="202" spans="14:16" x14ac:dyDescent="0.25">
      <c r="N202" t="str">
        <f>nhl_elo_latest!I202</f>
        <v>NYR</v>
      </c>
      <c r="O202" t="str">
        <f>nhl_elo_latest!J202</f>
        <v>NYI</v>
      </c>
      <c r="P202" t="str" cm="1">
        <f t="array" ref="P202">_xlfn.IFS(AND(nhl_elo_latest!M202&gt;nhl_elo_latest!N202,(nhl_elo_latest!R202&gt;nhl_elo_latest!S202)),"Home Team Favoured and Won",AND(nhl_elo_latest!M202&gt;nhl_elo_latest!N202,(nhl_elo_latest!R202&lt;nhl_elo_latest!S202)),"Home Team Favoured and Lost",AND(nhl_elo_latest!M202&lt;nhl_elo_latest!N202,(nhl_elo_latest!R202&gt;nhl_elo_latest!S202)),"Away Team Favoured and Lost",AND(nhl_elo_latest!M202&lt;nhl_elo_latest!N202,(nhl_elo_latest!R202&lt;nhl_elo_latest!S202)),"Away Team Favoured and Won")</f>
        <v>Home Team Favoured and Lost</v>
      </c>
    </row>
    <row r="203" spans="14:16" x14ac:dyDescent="0.25">
      <c r="N203" t="str">
        <f>nhl_elo_latest!I203</f>
        <v>OTT</v>
      </c>
      <c r="O203" t="str">
        <f>nhl_elo_latest!J203</f>
        <v>VAN</v>
      </c>
      <c r="P203" t="str" cm="1">
        <f t="array" ref="P203">_xlfn.IFS(AND(nhl_elo_latest!M203&gt;nhl_elo_latest!N203,(nhl_elo_latest!R203&gt;nhl_elo_latest!S203)),"Home Team Favoured and Won",AND(nhl_elo_latest!M203&gt;nhl_elo_latest!N203,(nhl_elo_latest!R203&lt;nhl_elo_latest!S203)),"Home Team Favoured and Lost",AND(nhl_elo_latest!M203&lt;nhl_elo_latest!N203,(nhl_elo_latest!R203&gt;nhl_elo_latest!S203)),"Away Team Favoured and Lost",AND(nhl_elo_latest!M203&lt;nhl_elo_latest!N203,(nhl_elo_latest!R203&lt;nhl_elo_latest!S203)),"Away Team Favoured and Won")</f>
        <v>Home Team Favoured and Lost</v>
      </c>
    </row>
    <row r="204" spans="14:16" x14ac:dyDescent="0.25">
      <c r="N204" t="str">
        <f>nhl_elo_latest!I204</f>
        <v>TBL</v>
      </c>
      <c r="O204" t="str">
        <f>nhl_elo_latest!J204</f>
        <v>EDM</v>
      </c>
      <c r="P204" t="str" cm="1">
        <f t="array" ref="P204">_xlfn.IFS(AND(nhl_elo_latest!M204&gt;nhl_elo_latest!N204,(nhl_elo_latest!R204&gt;nhl_elo_latest!S204)),"Home Team Favoured and Won",AND(nhl_elo_latest!M204&gt;nhl_elo_latest!N204,(nhl_elo_latest!R204&lt;nhl_elo_latest!S204)),"Home Team Favoured and Lost",AND(nhl_elo_latest!M204&lt;nhl_elo_latest!N204,(nhl_elo_latest!R204&gt;nhl_elo_latest!S204)),"Away Team Favoured and Lost",AND(nhl_elo_latest!M204&lt;nhl_elo_latest!N204,(nhl_elo_latest!R204&lt;nhl_elo_latest!S204)),"Away Team Favoured and Won")</f>
        <v>Home Team Favoured and Lost</v>
      </c>
    </row>
    <row r="205" spans="14:16" x14ac:dyDescent="0.25">
      <c r="N205" t="str">
        <f>nhl_elo_latest!I205</f>
        <v>WPG</v>
      </c>
      <c r="O205" t="str">
        <f>nhl_elo_latest!J205</f>
        <v>DAL</v>
      </c>
      <c r="P205" t="str" cm="1">
        <f t="array" ref="P205">_xlfn.IFS(AND(nhl_elo_latest!M205&gt;nhl_elo_latest!N205,(nhl_elo_latest!R205&gt;nhl_elo_latest!S205)),"Home Team Favoured and Won",AND(nhl_elo_latest!M205&gt;nhl_elo_latest!N205,(nhl_elo_latest!R205&lt;nhl_elo_latest!S205)),"Home Team Favoured and Lost",AND(nhl_elo_latest!M205&lt;nhl_elo_latest!N205,(nhl_elo_latest!R205&gt;nhl_elo_latest!S205)),"Away Team Favoured and Lost",AND(nhl_elo_latest!M205&lt;nhl_elo_latest!N205,(nhl_elo_latest!R205&lt;nhl_elo_latest!S205)),"Away Team Favoured and Won")</f>
        <v>Home Team Favoured and Won</v>
      </c>
    </row>
    <row r="206" spans="14:16" x14ac:dyDescent="0.25">
      <c r="N206" t="str">
        <f>nhl_elo_latest!I206</f>
        <v>SEA</v>
      </c>
      <c r="O206" t="str">
        <f>nhl_elo_latest!J206</f>
        <v>NSH</v>
      </c>
      <c r="P206" t="str" cm="1">
        <f t="array" ref="P206">_xlfn.IFS(AND(nhl_elo_latest!M206&gt;nhl_elo_latest!N206,(nhl_elo_latest!R206&gt;nhl_elo_latest!S206)),"Home Team Favoured and Won",AND(nhl_elo_latest!M206&gt;nhl_elo_latest!N206,(nhl_elo_latest!R206&lt;nhl_elo_latest!S206)),"Home Team Favoured and Lost",AND(nhl_elo_latest!M206&lt;nhl_elo_latest!N206,(nhl_elo_latest!R206&gt;nhl_elo_latest!S206)),"Away Team Favoured and Lost",AND(nhl_elo_latest!M206&lt;nhl_elo_latest!N206,(nhl_elo_latest!R206&lt;nhl_elo_latest!S206)),"Away Team Favoured and Won")</f>
        <v>Home Team Favoured and Won</v>
      </c>
    </row>
    <row r="207" spans="14:16" x14ac:dyDescent="0.25">
      <c r="N207" t="str">
        <f>nhl_elo_latest!I207</f>
        <v>LAK</v>
      </c>
      <c r="O207" t="str">
        <f>nhl_elo_latest!J207</f>
        <v>MIN</v>
      </c>
      <c r="P207" t="str" cm="1">
        <f t="array" ref="P207">_xlfn.IFS(AND(nhl_elo_latest!M207&gt;nhl_elo_latest!N207,(nhl_elo_latest!R207&gt;nhl_elo_latest!S207)),"Home Team Favoured and Won",AND(nhl_elo_latest!M207&gt;nhl_elo_latest!N207,(nhl_elo_latest!R207&lt;nhl_elo_latest!S207)),"Home Team Favoured and Lost",AND(nhl_elo_latest!M207&lt;nhl_elo_latest!N207,(nhl_elo_latest!R207&gt;nhl_elo_latest!S207)),"Away Team Favoured and Lost",AND(nhl_elo_latest!M207&lt;nhl_elo_latest!N207,(nhl_elo_latest!R207&lt;nhl_elo_latest!S207)),"Away Team Favoured and Won")</f>
        <v>Home Team Favoured and Won</v>
      </c>
    </row>
    <row r="208" spans="14:16" x14ac:dyDescent="0.25">
      <c r="N208" t="str">
        <f>nhl_elo_latest!I208</f>
        <v>FLA</v>
      </c>
      <c r="O208" t="str">
        <f>nhl_elo_latest!J208</f>
        <v>CAR</v>
      </c>
      <c r="P208" t="str" cm="1">
        <f t="array" ref="P208">_xlfn.IFS(AND(nhl_elo_latest!M208&gt;nhl_elo_latest!N208,(nhl_elo_latest!R208&gt;nhl_elo_latest!S208)),"Home Team Favoured and Won",AND(nhl_elo_latest!M208&gt;nhl_elo_latest!N208,(nhl_elo_latest!R208&lt;nhl_elo_latest!S208)),"Home Team Favoured and Lost",AND(nhl_elo_latest!M208&lt;nhl_elo_latest!N208,(nhl_elo_latest!R208&gt;nhl_elo_latest!S208)),"Away Team Favoured and Lost",AND(nhl_elo_latest!M208&lt;nhl_elo_latest!N208,(nhl_elo_latest!R208&lt;nhl_elo_latest!S208)),"Away Team Favoured and Won")</f>
        <v>Home Team Favoured and Won</v>
      </c>
    </row>
    <row r="209" spans="14:16" x14ac:dyDescent="0.25">
      <c r="N209" t="str">
        <f>nhl_elo_latest!I209</f>
        <v>WSH</v>
      </c>
      <c r="O209" t="str">
        <f>nhl_elo_latest!J209</f>
        <v>PIT</v>
      </c>
      <c r="P209" t="str" cm="1">
        <f t="array" ref="P209">_xlfn.IFS(AND(nhl_elo_latest!M209&gt;nhl_elo_latest!N209,(nhl_elo_latest!R209&gt;nhl_elo_latest!S209)),"Home Team Favoured and Won",AND(nhl_elo_latest!M209&gt;nhl_elo_latest!N209,(nhl_elo_latest!R209&lt;nhl_elo_latest!S209)),"Home Team Favoured and Lost",AND(nhl_elo_latest!M209&lt;nhl_elo_latest!N209,(nhl_elo_latest!R209&gt;nhl_elo_latest!S209)),"Away Team Favoured and Lost",AND(nhl_elo_latest!M209&lt;nhl_elo_latest!N209,(nhl_elo_latest!R209&lt;nhl_elo_latest!S209)),"Away Team Favoured and Won")</f>
        <v>Home Team Favoured and Lost</v>
      </c>
    </row>
    <row r="210" spans="14:16" x14ac:dyDescent="0.25">
      <c r="N210" t="str">
        <f>nhl_elo_latest!I210</f>
        <v>MTL</v>
      </c>
      <c r="O210" t="str">
        <f>nhl_elo_latest!J210</f>
        <v>VAN</v>
      </c>
      <c r="P210" t="str" cm="1">
        <f t="array" ref="P210">_xlfn.IFS(AND(nhl_elo_latest!M210&gt;nhl_elo_latest!N210,(nhl_elo_latest!R210&gt;nhl_elo_latest!S210)),"Home Team Favoured and Won",AND(nhl_elo_latest!M210&gt;nhl_elo_latest!N210,(nhl_elo_latest!R210&lt;nhl_elo_latest!S210)),"Home Team Favoured and Lost",AND(nhl_elo_latest!M210&lt;nhl_elo_latest!N210,(nhl_elo_latest!R210&gt;nhl_elo_latest!S210)),"Away Team Favoured and Lost",AND(nhl_elo_latest!M210&lt;nhl_elo_latest!N210,(nhl_elo_latest!R210&lt;nhl_elo_latest!S210)),"Away Team Favoured and Won")</f>
        <v>Away Team Favoured and Lost</v>
      </c>
    </row>
    <row r="211" spans="14:16" x14ac:dyDescent="0.25">
      <c r="N211" t="str">
        <f>nhl_elo_latest!I211</f>
        <v>ANA</v>
      </c>
      <c r="O211" t="str">
        <f>nhl_elo_latest!J211</f>
        <v>MIN</v>
      </c>
      <c r="P211" t="str" cm="1">
        <f t="array" ref="P211">_xlfn.IFS(AND(nhl_elo_latest!M211&gt;nhl_elo_latest!N211,(nhl_elo_latest!R211&gt;nhl_elo_latest!S211)),"Home Team Favoured and Won",AND(nhl_elo_latest!M211&gt;nhl_elo_latest!N211,(nhl_elo_latest!R211&lt;nhl_elo_latest!S211)),"Home Team Favoured and Lost",AND(nhl_elo_latest!M211&lt;nhl_elo_latest!N211,(nhl_elo_latest!R211&gt;nhl_elo_latest!S211)),"Away Team Favoured and Lost",AND(nhl_elo_latest!M211&lt;nhl_elo_latest!N211,(nhl_elo_latest!R211&lt;nhl_elo_latest!S211)),"Away Team Favoured and Won")</f>
        <v>Away Team Favoured and Won</v>
      </c>
    </row>
    <row r="212" spans="14:16" x14ac:dyDescent="0.25">
      <c r="N212" t="str">
        <f>nhl_elo_latest!I212</f>
        <v>BOS</v>
      </c>
      <c r="O212" t="str">
        <f>nhl_elo_latest!J212</f>
        <v>CGY</v>
      </c>
      <c r="P212" t="str" cm="1">
        <f t="array" ref="P212">_xlfn.IFS(AND(nhl_elo_latest!M212&gt;nhl_elo_latest!N212,(nhl_elo_latest!R212&gt;nhl_elo_latest!S212)),"Home Team Favoured and Won",AND(nhl_elo_latest!M212&gt;nhl_elo_latest!N212,(nhl_elo_latest!R212&lt;nhl_elo_latest!S212)),"Home Team Favoured and Lost",AND(nhl_elo_latest!M212&lt;nhl_elo_latest!N212,(nhl_elo_latest!R212&gt;nhl_elo_latest!S212)),"Away Team Favoured and Lost",AND(nhl_elo_latest!M212&lt;nhl_elo_latest!N212,(nhl_elo_latest!R212&lt;nhl_elo_latest!S212)),"Away Team Favoured and Won")</f>
        <v>Home Team Favoured and Won</v>
      </c>
    </row>
    <row r="213" spans="14:16" x14ac:dyDescent="0.25">
      <c r="N213" t="str">
        <f>nhl_elo_latest!I213</f>
        <v>DET</v>
      </c>
      <c r="O213" t="str">
        <f>nhl_elo_latest!J213</f>
        <v>NYR</v>
      </c>
      <c r="P213" t="str" cm="1">
        <f t="array" ref="P213">_xlfn.IFS(AND(nhl_elo_latest!M213&gt;nhl_elo_latest!N213,(nhl_elo_latest!R213&gt;nhl_elo_latest!S213)),"Home Team Favoured and Won",AND(nhl_elo_latest!M213&gt;nhl_elo_latest!N213,(nhl_elo_latest!R213&lt;nhl_elo_latest!S213)),"Home Team Favoured and Lost",AND(nhl_elo_latest!M213&lt;nhl_elo_latest!N213,(nhl_elo_latest!R213&gt;nhl_elo_latest!S213)),"Away Team Favoured and Lost",AND(nhl_elo_latest!M213&lt;nhl_elo_latest!N213,(nhl_elo_latest!R213&lt;nhl_elo_latest!S213)),"Away Team Favoured and Won")</f>
        <v>Away Team Favoured and Won</v>
      </c>
    </row>
    <row r="214" spans="14:16" x14ac:dyDescent="0.25">
      <c r="N214" t="str">
        <f>nhl_elo_latest!I214</f>
        <v>NJD</v>
      </c>
      <c r="O214" t="str">
        <f>nhl_elo_latest!J214</f>
        <v>OTT</v>
      </c>
      <c r="P214" t="str" cm="1">
        <f t="array" ref="P214">_xlfn.IFS(AND(nhl_elo_latest!M214&gt;nhl_elo_latest!N214,(nhl_elo_latest!R214&gt;nhl_elo_latest!S214)),"Home Team Favoured and Won",AND(nhl_elo_latest!M214&gt;nhl_elo_latest!N214,(nhl_elo_latest!R214&lt;nhl_elo_latest!S214)),"Home Team Favoured and Lost",AND(nhl_elo_latest!M214&lt;nhl_elo_latest!N214,(nhl_elo_latest!R214&gt;nhl_elo_latest!S214)),"Away Team Favoured and Lost",AND(nhl_elo_latest!M214&lt;nhl_elo_latest!N214,(nhl_elo_latest!R214&lt;nhl_elo_latest!S214)),"Away Team Favoured and Won")</f>
        <v>Home Team Favoured and Won</v>
      </c>
    </row>
    <row r="215" spans="14:16" x14ac:dyDescent="0.25">
      <c r="N215" t="str">
        <f>nhl_elo_latest!I215</f>
        <v>CBJ</v>
      </c>
      <c r="O215" t="str">
        <f>nhl_elo_latest!J215</f>
        <v>PHI</v>
      </c>
      <c r="P215" t="str" cm="1">
        <f t="array" ref="P215">_xlfn.IFS(AND(nhl_elo_latest!M215&gt;nhl_elo_latest!N215,(nhl_elo_latest!R215&gt;nhl_elo_latest!S215)),"Home Team Favoured and Won",AND(nhl_elo_latest!M215&gt;nhl_elo_latest!N215,(nhl_elo_latest!R215&lt;nhl_elo_latest!S215)),"Home Team Favoured and Lost",AND(nhl_elo_latest!M215&lt;nhl_elo_latest!N215,(nhl_elo_latest!R215&gt;nhl_elo_latest!S215)),"Away Team Favoured and Lost",AND(nhl_elo_latest!M215&lt;nhl_elo_latest!N215,(nhl_elo_latest!R215&lt;nhl_elo_latest!S215)),"Away Team Favoured and Won")</f>
        <v>Home Team Favoured and Won</v>
      </c>
    </row>
    <row r="216" spans="14:16" x14ac:dyDescent="0.25">
      <c r="N216" t="str">
        <f>nhl_elo_latest!I216</f>
        <v>BUF</v>
      </c>
      <c r="O216" t="str">
        <f>nhl_elo_latest!J216</f>
        <v>VEG</v>
      </c>
      <c r="P216" t="str" cm="1">
        <f t="array" ref="P216">_xlfn.IFS(AND(nhl_elo_latest!M216&gt;nhl_elo_latest!N216,(nhl_elo_latest!R216&gt;nhl_elo_latest!S216)),"Home Team Favoured and Won",AND(nhl_elo_latest!M216&gt;nhl_elo_latest!N216,(nhl_elo_latest!R216&lt;nhl_elo_latest!S216)),"Home Team Favoured and Lost",AND(nhl_elo_latest!M216&lt;nhl_elo_latest!N216,(nhl_elo_latest!R216&gt;nhl_elo_latest!S216)),"Away Team Favoured and Lost",AND(nhl_elo_latest!M216&lt;nhl_elo_latest!N216,(nhl_elo_latest!R216&lt;nhl_elo_latest!S216)),"Away Team Favoured and Won")</f>
        <v>Away Team Favoured and Won</v>
      </c>
    </row>
    <row r="217" spans="14:16" x14ac:dyDescent="0.25">
      <c r="N217" t="str">
        <f>nhl_elo_latest!I217</f>
        <v>CAR</v>
      </c>
      <c r="O217" t="str">
        <f>nhl_elo_latest!J217</f>
        <v>EDM</v>
      </c>
      <c r="P217" t="str" cm="1">
        <f t="array" ref="P217">_xlfn.IFS(AND(nhl_elo_latest!M217&gt;nhl_elo_latest!N217,(nhl_elo_latest!R217&gt;nhl_elo_latest!S217)),"Home Team Favoured and Won",AND(nhl_elo_latest!M217&gt;nhl_elo_latest!N217,(nhl_elo_latest!R217&lt;nhl_elo_latest!S217)),"Home Team Favoured and Lost",AND(nhl_elo_latest!M217&lt;nhl_elo_latest!N217,(nhl_elo_latest!R217&gt;nhl_elo_latest!S217)),"Away Team Favoured and Lost",AND(nhl_elo_latest!M217&lt;nhl_elo_latest!N217,(nhl_elo_latest!R217&lt;nhl_elo_latest!S217)),"Away Team Favoured and Won")</f>
        <v>Home Team Favoured and Won</v>
      </c>
    </row>
    <row r="218" spans="14:16" x14ac:dyDescent="0.25">
      <c r="N218" t="str">
        <f>nhl_elo_latest!I218</f>
        <v>NYI</v>
      </c>
      <c r="O218" t="str">
        <f>nhl_elo_latest!J218</f>
        <v>ARI</v>
      </c>
      <c r="P218" t="str" cm="1">
        <f t="array" ref="P218">_xlfn.IFS(AND(nhl_elo_latest!M218&gt;nhl_elo_latest!N218,(nhl_elo_latest!R218&gt;nhl_elo_latest!S218)),"Home Team Favoured and Won",AND(nhl_elo_latest!M218&gt;nhl_elo_latest!N218,(nhl_elo_latest!R218&lt;nhl_elo_latest!S218)),"Home Team Favoured and Lost",AND(nhl_elo_latest!M218&lt;nhl_elo_latest!N218,(nhl_elo_latest!R218&gt;nhl_elo_latest!S218)),"Away Team Favoured and Lost",AND(nhl_elo_latest!M218&lt;nhl_elo_latest!N218,(nhl_elo_latest!R218&lt;nhl_elo_latest!S218)),"Away Team Favoured and Won")</f>
        <v>Home Team Favoured and Lost</v>
      </c>
    </row>
    <row r="219" spans="14:16" x14ac:dyDescent="0.25">
      <c r="N219" t="str">
        <f>nhl_elo_latest!I219</f>
        <v>STL</v>
      </c>
      <c r="O219" t="str">
        <f>nhl_elo_latest!J219</f>
        <v>SJS</v>
      </c>
      <c r="P219" t="str" cm="1">
        <f t="array" ref="P219">_xlfn.IFS(AND(nhl_elo_latest!M219&gt;nhl_elo_latest!N219,(nhl_elo_latest!R219&gt;nhl_elo_latest!S219)),"Home Team Favoured and Won",AND(nhl_elo_latest!M219&gt;nhl_elo_latest!N219,(nhl_elo_latest!R219&lt;nhl_elo_latest!S219)),"Home Team Favoured and Lost",AND(nhl_elo_latest!M219&lt;nhl_elo_latest!N219,(nhl_elo_latest!R219&gt;nhl_elo_latest!S219)),"Away Team Favoured and Lost",AND(nhl_elo_latest!M219&lt;nhl_elo_latest!N219,(nhl_elo_latest!R219&lt;nhl_elo_latest!S219)),"Away Team Favoured and Won")</f>
        <v>Home Team Favoured and Won</v>
      </c>
    </row>
    <row r="220" spans="14:16" x14ac:dyDescent="0.25">
      <c r="N220" t="str">
        <f>nhl_elo_latest!I220</f>
        <v>COL</v>
      </c>
      <c r="O220" t="str">
        <f>nhl_elo_latest!J220</f>
        <v>NSH</v>
      </c>
      <c r="P220" t="str" cm="1">
        <f t="array" ref="P220">_xlfn.IFS(AND(nhl_elo_latest!M220&gt;nhl_elo_latest!N220,(nhl_elo_latest!R220&gt;nhl_elo_latest!S220)),"Home Team Favoured and Won",AND(nhl_elo_latest!M220&gt;nhl_elo_latest!N220,(nhl_elo_latest!R220&lt;nhl_elo_latest!S220)),"Home Team Favoured and Lost",AND(nhl_elo_latest!M220&lt;nhl_elo_latest!N220,(nhl_elo_latest!R220&gt;nhl_elo_latest!S220)),"Away Team Favoured and Lost",AND(nhl_elo_latest!M220&lt;nhl_elo_latest!N220,(nhl_elo_latest!R220&lt;nhl_elo_latest!S220)),"Away Team Favoured and Won")</f>
        <v>Home Team Favoured and Won</v>
      </c>
    </row>
    <row r="221" spans="14:16" x14ac:dyDescent="0.25">
      <c r="N221" t="str">
        <f>nhl_elo_latest!I221</f>
        <v>LAK</v>
      </c>
      <c r="O221" t="str">
        <f>nhl_elo_latest!J221</f>
        <v>CHI</v>
      </c>
      <c r="P221" t="str" cm="1">
        <f t="array" ref="P221">_xlfn.IFS(AND(nhl_elo_latest!M221&gt;nhl_elo_latest!N221,(nhl_elo_latest!R221&gt;nhl_elo_latest!S221)),"Home Team Favoured and Won",AND(nhl_elo_latest!M221&gt;nhl_elo_latest!N221,(nhl_elo_latest!R221&lt;nhl_elo_latest!S221)),"Home Team Favoured and Lost",AND(nhl_elo_latest!M221&lt;nhl_elo_latest!N221,(nhl_elo_latest!R221&gt;nhl_elo_latest!S221)),"Away Team Favoured and Lost",AND(nhl_elo_latest!M221&lt;nhl_elo_latest!N221,(nhl_elo_latest!R221&lt;nhl_elo_latest!S221)),"Away Team Favoured and Won")</f>
        <v>Home Team Favoured and Won</v>
      </c>
    </row>
    <row r="222" spans="14:16" x14ac:dyDescent="0.25">
      <c r="N222" t="str">
        <f>nhl_elo_latest!I222</f>
        <v>WSH</v>
      </c>
      <c r="O222" t="str">
        <f>nhl_elo_latest!J222</f>
        <v>TBL</v>
      </c>
      <c r="P222" t="str" cm="1">
        <f t="array" ref="P222">_xlfn.IFS(AND(nhl_elo_latest!M222&gt;nhl_elo_latest!N222,(nhl_elo_latest!R222&gt;nhl_elo_latest!S222)),"Home Team Favoured and Won",AND(nhl_elo_latest!M222&gt;nhl_elo_latest!N222,(nhl_elo_latest!R222&lt;nhl_elo_latest!S222)),"Home Team Favoured and Lost",AND(nhl_elo_latest!M222&lt;nhl_elo_latest!N222,(nhl_elo_latest!R222&gt;nhl_elo_latest!S222)),"Away Team Favoured and Lost",AND(nhl_elo_latest!M222&lt;nhl_elo_latest!N222,(nhl_elo_latest!R222&lt;nhl_elo_latest!S222)),"Away Team Favoured and Won")</f>
        <v>Away Team Favoured and Lost</v>
      </c>
    </row>
    <row r="223" spans="14:16" x14ac:dyDescent="0.25">
      <c r="N223" t="str">
        <f>nhl_elo_latest!I223</f>
        <v>TOR</v>
      </c>
      <c r="O223" t="str">
        <f>nhl_elo_latest!J223</f>
        <v>PIT</v>
      </c>
      <c r="P223" t="str" cm="1">
        <f t="array" ref="P223">_xlfn.IFS(AND(nhl_elo_latest!M223&gt;nhl_elo_latest!N223,(nhl_elo_latest!R223&gt;nhl_elo_latest!S223)),"Home Team Favoured and Won",AND(nhl_elo_latest!M223&gt;nhl_elo_latest!N223,(nhl_elo_latest!R223&lt;nhl_elo_latest!S223)),"Home Team Favoured and Lost",AND(nhl_elo_latest!M223&lt;nhl_elo_latest!N223,(nhl_elo_latest!R223&gt;nhl_elo_latest!S223)),"Away Team Favoured and Lost",AND(nhl_elo_latest!M223&lt;nhl_elo_latest!N223,(nhl_elo_latest!R223&lt;nhl_elo_latest!S223)),"Away Team Favoured and Won")</f>
        <v>Home Team Favoured and Lost</v>
      </c>
    </row>
    <row r="224" spans="14:16" x14ac:dyDescent="0.25">
      <c r="N224" t="str">
        <f>nhl_elo_latest!I224</f>
        <v>DAL</v>
      </c>
      <c r="O224" t="str">
        <f>nhl_elo_latest!J224</f>
        <v>SJS</v>
      </c>
      <c r="P224" t="str" cm="1">
        <f t="array" ref="P224">_xlfn.IFS(AND(nhl_elo_latest!M224&gt;nhl_elo_latest!N224,(nhl_elo_latest!R224&gt;nhl_elo_latest!S224)),"Home Team Favoured and Won",AND(nhl_elo_latest!M224&gt;nhl_elo_latest!N224,(nhl_elo_latest!R224&lt;nhl_elo_latest!S224)),"Home Team Favoured and Lost",AND(nhl_elo_latest!M224&lt;nhl_elo_latest!N224,(nhl_elo_latest!R224&gt;nhl_elo_latest!S224)),"Away Team Favoured and Lost",AND(nhl_elo_latest!M224&lt;nhl_elo_latest!N224,(nhl_elo_latest!R224&lt;nhl_elo_latest!S224)),"Away Team Favoured and Won")</f>
        <v>Home Team Favoured and Lost</v>
      </c>
    </row>
    <row r="225" spans="14:16" x14ac:dyDescent="0.25">
      <c r="N225" t="str">
        <f>nhl_elo_latest!I225</f>
        <v>SEA</v>
      </c>
      <c r="O225" t="str">
        <f>nhl_elo_latest!J225</f>
        <v>MIN</v>
      </c>
      <c r="P225" t="str" cm="1">
        <f t="array" ref="P225">_xlfn.IFS(AND(nhl_elo_latest!M225&gt;nhl_elo_latest!N225,(nhl_elo_latest!R225&gt;nhl_elo_latest!S225)),"Home Team Favoured and Won",AND(nhl_elo_latest!M225&gt;nhl_elo_latest!N225,(nhl_elo_latest!R225&lt;nhl_elo_latest!S225)),"Home Team Favoured and Lost",AND(nhl_elo_latest!M225&lt;nhl_elo_latest!N225,(nhl_elo_latest!R225&gt;nhl_elo_latest!S225)),"Away Team Favoured and Lost",AND(nhl_elo_latest!M225&lt;nhl_elo_latest!N225,(nhl_elo_latest!R225&lt;nhl_elo_latest!S225)),"Away Team Favoured and Won")</f>
        <v>Away Team Favoured and Won</v>
      </c>
    </row>
    <row r="226" spans="14:16" x14ac:dyDescent="0.25">
      <c r="N226" t="str">
        <f>nhl_elo_latest!I226</f>
        <v>PHI</v>
      </c>
      <c r="O226" t="str">
        <f>nhl_elo_latest!J226</f>
        <v>OTT</v>
      </c>
      <c r="P226" t="str" cm="1">
        <f t="array" ref="P226">_xlfn.IFS(AND(nhl_elo_latest!M226&gt;nhl_elo_latest!N226,(nhl_elo_latest!R226&gt;nhl_elo_latest!S226)),"Home Team Favoured and Won",AND(nhl_elo_latest!M226&gt;nhl_elo_latest!N226,(nhl_elo_latest!R226&lt;nhl_elo_latest!S226)),"Home Team Favoured and Lost",AND(nhl_elo_latest!M226&lt;nhl_elo_latest!N226,(nhl_elo_latest!R226&gt;nhl_elo_latest!S226)),"Away Team Favoured and Lost",AND(nhl_elo_latest!M226&lt;nhl_elo_latest!N226,(nhl_elo_latest!R226&lt;nhl_elo_latest!S226)),"Away Team Favoured and Won")</f>
        <v>Home Team Favoured and Lost</v>
      </c>
    </row>
    <row r="227" spans="14:16" x14ac:dyDescent="0.25">
      <c r="N227" t="str">
        <f>nhl_elo_latest!I227</f>
        <v>FLA</v>
      </c>
      <c r="O227" t="str">
        <f>nhl_elo_latest!J227</f>
        <v>EDM</v>
      </c>
      <c r="P227" t="str" cm="1">
        <f t="array" ref="P227">_xlfn.IFS(AND(nhl_elo_latest!M227&gt;nhl_elo_latest!N227,(nhl_elo_latest!R227&gt;nhl_elo_latest!S227)),"Home Team Favoured and Won",AND(nhl_elo_latest!M227&gt;nhl_elo_latest!N227,(nhl_elo_latest!R227&lt;nhl_elo_latest!S227)),"Home Team Favoured and Lost",AND(nhl_elo_latest!M227&lt;nhl_elo_latest!N227,(nhl_elo_latest!R227&gt;nhl_elo_latest!S227)),"Away Team Favoured and Lost",AND(nhl_elo_latest!M227&lt;nhl_elo_latest!N227,(nhl_elo_latest!R227&lt;nhl_elo_latest!S227)),"Away Team Favoured and Won")</f>
        <v>Home Team Favoured and Lost</v>
      </c>
    </row>
    <row r="228" spans="14:16" x14ac:dyDescent="0.25">
      <c r="N228" t="str">
        <f>nhl_elo_latest!I228</f>
        <v>MTL</v>
      </c>
      <c r="O228" t="str">
        <f>nhl_elo_latest!J228</f>
        <v>PIT</v>
      </c>
      <c r="P228" t="str" cm="1">
        <f t="array" ref="P228">_xlfn.IFS(AND(nhl_elo_latest!M228&gt;nhl_elo_latest!N228,(nhl_elo_latest!R228&gt;nhl_elo_latest!S228)),"Home Team Favoured and Won",AND(nhl_elo_latest!M228&gt;nhl_elo_latest!N228,(nhl_elo_latest!R228&lt;nhl_elo_latest!S228)),"Home Team Favoured and Lost",AND(nhl_elo_latest!M228&lt;nhl_elo_latest!N228,(nhl_elo_latest!R228&gt;nhl_elo_latest!S228)),"Away Team Favoured and Lost",AND(nhl_elo_latest!M228&lt;nhl_elo_latest!N228,(nhl_elo_latest!R228&lt;nhl_elo_latest!S228)),"Away Team Favoured and Won")</f>
        <v>Away Team Favoured and Lost</v>
      </c>
    </row>
    <row r="229" spans="14:16" x14ac:dyDescent="0.25">
      <c r="N229" t="str">
        <f>nhl_elo_latest!I229</f>
        <v>TOR</v>
      </c>
      <c r="O229" t="str">
        <f>nhl_elo_latest!J229</f>
        <v>VAN</v>
      </c>
      <c r="P229" t="str" cm="1">
        <f t="array" ref="P229">_xlfn.IFS(AND(nhl_elo_latest!M229&gt;nhl_elo_latest!N229,(nhl_elo_latest!R229&gt;nhl_elo_latest!S229)),"Home Team Favoured and Won",AND(nhl_elo_latest!M229&gt;nhl_elo_latest!N229,(nhl_elo_latest!R229&lt;nhl_elo_latest!S229)),"Home Team Favoured and Lost",AND(nhl_elo_latest!M229&lt;nhl_elo_latest!N229,(nhl_elo_latest!R229&gt;nhl_elo_latest!S229)),"Away Team Favoured and Lost",AND(nhl_elo_latest!M229&lt;nhl_elo_latest!N229,(nhl_elo_latest!R229&lt;nhl_elo_latest!S229)),"Away Team Favoured and Won")</f>
        <v>Home Team Favoured and Won</v>
      </c>
    </row>
    <row r="230" spans="14:16" x14ac:dyDescent="0.25">
      <c r="N230" t="str">
        <f>nhl_elo_latest!I230</f>
        <v>NJD</v>
      </c>
      <c r="O230" t="str">
        <f>nhl_elo_latest!J230</f>
        <v>ARI</v>
      </c>
      <c r="P230" t="str" cm="1">
        <f t="array" ref="P230">_xlfn.IFS(AND(nhl_elo_latest!M230&gt;nhl_elo_latest!N230,(nhl_elo_latest!R230&gt;nhl_elo_latest!S230)),"Home Team Favoured and Won",AND(nhl_elo_latest!M230&gt;nhl_elo_latest!N230,(nhl_elo_latest!R230&lt;nhl_elo_latest!S230)),"Home Team Favoured and Lost",AND(nhl_elo_latest!M230&lt;nhl_elo_latest!N230,(nhl_elo_latest!R230&gt;nhl_elo_latest!S230)),"Away Team Favoured and Lost",AND(nhl_elo_latest!M230&lt;nhl_elo_latest!N230,(nhl_elo_latest!R230&lt;nhl_elo_latest!S230)),"Away Team Favoured and Won")</f>
        <v>Home Team Favoured and Won</v>
      </c>
    </row>
    <row r="231" spans="14:16" x14ac:dyDescent="0.25">
      <c r="N231" t="str">
        <f>nhl_elo_latest!I231</f>
        <v>BUF</v>
      </c>
      <c r="O231" t="str">
        <f>nhl_elo_latest!J231</f>
        <v>BOS</v>
      </c>
      <c r="P231" t="str" cm="1">
        <f t="array" ref="P231">_xlfn.IFS(AND(nhl_elo_latest!M231&gt;nhl_elo_latest!N231,(nhl_elo_latest!R231&gt;nhl_elo_latest!S231)),"Home Team Favoured and Won",AND(nhl_elo_latest!M231&gt;nhl_elo_latest!N231,(nhl_elo_latest!R231&lt;nhl_elo_latest!S231)),"Home Team Favoured and Lost",AND(nhl_elo_latest!M231&lt;nhl_elo_latest!N231,(nhl_elo_latest!R231&gt;nhl_elo_latest!S231)),"Away Team Favoured and Lost",AND(nhl_elo_latest!M231&lt;nhl_elo_latest!N231,(nhl_elo_latest!R231&lt;nhl_elo_latest!S231)),"Away Team Favoured and Won")</f>
        <v>Away Team Favoured and Won</v>
      </c>
    </row>
    <row r="232" spans="14:16" x14ac:dyDescent="0.25">
      <c r="N232" t="str">
        <f>nhl_elo_latest!I232</f>
        <v>NYI</v>
      </c>
      <c r="O232" t="str">
        <f>nhl_elo_latest!J232</f>
        <v>CBJ</v>
      </c>
      <c r="P232" t="str" cm="1">
        <f t="array" ref="P232">_xlfn.IFS(AND(nhl_elo_latest!M232&gt;nhl_elo_latest!N232,(nhl_elo_latest!R232&gt;nhl_elo_latest!S232)),"Home Team Favoured and Won",AND(nhl_elo_latest!M232&gt;nhl_elo_latest!N232,(nhl_elo_latest!R232&lt;nhl_elo_latest!S232)),"Home Team Favoured and Lost",AND(nhl_elo_latest!M232&lt;nhl_elo_latest!N232,(nhl_elo_latest!R232&gt;nhl_elo_latest!S232)),"Away Team Favoured and Lost",AND(nhl_elo_latest!M232&lt;nhl_elo_latest!N232,(nhl_elo_latest!R232&lt;nhl_elo_latest!S232)),"Away Team Favoured and Won")</f>
        <v>Home Team Favoured and Won</v>
      </c>
    </row>
    <row r="233" spans="14:16" x14ac:dyDescent="0.25">
      <c r="N233" t="str">
        <f>nhl_elo_latest!I233</f>
        <v>NSH</v>
      </c>
      <c r="O233" t="str">
        <f>nhl_elo_latest!J233</f>
        <v>NYR</v>
      </c>
      <c r="P233" t="str" cm="1">
        <f t="array" ref="P233">_xlfn.IFS(AND(nhl_elo_latest!M233&gt;nhl_elo_latest!N233,(nhl_elo_latest!R233&gt;nhl_elo_latest!S233)),"Home Team Favoured and Won",AND(nhl_elo_latest!M233&gt;nhl_elo_latest!N233,(nhl_elo_latest!R233&lt;nhl_elo_latest!S233)),"Home Team Favoured and Lost",AND(nhl_elo_latest!M233&lt;nhl_elo_latest!N233,(nhl_elo_latest!R233&gt;nhl_elo_latest!S233)),"Away Team Favoured and Lost",AND(nhl_elo_latest!M233&lt;nhl_elo_latest!N233,(nhl_elo_latest!R233&lt;nhl_elo_latest!S233)),"Away Team Favoured and Won")</f>
        <v>Away Team Favoured and Lost</v>
      </c>
    </row>
    <row r="234" spans="14:16" x14ac:dyDescent="0.25">
      <c r="N234" t="str">
        <f>nhl_elo_latest!I234</f>
        <v>COL</v>
      </c>
      <c r="O234" t="str">
        <f>nhl_elo_latest!J234</f>
        <v>CAR</v>
      </c>
      <c r="P234" t="str" cm="1">
        <f t="array" ref="P234">_xlfn.IFS(AND(nhl_elo_latest!M234&gt;nhl_elo_latest!N234,(nhl_elo_latest!R234&gt;nhl_elo_latest!S234)),"Home Team Favoured and Won",AND(nhl_elo_latest!M234&gt;nhl_elo_latest!N234,(nhl_elo_latest!R234&lt;nhl_elo_latest!S234)),"Home Team Favoured and Lost",AND(nhl_elo_latest!M234&lt;nhl_elo_latest!N234,(nhl_elo_latest!R234&gt;nhl_elo_latest!S234)),"Away Team Favoured and Lost",AND(nhl_elo_latest!M234&lt;nhl_elo_latest!N234,(nhl_elo_latest!R234&lt;nhl_elo_latest!S234)),"Away Team Favoured and Won")</f>
        <v>Home Team Favoured and Won</v>
      </c>
    </row>
    <row r="235" spans="14:16" x14ac:dyDescent="0.25">
      <c r="N235" t="str">
        <f>nhl_elo_latest!I235</f>
        <v>ANA</v>
      </c>
      <c r="O235" t="str">
        <f>nhl_elo_latest!J235</f>
        <v>CHI</v>
      </c>
      <c r="P235" t="str" cm="1">
        <f t="array" ref="P235">_xlfn.IFS(AND(nhl_elo_latest!M235&gt;nhl_elo_latest!N235,(nhl_elo_latest!R235&gt;nhl_elo_latest!S235)),"Home Team Favoured and Won",AND(nhl_elo_latest!M235&gt;nhl_elo_latest!N235,(nhl_elo_latest!R235&lt;nhl_elo_latest!S235)),"Home Team Favoured and Lost",AND(nhl_elo_latest!M235&lt;nhl_elo_latest!N235,(nhl_elo_latest!R235&gt;nhl_elo_latest!S235)),"Away Team Favoured and Lost",AND(nhl_elo_latest!M235&lt;nhl_elo_latest!N235,(nhl_elo_latest!R235&lt;nhl_elo_latest!S235)),"Away Team Favoured and Won")</f>
        <v>Home Team Favoured and Lost</v>
      </c>
    </row>
    <row r="236" spans="14:16" x14ac:dyDescent="0.25">
      <c r="N236" t="str">
        <f>nhl_elo_latest!I236</f>
        <v>CGY</v>
      </c>
      <c r="O236" t="str">
        <f>nhl_elo_latest!J236</f>
        <v>WPG</v>
      </c>
      <c r="P236" t="str" cm="1">
        <f t="array" ref="P236">_xlfn.IFS(AND(nhl_elo_latest!M236&gt;nhl_elo_latest!N236,(nhl_elo_latest!R236&gt;nhl_elo_latest!S236)),"Home Team Favoured and Won",AND(nhl_elo_latest!M236&gt;nhl_elo_latest!N236,(nhl_elo_latest!R236&lt;nhl_elo_latest!S236)),"Home Team Favoured and Lost",AND(nhl_elo_latest!M236&lt;nhl_elo_latest!N236,(nhl_elo_latest!R236&gt;nhl_elo_latest!S236)),"Away Team Favoured and Lost",AND(nhl_elo_latest!M236&lt;nhl_elo_latest!N236,(nhl_elo_latest!R236&lt;nhl_elo_latest!S236)),"Away Team Favoured and Won")</f>
        <v>Home Team Favoured and Won</v>
      </c>
    </row>
    <row r="237" spans="14:16" x14ac:dyDescent="0.25">
      <c r="N237" t="str">
        <f>nhl_elo_latest!I237</f>
        <v>VEG</v>
      </c>
      <c r="O237" t="str">
        <f>nhl_elo_latest!J237</f>
        <v>STL</v>
      </c>
      <c r="P237" t="str" cm="1">
        <f t="array" ref="P237">_xlfn.IFS(AND(nhl_elo_latest!M237&gt;nhl_elo_latest!N237,(nhl_elo_latest!R237&gt;nhl_elo_latest!S237)),"Home Team Favoured and Won",AND(nhl_elo_latest!M237&gt;nhl_elo_latest!N237,(nhl_elo_latest!R237&lt;nhl_elo_latest!S237)),"Home Team Favoured and Lost",AND(nhl_elo_latest!M237&lt;nhl_elo_latest!N237,(nhl_elo_latest!R237&gt;nhl_elo_latest!S237)),"Away Team Favoured and Lost",AND(nhl_elo_latest!M237&lt;nhl_elo_latest!N237,(nhl_elo_latest!R237&lt;nhl_elo_latest!S237)),"Away Team Favoured and Won")</f>
        <v>Home Team Favoured and Lost</v>
      </c>
    </row>
    <row r="238" spans="14:16" x14ac:dyDescent="0.25">
      <c r="N238" t="str">
        <f>nhl_elo_latest!I238</f>
        <v>LAK</v>
      </c>
      <c r="O238" t="str">
        <f>nhl_elo_latest!J238</f>
        <v>DET</v>
      </c>
      <c r="P238" t="str" cm="1">
        <f t="array" ref="P238">_xlfn.IFS(AND(nhl_elo_latest!M238&gt;nhl_elo_latest!N238,(nhl_elo_latest!R238&gt;nhl_elo_latest!S238)),"Home Team Favoured and Won",AND(nhl_elo_latest!M238&gt;nhl_elo_latest!N238,(nhl_elo_latest!R238&lt;nhl_elo_latest!S238)),"Home Team Favoured and Lost",AND(nhl_elo_latest!M238&lt;nhl_elo_latest!N238,(nhl_elo_latest!R238&gt;nhl_elo_latest!S238)),"Away Team Favoured and Lost",AND(nhl_elo_latest!M238&lt;nhl_elo_latest!N238,(nhl_elo_latest!R238&lt;nhl_elo_latest!S238)),"Away Team Favoured and Won")</f>
        <v>Home Team Favoured and Won</v>
      </c>
    </row>
    <row r="239" spans="14:16" x14ac:dyDescent="0.25">
      <c r="N239" t="str">
        <f>nhl_elo_latest!I239</f>
        <v>PHI</v>
      </c>
      <c r="O239" t="str">
        <f>nhl_elo_latest!J239</f>
        <v>DAL</v>
      </c>
      <c r="P239" t="str" cm="1">
        <f t="array" ref="P239">_xlfn.IFS(AND(nhl_elo_latest!M239&gt;nhl_elo_latest!N239,(nhl_elo_latest!R239&gt;nhl_elo_latest!S239)),"Home Team Favoured and Won",AND(nhl_elo_latest!M239&gt;nhl_elo_latest!N239,(nhl_elo_latest!R239&lt;nhl_elo_latest!S239)),"Home Team Favoured and Lost",AND(nhl_elo_latest!M239&lt;nhl_elo_latest!N239,(nhl_elo_latest!R239&gt;nhl_elo_latest!S239)),"Away Team Favoured and Lost",AND(nhl_elo_latest!M239&lt;nhl_elo_latest!N239,(nhl_elo_latest!R239&lt;nhl_elo_latest!S239)),"Away Team Favoured and Won")</f>
        <v>Away Team Favoured and Won</v>
      </c>
    </row>
    <row r="240" spans="14:16" x14ac:dyDescent="0.25">
      <c r="N240" t="str">
        <f>nhl_elo_latest!I240</f>
        <v>BOS</v>
      </c>
      <c r="O240" t="str">
        <f>nhl_elo_latest!J240</f>
        <v>VAN</v>
      </c>
      <c r="P240" t="str" cm="1">
        <f t="array" ref="P240">_xlfn.IFS(AND(nhl_elo_latest!M240&gt;nhl_elo_latest!N240,(nhl_elo_latest!R240&gt;nhl_elo_latest!S240)),"Home Team Favoured and Won",AND(nhl_elo_latest!M240&gt;nhl_elo_latest!N240,(nhl_elo_latest!R240&lt;nhl_elo_latest!S240)),"Home Team Favoured and Lost",AND(nhl_elo_latest!M240&lt;nhl_elo_latest!N240,(nhl_elo_latest!R240&gt;nhl_elo_latest!S240)),"Away Team Favoured and Lost",AND(nhl_elo_latest!M240&lt;nhl_elo_latest!N240,(nhl_elo_latest!R240&lt;nhl_elo_latest!S240)),"Away Team Favoured and Won")</f>
        <v>Home Team Favoured and Won</v>
      </c>
    </row>
    <row r="241" spans="14:16" x14ac:dyDescent="0.25">
      <c r="N241" t="str">
        <f>nhl_elo_latest!I241</f>
        <v>MIN</v>
      </c>
      <c r="O241" t="str">
        <f>nhl_elo_latest!J241</f>
        <v>SJS</v>
      </c>
      <c r="P241" t="str" cm="1">
        <f t="array" ref="P241">_xlfn.IFS(AND(nhl_elo_latest!M241&gt;nhl_elo_latest!N241,(nhl_elo_latest!R241&gt;nhl_elo_latest!S241)),"Home Team Favoured and Won",AND(nhl_elo_latest!M241&gt;nhl_elo_latest!N241,(nhl_elo_latest!R241&lt;nhl_elo_latest!S241)),"Home Team Favoured and Lost",AND(nhl_elo_latest!M241&lt;nhl_elo_latest!N241,(nhl_elo_latest!R241&gt;nhl_elo_latest!S241)),"Away Team Favoured and Lost",AND(nhl_elo_latest!M241&lt;nhl_elo_latest!N241,(nhl_elo_latest!R241&lt;nhl_elo_latest!S241)),"Away Team Favoured and Won")</f>
        <v>Home Team Favoured and Lost</v>
      </c>
    </row>
    <row r="242" spans="14:16" x14ac:dyDescent="0.25">
      <c r="N242" t="str">
        <f>nhl_elo_latest!I242</f>
        <v>NYR</v>
      </c>
      <c r="O242" t="str">
        <f>nhl_elo_latest!J242</f>
        <v>ARI</v>
      </c>
      <c r="P242" t="str" cm="1">
        <f t="array" ref="P242">_xlfn.IFS(AND(nhl_elo_latest!M242&gt;nhl_elo_latest!N242,(nhl_elo_latest!R242&gt;nhl_elo_latest!S242)),"Home Team Favoured and Won",AND(nhl_elo_latest!M242&gt;nhl_elo_latest!N242,(nhl_elo_latest!R242&lt;nhl_elo_latest!S242)),"Home Team Favoured and Lost",AND(nhl_elo_latest!M242&lt;nhl_elo_latest!N242,(nhl_elo_latest!R242&gt;nhl_elo_latest!S242)),"Away Team Favoured and Lost",AND(nhl_elo_latest!M242&lt;nhl_elo_latest!N242,(nhl_elo_latest!R242&lt;nhl_elo_latest!S242)),"Away Team Favoured and Won")</f>
        <v>Home Team Favoured and Won</v>
      </c>
    </row>
    <row r="243" spans="14:16" x14ac:dyDescent="0.25">
      <c r="N243" t="str">
        <f>nhl_elo_latest!I243</f>
        <v>TBL</v>
      </c>
      <c r="O243" t="str">
        <f>nhl_elo_latest!J243</f>
        <v>WSH</v>
      </c>
      <c r="P243" t="str" cm="1">
        <f t="array" ref="P243">_xlfn.IFS(AND(nhl_elo_latest!M243&gt;nhl_elo_latest!N243,(nhl_elo_latest!R243&gt;nhl_elo_latest!S243)),"Home Team Favoured and Won",AND(nhl_elo_latest!M243&gt;nhl_elo_latest!N243,(nhl_elo_latest!R243&lt;nhl_elo_latest!S243)),"Home Team Favoured and Lost",AND(nhl_elo_latest!M243&lt;nhl_elo_latest!N243,(nhl_elo_latest!R243&gt;nhl_elo_latest!S243)),"Away Team Favoured and Lost",AND(nhl_elo_latest!M243&lt;nhl_elo_latest!N243,(nhl_elo_latest!R243&lt;nhl_elo_latest!S243)),"Away Team Favoured and Won")</f>
        <v>Home Team Favoured and Won</v>
      </c>
    </row>
    <row r="244" spans="14:16" x14ac:dyDescent="0.25">
      <c r="N244" t="str">
        <f>nhl_elo_latest!I244</f>
        <v>SEA</v>
      </c>
      <c r="O244" t="str">
        <f>nhl_elo_latest!J244</f>
        <v>WPG</v>
      </c>
      <c r="P244" t="str" cm="1">
        <f t="array" ref="P244">_xlfn.IFS(AND(nhl_elo_latest!M244&gt;nhl_elo_latest!N244,(nhl_elo_latest!R244&gt;nhl_elo_latest!S244)),"Home Team Favoured and Won",AND(nhl_elo_latest!M244&gt;nhl_elo_latest!N244,(nhl_elo_latest!R244&lt;nhl_elo_latest!S244)),"Home Team Favoured and Lost",AND(nhl_elo_latest!M244&lt;nhl_elo_latest!N244,(nhl_elo_latest!R244&gt;nhl_elo_latest!S244)),"Away Team Favoured and Lost",AND(nhl_elo_latest!M244&lt;nhl_elo_latest!N244,(nhl_elo_latest!R244&lt;nhl_elo_latest!S244)),"Away Team Favoured and Won")</f>
        <v>Home Team Favoured and Lost</v>
      </c>
    </row>
    <row r="245" spans="14:16" x14ac:dyDescent="0.25">
      <c r="N245" t="str">
        <f>nhl_elo_latest!I245</f>
        <v>OTT</v>
      </c>
      <c r="O245" t="str">
        <f>nhl_elo_latest!J245</f>
        <v>NYI</v>
      </c>
      <c r="P245" t="str" cm="1">
        <f t="array" ref="P245">_xlfn.IFS(AND(nhl_elo_latest!M245&gt;nhl_elo_latest!N245,(nhl_elo_latest!R245&gt;nhl_elo_latest!S245)),"Home Team Favoured and Won",AND(nhl_elo_latest!M245&gt;nhl_elo_latest!N245,(nhl_elo_latest!R245&lt;nhl_elo_latest!S245)),"Home Team Favoured and Lost",AND(nhl_elo_latest!M245&lt;nhl_elo_latest!N245,(nhl_elo_latest!R245&gt;nhl_elo_latest!S245)),"Away Team Favoured and Lost",AND(nhl_elo_latest!M245&lt;nhl_elo_latest!N245,(nhl_elo_latest!R245&lt;nhl_elo_latest!S245)),"Away Team Favoured and Won")</f>
        <v>Away Team Favoured and Won</v>
      </c>
    </row>
    <row r="246" spans="14:16" x14ac:dyDescent="0.25">
      <c r="N246" t="str">
        <f>nhl_elo_latest!I246</f>
        <v>CHI</v>
      </c>
      <c r="O246" t="str">
        <f>nhl_elo_latest!J246</f>
        <v>CAR</v>
      </c>
      <c r="P246" t="str" cm="1">
        <f t="array" ref="P246">_xlfn.IFS(AND(nhl_elo_latest!M246&gt;nhl_elo_latest!N246,(nhl_elo_latest!R246&gt;nhl_elo_latest!S246)),"Home Team Favoured and Won",AND(nhl_elo_latest!M246&gt;nhl_elo_latest!N246,(nhl_elo_latest!R246&lt;nhl_elo_latest!S246)),"Home Team Favoured and Lost",AND(nhl_elo_latest!M246&lt;nhl_elo_latest!N246,(nhl_elo_latest!R246&gt;nhl_elo_latest!S246)),"Away Team Favoured and Lost",AND(nhl_elo_latest!M246&lt;nhl_elo_latest!N246,(nhl_elo_latest!R246&lt;nhl_elo_latest!S246)),"Away Team Favoured and Won")</f>
        <v>Away Team Favoured and Won</v>
      </c>
    </row>
    <row r="247" spans="14:16" x14ac:dyDescent="0.25">
      <c r="N247" t="str">
        <f>nhl_elo_latest!I247</f>
        <v>CGY</v>
      </c>
      <c r="O247" t="str">
        <f>nhl_elo_latest!J247</f>
        <v>LAK</v>
      </c>
      <c r="P247" t="str" cm="1">
        <f t="array" ref="P247">_xlfn.IFS(AND(nhl_elo_latest!M247&gt;nhl_elo_latest!N247,(nhl_elo_latest!R247&gt;nhl_elo_latest!S247)),"Home Team Favoured and Won",AND(nhl_elo_latest!M247&gt;nhl_elo_latest!N247,(nhl_elo_latest!R247&lt;nhl_elo_latest!S247)),"Home Team Favoured and Lost",AND(nhl_elo_latest!M247&lt;nhl_elo_latest!N247,(nhl_elo_latest!R247&gt;nhl_elo_latest!S247)),"Away Team Favoured and Lost",AND(nhl_elo_latest!M247&lt;nhl_elo_latest!N247,(nhl_elo_latest!R247&lt;nhl_elo_latest!S247)),"Away Team Favoured and Won")</f>
        <v>Home Team Favoured and Won</v>
      </c>
    </row>
    <row r="248" spans="14:16" x14ac:dyDescent="0.25">
      <c r="N248" t="str">
        <f>nhl_elo_latest!I248</f>
        <v>COL</v>
      </c>
      <c r="O248" t="str">
        <f>nhl_elo_latest!J248</f>
        <v>STL</v>
      </c>
      <c r="P248" t="str" cm="1">
        <f t="array" ref="P248">_xlfn.IFS(AND(nhl_elo_latest!M248&gt;nhl_elo_latest!N248,(nhl_elo_latest!R248&gt;nhl_elo_latest!S248)),"Home Team Favoured and Won",AND(nhl_elo_latest!M248&gt;nhl_elo_latest!N248,(nhl_elo_latest!R248&lt;nhl_elo_latest!S248)),"Home Team Favoured and Lost",AND(nhl_elo_latest!M248&lt;nhl_elo_latest!N248,(nhl_elo_latest!R248&gt;nhl_elo_latest!S248)),"Away Team Favoured and Lost",AND(nhl_elo_latest!M248&lt;nhl_elo_latest!N248,(nhl_elo_latest!R248&lt;nhl_elo_latest!S248)),"Away Team Favoured and Won")</f>
        <v>Home Team Favoured and Lost</v>
      </c>
    </row>
    <row r="249" spans="14:16" x14ac:dyDescent="0.25">
      <c r="N249" t="str">
        <f>nhl_elo_latest!I249</f>
        <v>FLA</v>
      </c>
      <c r="O249" t="str">
        <f>nhl_elo_latest!J249</f>
        <v>WSH</v>
      </c>
      <c r="P249" t="str" cm="1">
        <f t="array" ref="P249">_xlfn.IFS(AND(nhl_elo_latest!M249&gt;nhl_elo_latest!N249,(nhl_elo_latest!R249&gt;nhl_elo_latest!S249)),"Home Team Favoured and Won",AND(nhl_elo_latest!M249&gt;nhl_elo_latest!N249,(nhl_elo_latest!R249&lt;nhl_elo_latest!S249)),"Home Team Favoured and Lost",AND(nhl_elo_latest!M249&lt;nhl_elo_latest!N249,(nhl_elo_latest!R249&gt;nhl_elo_latest!S249)),"Away Team Favoured and Lost",AND(nhl_elo_latest!M249&lt;nhl_elo_latest!N249,(nhl_elo_latest!R249&lt;nhl_elo_latest!S249)),"Away Team Favoured and Won")</f>
        <v>Home Team Favoured and Won</v>
      </c>
    </row>
    <row r="250" spans="14:16" x14ac:dyDescent="0.25">
      <c r="N250" t="str">
        <f>nhl_elo_latest!I250</f>
        <v>TBL</v>
      </c>
      <c r="O250" t="str">
        <f>nhl_elo_latest!J250</f>
        <v>DAL</v>
      </c>
      <c r="P250" t="str" cm="1">
        <f t="array" ref="P250">_xlfn.IFS(AND(nhl_elo_latest!M250&gt;nhl_elo_latest!N250,(nhl_elo_latest!R250&gt;nhl_elo_latest!S250)),"Home Team Favoured and Won",AND(nhl_elo_latest!M250&gt;nhl_elo_latest!N250,(nhl_elo_latest!R250&lt;nhl_elo_latest!S250)),"Home Team Favoured and Lost",AND(nhl_elo_latest!M250&lt;nhl_elo_latest!N250,(nhl_elo_latest!R250&gt;nhl_elo_latest!S250)),"Away Team Favoured and Lost",AND(nhl_elo_latest!M250&lt;nhl_elo_latest!N250,(nhl_elo_latest!R250&lt;nhl_elo_latest!S250)),"Away Team Favoured and Won")</f>
        <v>Home Team Favoured and Won</v>
      </c>
    </row>
    <row r="251" spans="14:16" x14ac:dyDescent="0.25">
      <c r="N251" t="str">
        <f>nhl_elo_latest!I251</f>
        <v>BUF</v>
      </c>
      <c r="O251" t="str">
        <f>nhl_elo_latest!J251</f>
        <v>VAN</v>
      </c>
      <c r="P251" t="str" cm="1">
        <f t="array" ref="P251">_xlfn.IFS(AND(nhl_elo_latest!M251&gt;nhl_elo_latest!N251,(nhl_elo_latest!R251&gt;nhl_elo_latest!S251)),"Home Team Favoured and Won",AND(nhl_elo_latest!M251&gt;nhl_elo_latest!N251,(nhl_elo_latest!R251&lt;nhl_elo_latest!S251)),"Home Team Favoured and Lost",AND(nhl_elo_latest!M251&lt;nhl_elo_latest!N251,(nhl_elo_latest!R251&gt;nhl_elo_latest!S251)),"Away Team Favoured and Lost",AND(nhl_elo_latest!M251&lt;nhl_elo_latest!N251,(nhl_elo_latest!R251&lt;nhl_elo_latest!S251)),"Away Team Favoured and Won")</f>
        <v>Home Team Favoured and Lost</v>
      </c>
    </row>
    <row r="252" spans="14:16" x14ac:dyDescent="0.25">
      <c r="N252" t="str">
        <f>nhl_elo_latest!I252</f>
        <v>PIT</v>
      </c>
      <c r="O252" t="str">
        <f>nhl_elo_latest!J252</f>
        <v>TOR</v>
      </c>
      <c r="P252" t="str" cm="1">
        <f t="array" ref="P252">_xlfn.IFS(AND(nhl_elo_latest!M252&gt;nhl_elo_latest!N252,(nhl_elo_latest!R252&gt;nhl_elo_latest!S252)),"Home Team Favoured and Won",AND(nhl_elo_latest!M252&gt;nhl_elo_latest!N252,(nhl_elo_latest!R252&lt;nhl_elo_latest!S252)),"Home Team Favoured and Lost",AND(nhl_elo_latest!M252&lt;nhl_elo_latest!N252,(nhl_elo_latest!R252&gt;nhl_elo_latest!S252)),"Away Team Favoured and Lost",AND(nhl_elo_latest!M252&lt;nhl_elo_latest!N252,(nhl_elo_latest!R252&lt;nhl_elo_latest!S252)),"Away Team Favoured and Won")</f>
        <v>Home Team Favoured and Lost</v>
      </c>
    </row>
    <row r="253" spans="14:16" x14ac:dyDescent="0.25">
      <c r="N253" t="str">
        <f>nhl_elo_latest!I253</f>
        <v>MTL</v>
      </c>
      <c r="O253" t="str">
        <f>nhl_elo_latest!J253</f>
        <v>NJD</v>
      </c>
      <c r="P253" t="str" cm="1">
        <f t="array" ref="P253">_xlfn.IFS(AND(nhl_elo_latest!M253&gt;nhl_elo_latest!N253,(nhl_elo_latest!R253&gt;nhl_elo_latest!S253)),"Home Team Favoured and Won",AND(nhl_elo_latest!M253&gt;nhl_elo_latest!N253,(nhl_elo_latest!R253&lt;nhl_elo_latest!S253)),"Home Team Favoured and Lost",AND(nhl_elo_latest!M253&lt;nhl_elo_latest!N253,(nhl_elo_latest!R253&gt;nhl_elo_latest!S253)),"Away Team Favoured and Lost",AND(nhl_elo_latest!M253&lt;nhl_elo_latest!N253,(nhl_elo_latest!R253&lt;nhl_elo_latest!S253)),"Away Team Favoured and Won")</f>
        <v>Home Team Favoured and Lost</v>
      </c>
    </row>
    <row r="254" spans="14:16" x14ac:dyDescent="0.25">
      <c r="N254" t="str">
        <f>nhl_elo_latest!I254</f>
        <v>CBJ</v>
      </c>
      <c r="O254" t="str">
        <f>nhl_elo_latest!J254</f>
        <v>PHI</v>
      </c>
      <c r="P254" t="str" cm="1">
        <f t="array" ref="P254">_xlfn.IFS(AND(nhl_elo_latest!M254&gt;nhl_elo_latest!N254,(nhl_elo_latest!R254&gt;nhl_elo_latest!S254)),"Home Team Favoured and Won",AND(nhl_elo_latest!M254&gt;nhl_elo_latest!N254,(nhl_elo_latest!R254&lt;nhl_elo_latest!S254)),"Home Team Favoured and Lost",AND(nhl_elo_latest!M254&lt;nhl_elo_latest!N254,(nhl_elo_latest!R254&gt;nhl_elo_latest!S254)),"Away Team Favoured and Lost",AND(nhl_elo_latest!M254&lt;nhl_elo_latest!N254,(nhl_elo_latest!R254&lt;nhl_elo_latest!S254)),"Away Team Favoured and Won")</f>
        <v>Home Team Favoured and Won</v>
      </c>
    </row>
    <row r="255" spans="14:16" x14ac:dyDescent="0.25">
      <c r="N255" t="str">
        <f>nhl_elo_latest!I255</f>
        <v>NSH</v>
      </c>
      <c r="O255" t="str">
        <f>nhl_elo_latest!J255</f>
        <v>MIN</v>
      </c>
      <c r="P255" t="str" cm="1">
        <f t="array" ref="P255">_xlfn.IFS(AND(nhl_elo_latest!M255&gt;nhl_elo_latest!N255,(nhl_elo_latest!R255&gt;nhl_elo_latest!S255)),"Home Team Favoured and Won",AND(nhl_elo_latest!M255&gt;nhl_elo_latest!N255,(nhl_elo_latest!R255&lt;nhl_elo_latest!S255)),"Home Team Favoured and Lost",AND(nhl_elo_latest!M255&lt;nhl_elo_latest!N255,(nhl_elo_latest!R255&gt;nhl_elo_latest!S255)),"Away Team Favoured and Lost",AND(nhl_elo_latest!M255&lt;nhl_elo_latest!N255,(nhl_elo_latest!R255&lt;nhl_elo_latest!S255)),"Away Team Favoured and Won")</f>
        <v>Home Team Favoured and Won</v>
      </c>
    </row>
    <row r="256" spans="14:16" x14ac:dyDescent="0.25">
      <c r="N256" t="str">
        <f>nhl_elo_latest!I256</f>
        <v>ANA</v>
      </c>
      <c r="O256" t="str">
        <f>nhl_elo_latest!J256</f>
        <v>DET</v>
      </c>
      <c r="P256" t="str" cm="1">
        <f t="array" ref="P256">_xlfn.IFS(AND(nhl_elo_latest!M256&gt;nhl_elo_latest!N256,(nhl_elo_latest!R256&gt;nhl_elo_latest!S256)),"Home Team Favoured and Won",AND(nhl_elo_latest!M256&gt;nhl_elo_latest!N256,(nhl_elo_latest!R256&lt;nhl_elo_latest!S256)),"Home Team Favoured and Lost",AND(nhl_elo_latest!M256&lt;nhl_elo_latest!N256,(nhl_elo_latest!R256&gt;nhl_elo_latest!S256)),"Away Team Favoured and Lost",AND(nhl_elo_latest!M256&lt;nhl_elo_latest!N256,(nhl_elo_latest!R256&lt;nhl_elo_latest!S256)),"Away Team Favoured and Won")</f>
        <v>Home Team Favoured and Won</v>
      </c>
    </row>
    <row r="257" spans="14:16" x14ac:dyDescent="0.25">
      <c r="N257" t="str">
        <f>nhl_elo_latest!I257</f>
        <v>VEG</v>
      </c>
      <c r="O257" t="str">
        <f>nhl_elo_latest!J257</f>
        <v>SJS</v>
      </c>
      <c r="P257" t="str" cm="1">
        <f t="array" ref="P257">_xlfn.IFS(AND(nhl_elo_latest!M257&gt;nhl_elo_latest!N257,(nhl_elo_latest!R257&gt;nhl_elo_latest!S257)),"Home Team Favoured and Won",AND(nhl_elo_latest!M257&gt;nhl_elo_latest!N257,(nhl_elo_latest!R257&lt;nhl_elo_latest!S257)),"Home Team Favoured and Lost",AND(nhl_elo_latest!M257&lt;nhl_elo_latest!N257,(nhl_elo_latest!R257&gt;nhl_elo_latest!S257)),"Away Team Favoured and Lost",AND(nhl_elo_latest!M257&lt;nhl_elo_latest!N257,(nhl_elo_latest!R257&lt;nhl_elo_latest!S257)),"Away Team Favoured and Won")</f>
        <v>Home Team Favoured and Lost</v>
      </c>
    </row>
    <row r="258" spans="14:16" x14ac:dyDescent="0.25">
      <c r="N258" t="str">
        <f>nhl_elo_latest!I258</f>
        <v>OTT</v>
      </c>
      <c r="O258" t="str">
        <f>nhl_elo_latest!J258</f>
        <v>BUF</v>
      </c>
      <c r="P258" t="str" cm="1">
        <f t="array" ref="P258">_xlfn.IFS(AND(nhl_elo_latest!M258&gt;nhl_elo_latest!N258,(nhl_elo_latest!R258&gt;nhl_elo_latest!S258)),"Home Team Favoured and Won",AND(nhl_elo_latest!M258&gt;nhl_elo_latest!N258,(nhl_elo_latest!R258&lt;nhl_elo_latest!S258)),"Home Team Favoured and Lost",AND(nhl_elo_latest!M258&lt;nhl_elo_latest!N258,(nhl_elo_latest!R258&gt;nhl_elo_latest!S258)),"Away Team Favoured and Lost",AND(nhl_elo_latest!M258&lt;nhl_elo_latest!N258,(nhl_elo_latest!R258&lt;nhl_elo_latest!S258)),"Away Team Favoured and Won")</f>
        <v>Home Team Favoured and Won</v>
      </c>
    </row>
    <row r="259" spans="14:16" x14ac:dyDescent="0.25">
      <c r="N259" t="str">
        <f>nhl_elo_latest!I259</f>
        <v>CHI</v>
      </c>
      <c r="O259" t="str">
        <f>nhl_elo_latest!J259</f>
        <v>STL</v>
      </c>
      <c r="P259" t="str" cm="1">
        <f t="array" ref="P259">_xlfn.IFS(AND(nhl_elo_latest!M259&gt;nhl_elo_latest!N259,(nhl_elo_latest!R259&gt;nhl_elo_latest!S259)),"Home Team Favoured and Won",AND(nhl_elo_latest!M259&gt;nhl_elo_latest!N259,(nhl_elo_latest!R259&lt;nhl_elo_latest!S259)),"Home Team Favoured and Lost",AND(nhl_elo_latest!M259&lt;nhl_elo_latest!N259,(nhl_elo_latest!R259&gt;nhl_elo_latest!S259)),"Away Team Favoured and Lost",AND(nhl_elo_latest!M259&lt;nhl_elo_latest!N259,(nhl_elo_latest!R259&lt;nhl_elo_latest!S259)),"Away Team Favoured and Won")</f>
        <v>Away Team Favoured and Won</v>
      </c>
    </row>
    <row r="260" spans="14:16" x14ac:dyDescent="0.25">
      <c r="N260" t="str">
        <f>nhl_elo_latest!I260</f>
        <v>EDM</v>
      </c>
      <c r="O260" t="str">
        <f>nhl_elo_latest!J260</f>
        <v>LAK</v>
      </c>
      <c r="P260" t="str" cm="1">
        <f t="array" ref="P260">_xlfn.IFS(AND(nhl_elo_latest!M260&gt;nhl_elo_latest!N260,(nhl_elo_latest!R260&gt;nhl_elo_latest!S260)),"Home Team Favoured and Won",AND(nhl_elo_latest!M260&gt;nhl_elo_latest!N260,(nhl_elo_latest!R260&lt;nhl_elo_latest!S260)),"Home Team Favoured and Lost",AND(nhl_elo_latest!M260&lt;nhl_elo_latest!N260,(nhl_elo_latest!R260&gt;nhl_elo_latest!S260)),"Away Team Favoured and Lost",AND(nhl_elo_latest!M260&lt;nhl_elo_latest!N260,(nhl_elo_latest!R260&lt;nhl_elo_latest!S260)),"Away Team Favoured and Won")</f>
        <v>Home Team Favoured and Lost</v>
      </c>
    </row>
    <row r="261" spans="14:16" x14ac:dyDescent="0.25">
      <c r="N261" t="str">
        <f>nhl_elo_latest!I261</f>
        <v>TBL</v>
      </c>
      <c r="O261" t="str">
        <f>nhl_elo_latest!J261</f>
        <v>CGY</v>
      </c>
      <c r="P261" t="str" cm="1">
        <f t="array" ref="P261">_xlfn.IFS(AND(nhl_elo_latest!M261&gt;nhl_elo_latest!N261,(nhl_elo_latest!R261&gt;nhl_elo_latest!S261)),"Home Team Favoured and Won",AND(nhl_elo_latest!M261&gt;nhl_elo_latest!N261,(nhl_elo_latest!R261&lt;nhl_elo_latest!S261)),"Home Team Favoured and Lost",AND(nhl_elo_latest!M261&lt;nhl_elo_latest!N261,(nhl_elo_latest!R261&gt;nhl_elo_latest!S261)),"Away Team Favoured and Lost",AND(nhl_elo_latest!M261&lt;nhl_elo_latest!N261,(nhl_elo_latest!R261&lt;nhl_elo_latest!S261)),"Away Team Favoured and Won")</f>
        <v>Home Team Favoured and Won</v>
      </c>
    </row>
    <row r="262" spans="14:16" x14ac:dyDescent="0.25">
      <c r="N262" t="str">
        <f>nhl_elo_latest!I262</f>
        <v>TOR</v>
      </c>
      <c r="O262" t="str">
        <f>nhl_elo_latest!J262</f>
        <v>NJD</v>
      </c>
      <c r="P262" t="str" cm="1">
        <f t="array" ref="P262">_xlfn.IFS(AND(nhl_elo_latest!M262&gt;nhl_elo_latest!N262,(nhl_elo_latest!R262&gt;nhl_elo_latest!S262)),"Home Team Favoured and Won",AND(nhl_elo_latest!M262&gt;nhl_elo_latest!N262,(nhl_elo_latest!R262&lt;nhl_elo_latest!S262)),"Home Team Favoured and Lost",AND(nhl_elo_latest!M262&lt;nhl_elo_latest!N262,(nhl_elo_latest!R262&gt;nhl_elo_latest!S262)),"Away Team Favoured and Lost",AND(nhl_elo_latest!M262&lt;nhl_elo_latest!N262,(nhl_elo_latest!R262&lt;nhl_elo_latest!S262)),"Away Team Favoured and Won")</f>
        <v>Home Team Favoured and Lost</v>
      </c>
    </row>
    <row r="263" spans="14:16" x14ac:dyDescent="0.25">
      <c r="N263" t="str">
        <f>nhl_elo_latest!I263</f>
        <v>FLA</v>
      </c>
      <c r="O263" t="str">
        <f>nhl_elo_latest!J263</f>
        <v>DAL</v>
      </c>
      <c r="P263" t="str" cm="1">
        <f t="array" ref="P263">_xlfn.IFS(AND(nhl_elo_latest!M263&gt;nhl_elo_latest!N263,(nhl_elo_latest!R263&gt;nhl_elo_latest!S263)),"Home Team Favoured and Won",AND(nhl_elo_latest!M263&gt;nhl_elo_latest!N263,(nhl_elo_latest!R263&lt;nhl_elo_latest!S263)),"Home Team Favoured and Lost",AND(nhl_elo_latest!M263&lt;nhl_elo_latest!N263,(nhl_elo_latest!R263&gt;nhl_elo_latest!S263)),"Away Team Favoured and Lost",AND(nhl_elo_latest!M263&lt;nhl_elo_latest!N263,(nhl_elo_latest!R263&lt;nhl_elo_latest!S263)),"Away Team Favoured and Won")</f>
        <v>Home Team Favoured and Lost</v>
      </c>
    </row>
    <row r="264" spans="14:16" x14ac:dyDescent="0.25">
      <c r="N264" t="str">
        <f>nhl_elo_latest!I264</f>
        <v>BOS</v>
      </c>
      <c r="O264" t="str">
        <f>nhl_elo_latest!J264</f>
        <v>PHI</v>
      </c>
      <c r="P264" t="str" cm="1">
        <f t="array" ref="P264">_xlfn.IFS(AND(nhl_elo_latest!M264&gt;nhl_elo_latest!N264,(nhl_elo_latest!R264&gt;nhl_elo_latest!S264)),"Home Team Favoured and Won",AND(nhl_elo_latest!M264&gt;nhl_elo_latest!N264,(nhl_elo_latest!R264&lt;nhl_elo_latest!S264)),"Home Team Favoured and Lost",AND(nhl_elo_latest!M264&lt;nhl_elo_latest!N264,(nhl_elo_latest!R264&gt;nhl_elo_latest!S264)),"Away Team Favoured and Lost",AND(nhl_elo_latest!M264&lt;nhl_elo_latest!N264,(nhl_elo_latest!R264&lt;nhl_elo_latest!S264)),"Away Team Favoured and Won")</f>
        <v>Home Team Favoured and Won</v>
      </c>
    </row>
    <row r="265" spans="14:16" x14ac:dyDescent="0.25">
      <c r="N265" t="str">
        <f>nhl_elo_latest!I265</f>
        <v>CBJ</v>
      </c>
      <c r="O265" t="str">
        <f>nhl_elo_latest!J265</f>
        <v>MTL</v>
      </c>
      <c r="P265" t="str" cm="1">
        <f t="array" ref="P265">_xlfn.IFS(AND(nhl_elo_latest!M265&gt;nhl_elo_latest!N265,(nhl_elo_latest!R265&gt;nhl_elo_latest!S265)),"Home Team Favoured and Won",AND(nhl_elo_latest!M265&gt;nhl_elo_latest!N265,(nhl_elo_latest!R265&lt;nhl_elo_latest!S265)),"Home Team Favoured and Lost",AND(nhl_elo_latest!M265&lt;nhl_elo_latest!N265,(nhl_elo_latest!R265&gt;nhl_elo_latest!S265)),"Away Team Favoured and Lost",AND(nhl_elo_latest!M265&lt;nhl_elo_latest!N265,(nhl_elo_latest!R265&lt;nhl_elo_latest!S265)),"Away Team Favoured and Won")</f>
        <v>Home Team Favoured and Won</v>
      </c>
    </row>
    <row r="266" spans="14:16" x14ac:dyDescent="0.25">
      <c r="N266" t="str">
        <f>nhl_elo_latest!I266</f>
        <v>CAR</v>
      </c>
      <c r="O266" t="str">
        <f>nhl_elo_latest!J266</f>
        <v>COL</v>
      </c>
      <c r="P266" t="str" cm="1">
        <f t="array" ref="P266">_xlfn.IFS(AND(nhl_elo_latest!M266&gt;nhl_elo_latest!N266,(nhl_elo_latest!R266&gt;nhl_elo_latest!S266)),"Home Team Favoured and Won",AND(nhl_elo_latest!M266&gt;nhl_elo_latest!N266,(nhl_elo_latest!R266&lt;nhl_elo_latest!S266)),"Home Team Favoured and Lost",AND(nhl_elo_latest!M266&lt;nhl_elo_latest!N266,(nhl_elo_latest!R266&gt;nhl_elo_latest!S266)),"Away Team Favoured and Lost",AND(nhl_elo_latest!M266&lt;nhl_elo_latest!N266,(nhl_elo_latest!R266&lt;nhl_elo_latest!S266)),"Away Team Favoured and Won")</f>
        <v>Home Team Favoured and Lost</v>
      </c>
    </row>
    <row r="267" spans="14:16" x14ac:dyDescent="0.25">
      <c r="N267" t="str">
        <f>nhl_elo_latest!I267</f>
        <v>MIN</v>
      </c>
      <c r="O267" t="str">
        <f>nhl_elo_latest!J267</f>
        <v>PIT</v>
      </c>
      <c r="P267" t="str" cm="1">
        <f t="array" ref="P267">_xlfn.IFS(AND(nhl_elo_latest!M267&gt;nhl_elo_latest!N267,(nhl_elo_latest!R267&gt;nhl_elo_latest!S267)),"Home Team Favoured and Won",AND(nhl_elo_latest!M267&gt;nhl_elo_latest!N267,(nhl_elo_latest!R267&lt;nhl_elo_latest!S267)),"Home Team Favoured and Lost",AND(nhl_elo_latest!M267&lt;nhl_elo_latest!N267,(nhl_elo_latest!R267&gt;nhl_elo_latest!S267)),"Away Team Favoured and Lost",AND(nhl_elo_latest!M267&lt;nhl_elo_latest!N267,(nhl_elo_latest!R267&lt;nhl_elo_latest!S267)),"Away Team Favoured and Won")</f>
        <v>Home Team Favoured and Lost</v>
      </c>
    </row>
    <row r="268" spans="14:16" x14ac:dyDescent="0.25">
      <c r="N268" t="str">
        <f>nhl_elo_latest!I268</f>
        <v>STL</v>
      </c>
      <c r="O268" t="str">
        <f>nhl_elo_latest!J268</f>
        <v>WSH</v>
      </c>
      <c r="P268" t="str" cm="1">
        <f t="array" ref="P268">_xlfn.IFS(AND(nhl_elo_latest!M268&gt;nhl_elo_latest!N268,(nhl_elo_latest!R268&gt;nhl_elo_latest!S268)),"Home Team Favoured and Won",AND(nhl_elo_latest!M268&gt;nhl_elo_latest!N268,(nhl_elo_latest!R268&lt;nhl_elo_latest!S268)),"Home Team Favoured and Lost",AND(nhl_elo_latest!M268&lt;nhl_elo_latest!N268,(nhl_elo_latest!R268&gt;nhl_elo_latest!S268)),"Away Team Favoured and Lost",AND(nhl_elo_latest!M268&lt;nhl_elo_latest!N268,(nhl_elo_latest!R268&lt;nhl_elo_latest!S268)),"Away Team Favoured and Won")</f>
        <v>Home Team Favoured and Won</v>
      </c>
    </row>
    <row r="269" spans="14:16" x14ac:dyDescent="0.25">
      <c r="N269" t="str">
        <f>nhl_elo_latest!I269</f>
        <v>NSH</v>
      </c>
      <c r="O269" t="str">
        <f>nhl_elo_latest!J269</f>
        <v>NYI</v>
      </c>
      <c r="P269" t="str" cm="1">
        <f t="array" ref="P269">_xlfn.IFS(AND(nhl_elo_latest!M269&gt;nhl_elo_latest!N269,(nhl_elo_latest!R269&gt;nhl_elo_latest!S269)),"Home Team Favoured and Won",AND(nhl_elo_latest!M269&gt;nhl_elo_latest!N269,(nhl_elo_latest!R269&lt;nhl_elo_latest!S269)),"Home Team Favoured and Lost",AND(nhl_elo_latest!M269&lt;nhl_elo_latest!N269,(nhl_elo_latest!R269&gt;nhl_elo_latest!S269)),"Away Team Favoured and Lost",AND(nhl_elo_latest!M269&lt;nhl_elo_latest!N269,(nhl_elo_latest!R269&lt;nhl_elo_latest!S269)),"Away Team Favoured and Won")</f>
        <v>Home Team Favoured and Won</v>
      </c>
    </row>
    <row r="270" spans="14:16" x14ac:dyDescent="0.25">
      <c r="N270" t="str">
        <f>nhl_elo_latest!I270</f>
        <v>WPG</v>
      </c>
      <c r="O270" t="str">
        <f>nhl_elo_latest!J270</f>
        <v>ANA</v>
      </c>
      <c r="P270" t="str" cm="1">
        <f t="array" ref="P270">_xlfn.IFS(AND(nhl_elo_latest!M270&gt;nhl_elo_latest!N270,(nhl_elo_latest!R270&gt;nhl_elo_latest!S270)),"Home Team Favoured and Won",AND(nhl_elo_latest!M270&gt;nhl_elo_latest!N270,(nhl_elo_latest!R270&lt;nhl_elo_latest!S270)),"Home Team Favoured and Lost",AND(nhl_elo_latest!M270&lt;nhl_elo_latest!N270,(nhl_elo_latest!R270&gt;nhl_elo_latest!S270)),"Away Team Favoured and Lost",AND(nhl_elo_latest!M270&lt;nhl_elo_latest!N270,(nhl_elo_latest!R270&lt;nhl_elo_latest!S270)),"Away Team Favoured and Won")</f>
        <v>Home Team Favoured and Won</v>
      </c>
    </row>
    <row r="271" spans="14:16" x14ac:dyDescent="0.25">
      <c r="N271" t="str">
        <f>nhl_elo_latest!I271</f>
        <v>SEA</v>
      </c>
      <c r="O271" t="str">
        <f>nhl_elo_latest!J271</f>
        <v>NYR</v>
      </c>
      <c r="P271" t="str" cm="1">
        <f t="array" ref="P271">_xlfn.IFS(AND(nhl_elo_latest!M271&gt;nhl_elo_latest!N271,(nhl_elo_latest!R271&gt;nhl_elo_latest!S271)),"Home Team Favoured and Won",AND(nhl_elo_latest!M271&gt;nhl_elo_latest!N271,(nhl_elo_latest!R271&lt;nhl_elo_latest!S271)),"Home Team Favoured and Lost",AND(nhl_elo_latest!M271&lt;nhl_elo_latest!N271,(nhl_elo_latest!R271&gt;nhl_elo_latest!S271)),"Away Team Favoured and Lost",AND(nhl_elo_latest!M271&lt;nhl_elo_latest!N271,(nhl_elo_latest!R271&lt;nhl_elo_latest!S271)),"Away Team Favoured and Won")</f>
        <v>Away Team Favoured and Lost</v>
      </c>
    </row>
    <row r="272" spans="14:16" x14ac:dyDescent="0.25">
      <c r="N272" t="str">
        <f>nhl_elo_latest!I272</f>
        <v>VEG</v>
      </c>
      <c r="O272" t="str">
        <f>nhl_elo_latest!J272</f>
        <v>ARI</v>
      </c>
      <c r="P272" t="str" cm="1">
        <f t="array" ref="P272">_xlfn.IFS(AND(nhl_elo_latest!M272&gt;nhl_elo_latest!N272,(nhl_elo_latest!R272&gt;nhl_elo_latest!S272)),"Home Team Favoured and Won",AND(nhl_elo_latest!M272&gt;nhl_elo_latest!N272,(nhl_elo_latest!R272&lt;nhl_elo_latest!S272)),"Home Team Favoured and Lost",AND(nhl_elo_latest!M272&lt;nhl_elo_latest!N272,(nhl_elo_latest!R272&gt;nhl_elo_latest!S272)),"Away Team Favoured and Lost",AND(nhl_elo_latest!M272&lt;nhl_elo_latest!N272,(nhl_elo_latest!R272&lt;nhl_elo_latest!S272)),"Away Team Favoured and Won")</f>
        <v>Home Team Favoured and Won</v>
      </c>
    </row>
    <row r="273" spans="14:16" x14ac:dyDescent="0.25">
      <c r="N273" t="str">
        <f>nhl_elo_latest!I273</f>
        <v>SJS</v>
      </c>
      <c r="O273" t="str">
        <f>nhl_elo_latest!J273</f>
        <v>DET</v>
      </c>
      <c r="P273" t="str" cm="1">
        <f t="array" ref="P273">_xlfn.IFS(AND(nhl_elo_latest!M273&gt;nhl_elo_latest!N273,(nhl_elo_latest!R273&gt;nhl_elo_latest!S273)),"Home Team Favoured and Won",AND(nhl_elo_latest!M273&gt;nhl_elo_latest!N273,(nhl_elo_latest!R273&lt;nhl_elo_latest!S273)),"Home Team Favoured and Lost",AND(nhl_elo_latest!M273&lt;nhl_elo_latest!N273,(nhl_elo_latest!R273&gt;nhl_elo_latest!S273)),"Away Team Favoured and Lost",AND(nhl_elo_latest!M273&lt;nhl_elo_latest!N273,(nhl_elo_latest!R273&lt;nhl_elo_latest!S273)),"Away Team Favoured and Won")</f>
        <v>Home Team Favoured and Lost</v>
      </c>
    </row>
    <row r="274" spans="14:16" x14ac:dyDescent="0.25">
      <c r="N274" t="str">
        <f>nhl_elo_latest!I274</f>
        <v>VAN</v>
      </c>
      <c r="O274" t="str">
        <f>nhl_elo_latest!J274</f>
        <v>LAK</v>
      </c>
      <c r="P274" t="str" cm="1">
        <f t="array" ref="P274">_xlfn.IFS(AND(nhl_elo_latest!M274&gt;nhl_elo_latest!N274,(nhl_elo_latest!R274&gt;nhl_elo_latest!S274)),"Home Team Favoured and Won",AND(nhl_elo_latest!M274&gt;nhl_elo_latest!N274,(nhl_elo_latest!R274&lt;nhl_elo_latest!S274)),"Home Team Favoured and Lost",AND(nhl_elo_latest!M274&lt;nhl_elo_latest!N274,(nhl_elo_latest!R274&gt;nhl_elo_latest!S274)),"Away Team Favoured and Lost",AND(nhl_elo_latest!M274&lt;nhl_elo_latest!N274,(nhl_elo_latest!R274&lt;nhl_elo_latest!S274)),"Away Team Favoured and Won")</f>
        <v>Home Team Favoured and Won</v>
      </c>
    </row>
    <row r="275" spans="14:16" x14ac:dyDescent="0.25">
      <c r="N275" t="str">
        <f>nhl_elo_latest!I275</f>
        <v>OTT</v>
      </c>
      <c r="O275" t="str">
        <f>nhl_elo_latest!J275</f>
        <v>NJD</v>
      </c>
      <c r="P275" t="str" cm="1">
        <f t="array" ref="P275">_xlfn.IFS(AND(nhl_elo_latest!M275&gt;nhl_elo_latest!N275,(nhl_elo_latest!R275&gt;nhl_elo_latest!S275)),"Home Team Favoured and Won",AND(nhl_elo_latest!M275&gt;nhl_elo_latest!N275,(nhl_elo_latest!R275&lt;nhl_elo_latest!S275)),"Home Team Favoured and Lost",AND(nhl_elo_latest!M275&lt;nhl_elo_latest!N275,(nhl_elo_latest!R275&gt;nhl_elo_latest!S275)),"Away Team Favoured and Lost",AND(nhl_elo_latest!M275&lt;nhl_elo_latest!N275,(nhl_elo_latest!R275&lt;nhl_elo_latest!S275)),"Away Team Favoured and Won")</f>
        <v>Home Team Favoured and Lost</v>
      </c>
    </row>
    <row r="276" spans="14:16" x14ac:dyDescent="0.25">
      <c r="N276" t="str">
        <f>nhl_elo_latest!I276</f>
        <v>FLA</v>
      </c>
      <c r="O276" t="str">
        <f>nhl_elo_latest!J276</f>
        <v>CGY</v>
      </c>
      <c r="P276" t="str" cm="1">
        <f t="array" ref="P276">_xlfn.IFS(AND(nhl_elo_latest!M276&gt;nhl_elo_latest!N276,(nhl_elo_latest!R276&gt;nhl_elo_latest!S276)),"Home Team Favoured and Won",AND(nhl_elo_latest!M276&gt;nhl_elo_latest!N276,(nhl_elo_latest!R276&lt;nhl_elo_latest!S276)),"Home Team Favoured and Lost",AND(nhl_elo_latest!M276&lt;nhl_elo_latest!N276,(nhl_elo_latest!R276&gt;nhl_elo_latest!S276)),"Away Team Favoured and Lost",AND(nhl_elo_latest!M276&lt;nhl_elo_latest!N276,(nhl_elo_latest!R276&lt;nhl_elo_latest!S276)),"Away Team Favoured and Won")</f>
        <v>Home Team Favoured and Lost</v>
      </c>
    </row>
    <row r="277" spans="14:16" x14ac:dyDescent="0.25">
      <c r="N277" t="str">
        <f>nhl_elo_latest!I277</f>
        <v>BOS</v>
      </c>
      <c r="O277" t="str">
        <f>nhl_elo_latest!J277</f>
        <v>CHI</v>
      </c>
      <c r="P277" t="str" cm="1">
        <f t="array" ref="P277">_xlfn.IFS(AND(nhl_elo_latest!M277&gt;nhl_elo_latest!N277,(nhl_elo_latest!R277&gt;nhl_elo_latest!S277)),"Home Team Favoured and Won",AND(nhl_elo_latest!M277&gt;nhl_elo_latest!N277,(nhl_elo_latest!R277&lt;nhl_elo_latest!S277)),"Home Team Favoured and Lost",AND(nhl_elo_latest!M277&lt;nhl_elo_latest!N277,(nhl_elo_latest!R277&gt;nhl_elo_latest!S277)),"Away Team Favoured and Lost",AND(nhl_elo_latest!M277&lt;nhl_elo_latest!N277,(nhl_elo_latest!R277&lt;nhl_elo_latest!S277)),"Away Team Favoured and Won")</f>
        <v>Home Team Favoured and Won</v>
      </c>
    </row>
    <row r="278" spans="14:16" x14ac:dyDescent="0.25">
      <c r="N278" t="str">
        <f>nhl_elo_latest!I278</f>
        <v>WSH</v>
      </c>
      <c r="O278" t="str">
        <f>nhl_elo_latest!J278</f>
        <v>COL</v>
      </c>
      <c r="P278" t="str" cm="1">
        <f t="array" ref="P278">_xlfn.IFS(AND(nhl_elo_latest!M278&gt;nhl_elo_latest!N278,(nhl_elo_latest!R278&gt;nhl_elo_latest!S278)),"Home Team Favoured and Won",AND(nhl_elo_latest!M278&gt;nhl_elo_latest!N278,(nhl_elo_latest!R278&lt;nhl_elo_latest!S278)),"Home Team Favoured and Lost",AND(nhl_elo_latest!M278&lt;nhl_elo_latest!N278,(nhl_elo_latest!R278&gt;nhl_elo_latest!S278)),"Away Team Favoured and Lost",AND(nhl_elo_latest!M278&lt;nhl_elo_latest!N278,(nhl_elo_latest!R278&lt;nhl_elo_latest!S278)),"Away Team Favoured and Won")</f>
        <v>Away Team Favoured and Won</v>
      </c>
    </row>
    <row r="279" spans="14:16" x14ac:dyDescent="0.25">
      <c r="N279" t="str">
        <f>nhl_elo_latest!I279</f>
        <v>CBJ</v>
      </c>
      <c r="O279" t="str">
        <f>nhl_elo_latest!J279</f>
        <v>DET</v>
      </c>
      <c r="P279" t="str" cm="1">
        <f t="array" ref="P279">_xlfn.IFS(AND(nhl_elo_latest!M279&gt;nhl_elo_latest!N279,(nhl_elo_latest!R279&gt;nhl_elo_latest!S279)),"Home Team Favoured and Won",AND(nhl_elo_latest!M279&gt;nhl_elo_latest!N279,(nhl_elo_latest!R279&lt;nhl_elo_latest!S279)),"Home Team Favoured and Lost",AND(nhl_elo_latest!M279&lt;nhl_elo_latest!N279,(nhl_elo_latest!R279&gt;nhl_elo_latest!S279)),"Away Team Favoured and Lost",AND(nhl_elo_latest!M279&lt;nhl_elo_latest!N279,(nhl_elo_latest!R279&lt;nhl_elo_latest!S279)),"Away Team Favoured and Won")</f>
        <v>Home Team Favoured and Lost</v>
      </c>
    </row>
    <row r="280" spans="14:16" x14ac:dyDescent="0.25">
      <c r="N280" t="str">
        <f>nhl_elo_latest!I280</f>
        <v>MTL</v>
      </c>
      <c r="O280" t="str">
        <f>nhl_elo_latest!J280</f>
        <v>PHI</v>
      </c>
      <c r="P280" t="str" cm="1">
        <f t="array" ref="P280">_xlfn.IFS(AND(nhl_elo_latest!M280&gt;nhl_elo_latest!N280,(nhl_elo_latest!R280&gt;nhl_elo_latest!S280)),"Home Team Favoured and Won",AND(nhl_elo_latest!M280&gt;nhl_elo_latest!N280,(nhl_elo_latest!R280&lt;nhl_elo_latest!S280)),"Home Team Favoured and Lost",AND(nhl_elo_latest!M280&lt;nhl_elo_latest!N280,(nhl_elo_latest!R280&gt;nhl_elo_latest!S280)),"Away Team Favoured and Lost",AND(nhl_elo_latest!M280&lt;nhl_elo_latest!N280,(nhl_elo_latest!R280&lt;nhl_elo_latest!S280)),"Away Team Favoured and Won")</f>
        <v>Home Team Favoured and Won</v>
      </c>
    </row>
    <row r="281" spans="14:16" x14ac:dyDescent="0.25">
      <c r="N281" t="str">
        <f>nhl_elo_latest!I281</f>
        <v>TOR</v>
      </c>
      <c r="O281" t="str">
        <f>nhl_elo_latest!J281</f>
        <v>BUF</v>
      </c>
      <c r="P281" t="str" cm="1">
        <f t="array" ref="P281">_xlfn.IFS(AND(nhl_elo_latest!M281&gt;nhl_elo_latest!N281,(nhl_elo_latest!R281&gt;nhl_elo_latest!S281)),"Home Team Favoured and Won",AND(nhl_elo_latest!M281&gt;nhl_elo_latest!N281,(nhl_elo_latest!R281&lt;nhl_elo_latest!S281)),"Home Team Favoured and Lost",AND(nhl_elo_latest!M281&lt;nhl_elo_latest!N281,(nhl_elo_latest!R281&gt;nhl_elo_latest!S281)),"Away Team Favoured and Lost",AND(nhl_elo_latest!M281&lt;nhl_elo_latest!N281,(nhl_elo_latest!R281&lt;nhl_elo_latest!S281)),"Away Team Favoured and Won")</f>
        <v>Home Team Favoured and Won</v>
      </c>
    </row>
    <row r="282" spans="14:16" x14ac:dyDescent="0.25">
      <c r="N282" t="str">
        <f>nhl_elo_latest!I282</f>
        <v>WPG</v>
      </c>
      <c r="O282" t="str">
        <f>nhl_elo_latest!J282</f>
        <v>PIT</v>
      </c>
      <c r="P282" t="str" cm="1">
        <f t="array" ref="P282">_xlfn.IFS(AND(nhl_elo_latest!M282&gt;nhl_elo_latest!N282,(nhl_elo_latest!R282&gt;nhl_elo_latest!S282)),"Home Team Favoured and Won",AND(nhl_elo_latest!M282&gt;nhl_elo_latest!N282,(nhl_elo_latest!R282&lt;nhl_elo_latest!S282)),"Home Team Favoured and Lost",AND(nhl_elo_latest!M282&lt;nhl_elo_latest!N282,(nhl_elo_latest!R282&gt;nhl_elo_latest!S282)),"Away Team Favoured and Lost",AND(nhl_elo_latest!M282&lt;nhl_elo_latest!N282,(nhl_elo_latest!R282&lt;nhl_elo_latest!S282)),"Away Team Favoured and Won")</f>
        <v>Home Team Favoured and Lost</v>
      </c>
    </row>
    <row r="283" spans="14:16" x14ac:dyDescent="0.25">
      <c r="N283" t="str">
        <f>nhl_elo_latest!I283</f>
        <v>MIN</v>
      </c>
      <c r="O283" t="str">
        <f>nhl_elo_latest!J283</f>
        <v>CAR</v>
      </c>
      <c r="P283" t="str" cm="1">
        <f t="array" ref="P283">_xlfn.IFS(AND(nhl_elo_latest!M283&gt;nhl_elo_latest!N283,(nhl_elo_latest!R283&gt;nhl_elo_latest!S283)),"Home Team Favoured and Won",AND(nhl_elo_latest!M283&gt;nhl_elo_latest!N283,(nhl_elo_latest!R283&lt;nhl_elo_latest!S283)),"Home Team Favoured and Lost",AND(nhl_elo_latest!M283&lt;nhl_elo_latest!N283,(nhl_elo_latest!R283&gt;nhl_elo_latest!S283)),"Away Team Favoured and Lost",AND(nhl_elo_latest!M283&lt;nhl_elo_latest!N283,(nhl_elo_latest!R283&lt;nhl_elo_latest!S283)),"Away Team Favoured and Won")</f>
        <v>Home Team Favoured and Won</v>
      </c>
    </row>
    <row r="284" spans="14:16" x14ac:dyDescent="0.25">
      <c r="N284" t="str">
        <f>nhl_elo_latest!I284</f>
        <v>NSH</v>
      </c>
      <c r="O284" t="str">
        <f>nhl_elo_latest!J284</f>
        <v>TBL</v>
      </c>
      <c r="P284" t="str" cm="1">
        <f t="array" ref="P284">_xlfn.IFS(AND(nhl_elo_latest!M284&gt;nhl_elo_latest!N284,(nhl_elo_latest!R284&gt;nhl_elo_latest!S284)),"Home Team Favoured and Won",AND(nhl_elo_latest!M284&gt;nhl_elo_latest!N284,(nhl_elo_latest!R284&lt;nhl_elo_latest!S284)),"Home Team Favoured and Lost",AND(nhl_elo_latest!M284&lt;nhl_elo_latest!N284,(nhl_elo_latest!R284&gt;nhl_elo_latest!S284)),"Away Team Favoured and Lost",AND(nhl_elo_latest!M284&lt;nhl_elo_latest!N284,(nhl_elo_latest!R284&lt;nhl_elo_latest!S284)),"Away Team Favoured and Won")</f>
        <v>Away Team Favoured and Won</v>
      </c>
    </row>
    <row r="285" spans="14:16" x14ac:dyDescent="0.25">
      <c r="N285" t="str">
        <f>nhl_elo_latest!I285</f>
        <v>DAL</v>
      </c>
      <c r="O285" t="str">
        <f>nhl_elo_latest!J285</f>
        <v>NYI</v>
      </c>
      <c r="P285" t="str" cm="1">
        <f t="array" ref="P285">_xlfn.IFS(AND(nhl_elo_latest!M285&gt;nhl_elo_latest!N285,(nhl_elo_latest!R285&gt;nhl_elo_latest!S285)),"Home Team Favoured and Won",AND(nhl_elo_latest!M285&gt;nhl_elo_latest!N285,(nhl_elo_latest!R285&lt;nhl_elo_latest!S285)),"Home Team Favoured and Lost",AND(nhl_elo_latest!M285&lt;nhl_elo_latest!N285,(nhl_elo_latest!R285&gt;nhl_elo_latest!S285)),"Away Team Favoured and Lost",AND(nhl_elo_latest!M285&lt;nhl_elo_latest!N285,(nhl_elo_latest!R285&lt;nhl_elo_latest!S285)),"Away Team Favoured and Won")</f>
        <v>Home Team Favoured and Won</v>
      </c>
    </row>
    <row r="286" spans="14:16" x14ac:dyDescent="0.25">
      <c r="N286" t="str">
        <f>nhl_elo_latest!I286</f>
        <v>STL</v>
      </c>
      <c r="O286" t="str">
        <f>nhl_elo_latest!J286</f>
        <v>ANA</v>
      </c>
      <c r="P286" t="str" cm="1">
        <f t="array" ref="P286">_xlfn.IFS(AND(nhl_elo_latest!M286&gt;nhl_elo_latest!N286,(nhl_elo_latest!R286&gt;nhl_elo_latest!S286)),"Home Team Favoured and Won",AND(nhl_elo_latest!M286&gt;nhl_elo_latest!N286,(nhl_elo_latest!R286&lt;nhl_elo_latest!S286)),"Home Team Favoured and Lost",AND(nhl_elo_latest!M286&lt;nhl_elo_latest!N286,(nhl_elo_latest!R286&gt;nhl_elo_latest!S286)),"Away Team Favoured and Lost",AND(nhl_elo_latest!M286&lt;nhl_elo_latest!N286,(nhl_elo_latest!R286&lt;nhl_elo_latest!S286)),"Away Team Favoured and Won")</f>
        <v>Home Team Favoured and Won</v>
      </c>
    </row>
    <row r="287" spans="14:16" x14ac:dyDescent="0.25">
      <c r="N287" t="str">
        <f>nhl_elo_latest!I287</f>
        <v>SEA</v>
      </c>
      <c r="O287" t="str">
        <f>nhl_elo_latest!J287</f>
        <v>LAK</v>
      </c>
      <c r="P287" t="str" cm="1">
        <f t="array" ref="P287">_xlfn.IFS(AND(nhl_elo_latest!M287&gt;nhl_elo_latest!N287,(nhl_elo_latest!R287&gt;nhl_elo_latest!S287)),"Home Team Favoured and Won",AND(nhl_elo_latest!M287&gt;nhl_elo_latest!N287,(nhl_elo_latest!R287&lt;nhl_elo_latest!S287)),"Home Team Favoured and Lost",AND(nhl_elo_latest!M287&lt;nhl_elo_latest!N287,(nhl_elo_latest!R287&gt;nhl_elo_latest!S287)),"Away Team Favoured and Lost",AND(nhl_elo_latest!M287&lt;nhl_elo_latest!N287,(nhl_elo_latest!R287&lt;nhl_elo_latest!S287)),"Away Team Favoured and Won")</f>
        <v>Home Team Favoured and Won</v>
      </c>
    </row>
    <row r="288" spans="14:16" x14ac:dyDescent="0.25">
      <c r="N288" t="str">
        <f>nhl_elo_latest!I288</f>
        <v>EDM</v>
      </c>
      <c r="O288" t="str">
        <f>nhl_elo_latest!J288</f>
        <v>VEG</v>
      </c>
      <c r="P288" t="str" cm="1">
        <f t="array" ref="P288">_xlfn.IFS(AND(nhl_elo_latest!M288&gt;nhl_elo_latest!N288,(nhl_elo_latest!R288&gt;nhl_elo_latest!S288)),"Home Team Favoured and Won",AND(nhl_elo_latest!M288&gt;nhl_elo_latest!N288,(nhl_elo_latest!R288&lt;nhl_elo_latest!S288)),"Home Team Favoured and Lost",AND(nhl_elo_latest!M288&lt;nhl_elo_latest!N288,(nhl_elo_latest!R288&gt;nhl_elo_latest!S288)),"Away Team Favoured and Lost",AND(nhl_elo_latest!M288&lt;nhl_elo_latest!N288,(nhl_elo_latest!R288&lt;nhl_elo_latest!S288)),"Away Team Favoured and Won")</f>
        <v>Home Team Favoured and Won</v>
      </c>
    </row>
    <row r="289" spans="14:16" x14ac:dyDescent="0.25">
      <c r="N289" t="str">
        <f>nhl_elo_latest!I289</f>
        <v>SJS</v>
      </c>
      <c r="O289" t="str">
        <f>nhl_elo_latest!J289</f>
        <v>NYR</v>
      </c>
      <c r="P289" t="str" cm="1">
        <f t="array" ref="P289">_xlfn.IFS(AND(nhl_elo_latest!M289&gt;nhl_elo_latest!N289,(nhl_elo_latest!R289&gt;nhl_elo_latest!S289)),"Home Team Favoured and Won",AND(nhl_elo_latest!M289&gt;nhl_elo_latest!N289,(nhl_elo_latest!R289&lt;nhl_elo_latest!S289)),"Home Team Favoured and Lost",AND(nhl_elo_latest!M289&lt;nhl_elo_latest!N289,(nhl_elo_latest!R289&gt;nhl_elo_latest!S289)),"Away Team Favoured and Lost",AND(nhl_elo_latest!M289&lt;nhl_elo_latest!N289,(nhl_elo_latest!R289&lt;nhl_elo_latest!S289)),"Away Team Favoured and Won")</f>
        <v>Away Team Favoured and Won</v>
      </c>
    </row>
    <row r="290" spans="14:16" x14ac:dyDescent="0.25">
      <c r="N290" t="str">
        <f>nhl_elo_latest!I290</f>
        <v>CBJ</v>
      </c>
      <c r="O290" t="str">
        <f>nhl_elo_latest!J290</f>
        <v>FLA</v>
      </c>
      <c r="P290" t="str" cm="1">
        <f t="array" ref="P290">_xlfn.IFS(AND(nhl_elo_latest!M290&gt;nhl_elo_latest!N290,(nhl_elo_latest!R290&gt;nhl_elo_latest!S290)),"Home Team Favoured and Won",AND(nhl_elo_latest!M290&gt;nhl_elo_latest!N290,(nhl_elo_latest!R290&lt;nhl_elo_latest!S290)),"Home Team Favoured and Lost",AND(nhl_elo_latest!M290&lt;nhl_elo_latest!N290,(nhl_elo_latest!R290&gt;nhl_elo_latest!S290)),"Away Team Favoured and Lost",AND(nhl_elo_latest!M290&lt;nhl_elo_latest!N290,(nhl_elo_latest!R290&lt;nhl_elo_latest!S290)),"Away Team Favoured and Won")</f>
        <v>Away Team Favoured and Lost</v>
      </c>
    </row>
    <row r="291" spans="14:16" x14ac:dyDescent="0.25">
      <c r="N291" t="str">
        <f>nhl_elo_latest!I291</f>
        <v>CHI</v>
      </c>
      <c r="O291" t="str">
        <f>nhl_elo_latest!J291</f>
        <v>PIT</v>
      </c>
      <c r="P291" t="str" cm="1">
        <f t="array" ref="P291">_xlfn.IFS(AND(nhl_elo_latest!M291&gt;nhl_elo_latest!N291,(nhl_elo_latest!R291&gt;nhl_elo_latest!S291)),"Home Team Favoured and Won",AND(nhl_elo_latest!M291&gt;nhl_elo_latest!N291,(nhl_elo_latest!R291&lt;nhl_elo_latest!S291)),"Home Team Favoured and Lost",AND(nhl_elo_latest!M291&lt;nhl_elo_latest!N291,(nhl_elo_latest!R291&gt;nhl_elo_latest!S291)),"Away Team Favoured and Lost",AND(nhl_elo_latest!M291&lt;nhl_elo_latest!N291,(nhl_elo_latest!R291&lt;nhl_elo_latest!S291)),"Away Team Favoured and Won")</f>
        <v>Away Team Favoured and Won</v>
      </c>
    </row>
    <row r="292" spans="14:16" x14ac:dyDescent="0.25">
      <c r="N292" t="str">
        <f>nhl_elo_latest!I292</f>
        <v>PHI</v>
      </c>
      <c r="O292" t="str">
        <f>nhl_elo_latest!J292</f>
        <v>CGY</v>
      </c>
      <c r="P292" t="str" cm="1">
        <f t="array" ref="P292">_xlfn.IFS(AND(nhl_elo_latest!M292&gt;nhl_elo_latest!N292,(nhl_elo_latest!R292&gt;nhl_elo_latest!S292)),"Home Team Favoured and Won",AND(nhl_elo_latest!M292&gt;nhl_elo_latest!N292,(nhl_elo_latest!R292&lt;nhl_elo_latest!S292)),"Home Team Favoured and Lost",AND(nhl_elo_latest!M292&lt;nhl_elo_latest!N292,(nhl_elo_latest!R292&gt;nhl_elo_latest!S292)),"Away Team Favoured and Lost",AND(nhl_elo_latest!M292&lt;nhl_elo_latest!N292,(nhl_elo_latest!R292&lt;nhl_elo_latest!S292)),"Away Team Favoured and Won")</f>
        <v>Away Team Favoured and Won</v>
      </c>
    </row>
    <row r="293" spans="14:16" x14ac:dyDescent="0.25">
      <c r="N293" t="str">
        <f>nhl_elo_latest!I293</f>
        <v>NJD</v>
      </c>
      <c r="O293" t="str">
        <f>nhl_elo_latest!J293</f>
        <v>EDM</v>
      </c>
      <c r="P293" t="str" cm="1">
        <f t="array" ref="P293">_xlfn.IFS(AND(nhl_elo_latest!M293&gt;nhl_elo_latest!N293,(nhl_elo_latest!R293&gt;nhl_elo_latest!S293)),"Home Team Favoured and Won",AND(nhl_elo_latest!M293&gt;nhl_elo_latest!N293,(nhl_elo_latest!R293&lt;nhl_elo_latest!S293)),"Home Team Favoured and Lost",AND(nhl_elo_latest!M293&lt;nhl_elo_latest!N293,(nhl_elo_latest!R293&gt;nhl_elo_latest!S293)),"Away Team Favoured and Lost",AND(nhl_elo_latest!M293&lt;nhl_elo_latest!N293,(nhl_elo_latest!R293&lt;nhl_elo_latest!S293)),"Away Team Favoured and Won")</f>
        <v>Home Team Favoured and Won</v>
      </c>
    </row>
    <row r="294" spans="14:16" x14ac:dyDescent="0.25">
      <c r="N294" t="str">
        <f>nhl_elo_latest!I294</f>
        <v>TBL</v>
      </c>
      <c r="O294" t="str">
        <f>nhl_elo_latest!J294</f>
        <v>BOS</v>
      </c>
      <c r="P294" t="str" cm="1">
        <f t="array" ref="P294">_xlfn.IFS(AND(nhl_elo_latest!M294&gt;nhl_elo_latest!N294,(nhl_elo_latest!R294&gt;nhl_elo_latest!S294)),"Home Team Favoured and Won",AND(nhl_elo_latest!M294&gt;nhl_elo_latest!N294,(nhl_elo_latest!R294&lt;nhl_elo_latest!S294)),"Home Team Favoured and Lost",AND(nhl_elo_latest!M294&lt;nhl_elo_latest!N294,(nhl_elo_latest!R294&gt;nhl_elo_latest!S294)),"Away Team Favoured and Lost",AND(nhl_elo_latest!M294&lt;nhl_elo_latest!N294,(nhl_elo_latest!R294&lt;nhl_elo_latest!S294)),"Away Team Favoured and Won")</f>
        <v>Home Team Favoured and Lost</v>
      </c>
    </row>
    <row r="295" spans="14:16" x14ac:dyDescent="0.25">
      <c r="N295" t="str">
        <f>nhl_elo_latest!I295</f>
        <v>TOR</v>
      </c>
      <c r="O295" t="str">
        <f>nhl_elo_latest!J295</f>
        <v>NYI</v>
      </c>
      <c r="P295" t="str" cm="1">
        <f t="array" ref="P295">_xlfn.IFS(AND(nhl_elo_latest!M295&gt;nhl_elo_latest!N295,(nhl_elo_latest!R295&gt;nhl_elo_latest!S295)),"Home Team Favoured and Won",AND(nhl_elo_latest!M295&gt;nhl_elo_latest!N295,(nhl_elo_latest!R295&lt;nhl_elo_latest!S295)),"Home Team Favoured and Lost",AND(nhl_elo_latest!M295&lt;nhl_elo_latest!N295,(nhl_elo_latest!R295&gt;nhl_elo_latest!S295)),"Away Team Favoured and Lost",AND(nhl_elo_latest!M295&lt;nhl_elo_latest!N295,(nhl_elo_latest!R295&lt;nhl_elo_latest!S295)),"Away Team Favoured and Won")</f>
        <v>Home Team Favoured and Lost</v>
      </c>
    </row>
    <row r="296" spans="14:16" x14ac:dyDescent="0.25">
      <c r="N296" t="str">
        <f>nhl_elo_latest!I296</f>
        <v>WPG</v>
      </c>
      <c r="O296" t="str">
        <f>nhl_elo_latest!J296</f>
        <v>CAR</v>
      </c>
      <c r="P296" t="str" cm="1">
        <f t="array" ref="P296">_xlfn.IFS(AND(nhl_elo_latest!M296&gt;nhl_elo_latest!N296,(nhl_elo_latest!R296&gt;nhl_elo_latest!S296)),"Home Team Favoured and Won",AND(nhl_elo_latest!M296&gt;nhl_elo_latest!N296,(nhl_elo_latest!R296&lt;nhl_elo_latest!S296)),"Home Team Favoured and Lost",AND(nhl_elo_latest!M296&lt;nhl_elo_latest!N296,(nhl_elo_latest!R296&gt;nhl_elo_latest!S296)),"Away Team Favoured and Lost",AND(nhl_elo_latest!M296&lt;nhl_elo_latest!N296,(nhl_elo_latest!R296&lt;nhl_elo_latest!S296)),"Away Team Favoured and Won")</f>
        <v>Home Team Favoured and Won</v>
      </c>
    </row>
    <row r="297" spans="14:16" x14ac:dyDescent="0.25">
      <c r="N297" t="str">
        <f>nhl_elo_latest!I297</f>
        <v>STL</v>
      </c>
      <c r="O297" t="str">
        <f>nhl_elo_latest!J297</f>
        <v>ANA</v>
      </c>
      <c r="P297" t="str" cm="1">
        <f t="array" ref="P297">_xlfn.IFS(AND(nhl_elo_latest!M297&gt;nhl_elo_latest!N297,(nhl_elo_latest!R297&gt;nhl_elo_latest!S297)),"Home Team Favoured and Won",AND(nhl_elo_latest!M297&gt;nhl_elo_latest!N297,(nhl_elo_latest!R297&lt;nhl_elo_latest!S297)),"Home Team Favoured and Lost",AND(nhl_elo_latest!M297&lt;nhl_elo_latest!N297,(nhl_elo_latest!R297&gt;nhl_elo_latest!S297)),"Away Team Favoured and Lost",AND(nhl_elo_latest!M297&lt;nhl_elo_latest!N297,(nhl_elo_latest!R297&lt;nhl_elo_latest!S297)),"Away Team Favoured and Won")</f>
        <v>Home Team Favoured and Won</v>
      </c>
    </row>
    <row r="298" spans="14:16" x14ac:dyDescent="0.25">
      <c r="N298" t="str">
        <f>nhl_elo_latest!I298</f>
        <v>NSH</v>
      </c>
      <c r="O298" t="str">
        <f>nhl_elo_latest!J298</f>
        <v>ARI</v>
      </c>
      <c r="P298" t="str" cm="1">
        <f t="array" ref="P298">_xlfn.IFS(AND(nhl_elo_latest!M298&gt;nhl_elo_latest!N298,(nhl_elo_latest!R298&gt;nhl_elo_latest!S298)),"Home Team Favoured and Won",AND(nhl_elo_latest!M298&gt;nhl_elo_latest!N298,(nhl_elo_latest!R298&lt;nhl_elo_latest!S298)),"Home Team Favoured and Lost",AND(nhl_elo_latest!M298&lt;nhl_elo_latest!N298,(nhl_elo_latest!R298&gt;nhl_elo_latest!S298)),"Away Team Favoured and Lost",AND(nhl_elo_latest!M298&lt;nhl_elo_latest!N298,(nhl_elo_latest!R298&lt;nhl_elo_latest!S298)),"Away Team Favoured and Won")</f>
        <v>Home Team Favoured and Won</v>
      </c>
    </row>
    <row r="299" spans="14:16" x14ac:dyDescent="0.25">
      <c r="N299" t="str">
        <f>nhl_elo_latest!I299</f>
        <v>DAL</v>
      </c>
      <c r="O299" t="str">
        <f>nhl_elo_latest!J299</f>
        <v>COL</v>
      </c>
      <c r="P299" t="str" cm="1">
        <f t="array" ref="P299">_xlfn.IFS(AND(nhl_elo_latest!M299&gt;nhl_elo_latest!N299,(nhl_elo_latest!R299&gt;nhl_elo_latest!S299)),"Home Team Favoured and Won",AND(nhl_elo_latest!M299&gt;nhl_elo_latest!N299,(nhl_elo_latest!R299&lt;nhl_elo_latest!S299)),"Home Team Favoured and Lost",AND(nhl_elo_latest!M299&lt;nhl_elo_latest!N299,(nhl_elo_latest!R299&gt;nhl_elo_latest!S299)),"Away Team Favoured and Lost",AND(nhl_elo_latest!M299&lt;nhl_elo_latest!N299,(nhl_elo_latest!R299&lt;nhl_elo_latest!S299)),"Away Team Favoured and Won")</f>
        <v>Away Team Favoured and Won</v>
      </c>
    </row>
    <row r="300" spans="14:16" x14ac:dyDescent="0.25">
      <c r="N300" t="str">
        <f>nhl_elo_latest!I300</f>
        <v>SJS</v>
      </c>
      <c r="O300" t="str">
        <f>nhl_elo_latest!J300</f>
        <v>OTT</v>
      </c>
      <c r="P300" t="str" cm="1">
        <f t="array" ref="P300">_xlfn.IFS(AND(nhl_elo_latest!M300&gt;nhl_elo_latest!N300,(nhl_elo_latest!R300&gt;nhl_elo_latest!S300)),"Home Team Favoured and Won",AND(nhl_elo_latest!M300&gt;nhl_elo_latest!N300,(nhl_elo_latest!R300&lt;nhl_elo_latest!S300)),"Home Team Favoured and Lost",AND(nhl_elo_latest!M300&lt;nhl_elo_latest!N300,(nhl_elo_latest!R300&gt;nhl_elo_latest!S300)),"Away Team Favoured and Lost",AND(nhl_elo_latest!M300&lt;nhl_elo_latest!N300,(nhl_elo_latest!R300&lt;nhl_elo_latest!S300)),"Away Team Favoured and Won")</f>
        <v>Home Team Favoured and Won</v>
      </c>
    </row>
    <row r="301" spans="14:16" x14ac:dyDescent="0.25">
      <c r="N301" t="str">
        <f>nhl_elo_latest!I301</f>
        <v>VAN</v>
      </c>
      <c r="O301" t="str">
        <f>nhl_elo_latest!J301</f>
        <v>VEG</v>
      </c>
      <c r="P301" t="str" cm="1">
        <f t="array" ref="P301">_xlfn.IFS(AND(nhl_elo_latest!M301&gt;nhl_elo_latest!N301,(nhl_elo_latest!R301&gt;nhl_elo_latest!S301)),"Home Team Favoured and Won",AND(nhl_elo_latest!M301&gt;nhl_elo_latest!N301,(nhl_elo_latest!R301&lt;nhl_elo_latest!S301)),"Home Team Favoured and Lost",AND(nhl_elo_latest!M301&lt;nhl_elo_latest!N301,(nhl_elo_latest!R301&gt;nhl_elo_latest!S301)),"Away Team Favoured and Lost",AND(nhl_elo_latest!M301&lt;nhl_elo_latest!N301,(nhl_elo_latest!R301&lt;nhl_elo_latest!S301)),"Away Team Favoured and Won")</f>
        <v>Away Team Favoured and Won</v>
      </c>
    </row>
    <row r="302" spans="14:16" x14ac:dyDescent="0.25">
      <c r="N302" t="str">
        <f>nhl_elo_latest!I302</f>
        <v>MTL</v>
      </c>
      <c r="O302" t="str">
        <f>nhl_elo_latest!J302</f>
        <v>BUF</v>
      </c>
      <c r="P302" t="str" cm="1">
        <f t="array" ref="P302">_xlfn.IFS(AND(nhl_elo_latest!M302&gt;nhl_elo_latest!N302,(nhl_elo_latest!R302&gt;nhl_elo_latest!S302)),"Home Team Favoured and Won",AND(nhl_elo_latest!M302&gt;nhl_elo_latest!N302,(nhl_elo_latest!R302&lt;nhl_elo_latest!S302)),"Home Team Favoured and Lost",AND(nhl_elo_latest!M302&lt;nhl_elo_latest!N302,(nhl_elo_latest!R302&gt;nhl_elo_latest!S302)),"Away Team Favoured and Lost",AND(nhl_elo_latest!M302&lt;nhl_elo_latest!N302,(nhl_elo_latest!R302&lt;nhl_elo_latest!S302)),"Away Team Favoured and Won")</f>
        <v>Home Team Favoured and Lost</v>
      </c>
    </row>
    <row r="303" spans="14:16" x14ac:dyDescent="0.25">
      <c r="N303" t="str">
        <f>nhl_elo_latest!I303</f>
        <v>LAK</v>
      </c>
      <c r="O303" t="str">
        <f>nhl_elo_latest!J303</f>
        <v>NYR</v>
      </c>
      <c r="P303" t="str" cm="1">
        <f t="array" ref="P303">_xlfn.IFS(AND(nhl_elo_latest!M303&gt;nhl_elo_latest!N303,(nhl_elo_latest!R303&gt;nhl_elo_latest!S303)),"Home Team Favoured and Won",AND(nhl_elo_latest!M303&gt;nhl_elo_latest!N303,(nhl_elo_latest!R303&lt;nhl_elo_latest!S303)),"Home Team Favoured and Lost",AND(nhl_elo_latest!M303&lt;nhl_elo_latest!N303,(nhl_elo_latest!R303&gt;nhl_elo_latest!S303)),"Away Team Favoured and Lost",AND(nhl_elo_latest!M303&lt;nhl_elo_latest!N303,(nhl_elo_latest!R303&lt;nhl_elo_latest!S303)),"Away Team Favoured and Won")</f>
        <v>Home Team Favoured and Lost</v>
      </c>
    </row>
    <row r="304" spans="14:16" x14ac:dyDescent="0.25">
      <c r="N304" t="str">
        <f>nhl_elo_latest!I304</f>
        <v>MIN</v>
      </c>
      <c r="O304" t="str">
        <f>nhl_elo_latest!J304</f>
        <v>WPG</v>
      </c>
      <c r="P304" t="str" cm="1">
        <f t="array" ref="P304">_xlfn.IFS(AND(nhl_elo_latest!M304&gt;nhl_elo_latest!N304,(nhl_elo_latest!R304&gt;nhl_elo_latest!S304)),"Home Team Favoured and Won",AND(nhl_elo_latest!M304&gt;nhl_elo_latest!N304,(nhl_elo_latest!R304&lt;nhl_elo_latest!S304)),"Home Team Favoured and Lost",AND(nhl_elo_latest!M304&lt;nhl_elo_latest!N304,(nhl_elo_latest!R304&gt;nhl_elo_latest!S304)),"Away Team Favoured and Lost",AND(nhl_elo_latest!M304&lt;nhl_elo_latest!N304,(nhl_elo_latest!R304&lt;nhl_elo_latest!S304)),"Away Team Favoured and Won")</f>
        <v>Home Team Favoured and Won</v>
      </c>
    </row>
    <row r="305" spans="14:16" x14ac:dyDescent="0.25">
      <c r="N305" t="str">
        <f>nhl_elo_latest!I305</f>
        <v>FLA</v>
      </c>
      <c r="O305" t="str">
        <f>nhl_elo_latest!J305</f>
        <v>BOS</v>
      </c>
      <c r="P305" t="str" cm="1">
        <f t="array" ref="P305">_xlfn.IFS(AND(nhl_elo_latest!M305&gt;nhl_elo_latest!N305,(nhl_elo_latest!R305&gt;nhl_elo_latest!S305)),"Home Team Favoured and Won",AND(nhl_elo_latest!M305&gt;nhl_elo_latest!N305,(nhl_elo_latest!R305&lt;nhl_elo_latest!S305)),"Home Team Favoured and Lost",AND(nhl_elo_latest!M305&lt;nhl_elo_latest!N305,(nhl_elo_latest!R305&gt;nhl_elo_latest!S305)),"Away Team Favoured and Lost",AND(nhl_elo_latest!M305&lt;nhl_elo_latest!N305,(nhl_elo_latest!R305&lt;nhl_elo_latest!S305)),"Away Team Favoured and Won")</f>
        <v>Away Team Favoured and Lost</v>
      </c>
    </row>
    <row r="306" spans="14:16" x14ac:dyDescent="0.25">
      <c r="N306" t="str">
        <f>nhl_elo_latest!I306</f>
        <v>DET</v>
      </c>
      <c r="O306" t="str">
        <f>nhl_elo_latest!J306</f>
        <v>NSH</v>
      </c>
      <c r="P306" t="str" cm="1">
        <f t="array" ref="P306">_xlfn.IFS(AND(nhl_elo_latest!M306&gt;nhl_elo_latest!N306,(nhl_elo_latest!R306&gt;nhl_elo_latest!S306)),"Home Team Favoured and Won",AND(nhl_elo_latest!M306&gt;nhl_elo_latest!N306,(nhl_elo_latest!R306&lt;nhl_elo_latest!S306)),"Home Team Favoured and Lost",AND(nhl_elo_latest!M306&lt;nhl_elo_latest!N306,(nhl_elo_latest!R306&gt;nhl_elo_latest!S306)),"Away Team Favoured and Lost",AND(nhl_elo_latest!M306&lt;nhl_elo_latest!N306,(nhl_elo_latest!R306&lt;nhl_elo_latest!S306)),"Away Team Favoured and Won")</f>
        <v>Home Team Favoured and Won</v>
      </c>
    </row>
    <row r="307" spans="14:16" x14ac:dyDescent="0.25">
      <c r="N307" t="str">
        <f>nhl_elo_latest!I307</f>
        <v>CBJ</v>
      </c>
      <c r="O307" t="str">
        <f>nhl_elo_latest!J307</f>
        <v>MTL</v>
      </c>
      <c r="P307" t="str" cm="1">
        <f t="array" ref="P307">_xlfn.IFS(AND(nhl_elo_latest!M307&gt;nhl_elo_latest!N307,(nhl_elo_latest!R307&gt;nhl_elo_latest!S307)),"Home Team Favoured and Won",AND(nhl_elo_latest!M307&gt;nhl_elo_latest!N307,(nhl_elo_latest!R307&lt;nhl_elo_latest!S307)),"Home Team Favoured and Lost",AND(nhl_elo_latest!M307&lt;nhl_elo_latest!N307,(nhl_elo_latest!R307&gt;nhl_elo_latest!S307)),"Away Team Favoured and Lost",AND(nhl_elo_latest!M307&lt;nhl_elo_latest!N307,(nhl_elo_latest!R307&lt;nhl_elo_latest!S307)),"Away Team Favoured and Won")</f>
        <v>Home Team Favoured and Lost</v>
      </c>
    </row>
    <row r="308" spans="14:16" x14ac:dyDescent="0.25">
      <c r="N308" t="str">
        <f>nhl_elo_latest!I308</f>
        <v>BUF</v>
      </c>
      <c r="O308" t="str">
        <f>nhl_elo_latest!J308</f>
        <v>STL</v>
      </c>
      <c r="P308" t="str" cm="1">
        <f t="array" ref="P308">_xlfn.IFS(AND(nhl_elo_latest!M308&gt;nhl_elo_latest!N308,(nhl_elo_latest!R308&gt;nhl_elo_latest!S308)),"Home Team Favoured and Won",AND(nhl_elo_latest!M308&gt;nhl_elo_latest!N308,(nhl_elo_latest!R308&lt;nhl_elo_latest!S308)),"Home Team Favoured and Lost",AND(nhl_elo_latest!M308&lt;nhl_elo_latest!N308,(nhl_elo_latest!R308&gt;nhl_elo_latest!S308)),"Away Team Favoured and Lost",AND(nhl_elo_latest!M308&lt;nhl_elo_latest!N308,(nhl_elo_latest!R308&lt;nhl_elo_latest!S308)),"Away Team Favoured and Won")</f>
        <v>Away Team Favoured and Lost</v>
      </c>
    </row>
    <row r="309" spans="14:16" x14ac:dyDescent="0.25">
      <c r="N309" t="str">
        <f>nhl_elo_latest!I309</f>
        <v>PIT</v>
      </c>
      <c r="O309" t="str">
        <f>nhl_elo_latest!J309</f>
        <v>CGY</v>
      </c>
      <c r="P309" t="str" cm="1">
        <f t="array" ref="P309">_xlfn.IFS(AND(nhl_elo_latest!M309&gt;nhl_elo_latest!N309,(nhl_elo_latest!R309&gt;nhl_elo_latest!S309)),"Home Team Favoured and Won",AND(nhl_elo_latest!M309&gt;nhl_elo_latest!N309,(nhl_elo_latest!R309&lt;nhl_elo_latest!S309)),"Home Team Favoured and Lost",AND(nhl_elo_latest!M309&lt;nhl_elo_latest!N309,(nhl_elo_latest!R309&gt;nhl_elo_latest!S309)),"Away Team Favoured and Lost",AND(nhl_elo_latest!M309&lt;nhl_elo_latest!N309,(nhl_elo_latest!R309&lt;nhl_elo_latest!S309)),"Away Team Favoured and Won")</f>
        <v>Home Team Favoured and Won</v>
      </c>
    </row>
    <row r="310" spans="14:16" x14ac:dyDescent="0.25">
      <c r="N310" t="str">
        <f>nhl_elo_latest!I310</f>
        <v>NJD</v>
      </c>
      <c r="O310" t="str">
        <f>nhl_elo_latest!J310</f>
        <v>TOR</v>
      </c>
      <c r="P310" t="str" cm="1">
        <f t="array" ref="P310">_xlfn.IFS(AND(nhl_elo_latest!M310&gt;nhl_elo_latest!N310,(nhl_elo_latest!R310&gt;nhl_elo_latest!S310)),"Home Team Favoured and Won",AND(nhl_elo_latest!M310&gt;nhl_elo_latest!N310,(nhl_elo_latest!R310&lt;nhl_elo_latest!S310)),"Home Team Favoured and Lost",AND(nhl_elo_latest!M310&lt;nhl_elo_latest!N310,(nhl_elo_latest!R310&gt;nhl_elo_latest!S310)),"Away Team Favoured and Lost",AND(nhl_elo_latest!M310&lt;nhl_elo_latest!N310,(nhl_elo_latest!R310&lt;nhl_elo_latest!S310)),"Away Team Favoured and Won")</f>
        <v>Home Team Favoured and Lost</v>
      </c>
    </row>
    <row r="311" spans="14:16" x14ac:dyDescent="0.25">
      <c r="N311" t="str">
        <f>nhl_elo_latest!I311</f>
        <v>CAR</v>
      </c>
      <c r="O311" t="str">
        <f>nhl_elo_latest!J311</f>
        <v>ARI</v>
      </c>
      <c r="P311" t="str" cm="1">
        <f t="array" ref="P311">_xlfn.IFS(AND(nhl_elo_latest!M311&gt;nhl_elo_latest!N311,(nhl_elo_latest!R311&gt;nhl_elo_latest!S311)),"Home Team Favoured and Won",AND(nhl_elo_latest!M311&gt;nhl_elo_latest!N311,(nhl_elo_latest!R311&lt;nhl_elo_latest!S311)),"Home Team Favoured and Lost",AND(nhl_elo_latest!M311&lt;nhl_elo_latest!N311,(nhl_elo_latest!R311&gt;nhl_elo_latest!S311)),"Away Team Favoured and Lost",AND(nhl_elo_latest!M311&lt;nhl_elo_latest!N311,(nhl_elo_latest!R311&lt;nhl_elo_latest!S311)),"Away Team Favoured and Won")</f>
        <v>Home Team Favoured and Lost</v>
      </c>
    </row>
    <row r="312" spans="14:16" x14ac:dyDescent="0.25">
      <c r="N312" t="str">
        <f>nhl_elo_latest!I312</f>
        <v>WSH</v>
      </c>
      <c r="O312" t="str">
        <f>nhl_elo_latest!J312</f>
        <v>PHI</v>
      </c>
      <c r="P312" t="str" cm="1">
        <f t="array" ref="P312">_xlfn.IFS(AND(nhl_elo_latest!M312&gt;nhl_elo_latest!N312,(nhl_elo_latest!R312&gt;nhl_elo_latest!S312)),"Home Team Favoured and Won",AND(nhl_elo_latest!M312&gt;nhl_elo_latest!N312,(nhl_elo_latest!R312&lt;nhl_elo_latest!S312)),"Home Team Favoured and Lost",AND(nhl_elo_latest!M312&lt;nhl_elo_latest!N312,(nhl_elo_latest!R312&gt;nhl_elo_latest!S312)),"Away Team Favoured and Lost",AND(nhl_elo_latest!M312&lt;nhl_elo_latest!N312,(nhl_elo_latest!R312&lt;nhl_elo_latest!S312)),"Away Team Favoured and Won")</f>
        <v>Home Team Favoured and Won</v>
      </c>
    </row>
    <row r="313" spans="14:16" x14ac:dyDescent="0.25">
      <c r="N313" t="str">
        <f>nhl_elo_latest!I313</f>
        <v>NYI</v>
      </c>
      <c r="O313" t="str">
        <f>nhl_elo_latest!J313</f>
        <v>EDM</v>
      </c>
      <c r="P313" t="str" cm="1">
        <f t="array" ref="P313">_xlfn.IFS(AND(nhl_elo_latest!M313&gt;nhl_elo_latest!N313,(nhl_elo_latest!R313&gt;nhl_elo_latest!S313)),"Home Team Favoured and Won",AND(nhl_elo_latest!M313&gt;nhl_elo_latest!N313,(nhl_elo_latest!R313&lt;nhl_elo_latest!S313)),"Home Team Favoured and Lost",AND(nhl_elo_latest!M313&lt;nhl_elo_latest!N313,(nhl_elo_latest!R313&gt;nhl_elo_latest!S313)),"Away Team Favoured and Lost",AND(nhl_elo_latest!M313&lt;nhl_elo_latest!N313,(nhl_elo_latest!R313&lt;nhl_elo_latest!S313)),"Away Team Favoured and Won")</f>
        <v>Home Team Favoured and Won</v>
      </c>
    </row>
    <row r="314" spans="14:16" x14ac:dyDescent="0.25">
      <c r="N314" t="str">
        <f>nhl_elo_latest!I314</f>
        <v>DAL</v>
      </c>
      <c r="O314" t="str">
        <f>nhl_elo_latest!J314</f>
        <v>CHI</v>
      </c>
      <c r="P314" t="str" cm="1">
        <f t="array" ref="P314">_xlfn.IFS(AND(nhl_elo_latest!M314&gt;nhl_elo_latest!N314,(nhl_elo_latest!R314&gt;nhl_elo_latest!S314)),"Home Team Favoured and Won",AND(nhl_elo_latest!M314&gt;nhl_elo_latest!N314,(nhl_elo_latest!R314&lt;nhl_elo_latest!S314)),"Home Team Favoured and Lost",AND(nhl_elo_latest!M314&lt;nhl_elo_latest!N314,(nhl_elo_latest!R314&gt;nhl_elo_latest!S314)),"Away Team Favoured and Lost",AND(nhl_elo_latest!M314&lt;nhl_elo_latest!N314,(nhl_elo_latest!R314&lt;nhl_elo_latest!S314)),"Away Team Favoured and Won")</f>
        <v>Home Team Favoured and Won</v>
      </c>
    </row>
    <row r="315" spans="14:16" x14ac:dyDescent="0.25">
      <c r="N315" t="str">
        <f>nhl_elo_latest!I315</f>
        <v>ANA</v>
      </c>
      <c r="O315" t="str">
        <f>nhl_elo_latest!J315</f>
        <v>NYR</v>
      </c>
      <c r="P315" t="str" cm="1">
        <f t="array" ref="P315">_xlfn.IFS(AND(nhl_elo_latest!M315&gt;nhl_elo_latest!N315,(nhl_elo_latest!R315&gt;nhl_elo_latest!S315)),"Home Team Favoured and Won",AND(nhl_elo_latest!M315&gt;nhl_elo_latest!N315,(nhl_elo_latest!R315&lt;nhl_elo_latest!S315)),"Home Team Favoured and Lost",AND(nhl_elo_latest!M315&lt;nhl_elo_latest!N315,(nhl_elo_latest!R315&gt;nhl_elo_latest!S315)),"Away Team Favoured and Lost",AND(nhl_elo_latest!M315&lt;nhl_elo_latest!N315,(nhl_elo_latest!R315&lt;nhl_elo_latest!S315)),"Away Team Favoured and Won")</f>
        <v>Away Team Favoured and Lost</v>
      </c>
    </row>
    <row r="316" spans="14:16" x14ac:dyDescent="0.25">
      <c r="N316" t="str">
        <f>nhl_elo_latest!I316</f>
        <v>COL</v>
      </c>
      <c r="O316" t="str">
        <f>nhl_elo_latest!J316</f>
        <v>VAN</v>
      </c>
      <c r="P316" t="str" cm="1">
        <f t="array" ref="P316">_xlfn.IFS(AND(nhl_elo_latest!M316&gt;nhl_elo_latest!N316,(nhl_elo_latest!R316&gt;nhl_elo_latest!S316)),"Home Team Favoured and Won",AND(nhl_elo_latest!M316&gt;nhl_elo_latest!N316,(nhl_elo_latest!R316&lt;nhl_elo_latest!S316)),"Home Team Favoured and Lost",AND(nhl_elo_latest!M316&lt;nhl_elo_latest!N316,(nhl_elo_latest!R316&gt;nhl_elo_latest!S316)),"Away Team Favoured and Lost",AND(nhl_elo_latest!M316&lt;nhl_elo_latest!N316,(nhl_elo_latest!R316&lt;nhl_elo_latest!S316)),"Away Team Favoured and Won")</f>
        <v>Home Team Favoured and Lost</v>
      </c>
    </row>
    <row r="317" spans="14:16" x14ac:dyDescent="0.25">
      <c r="N317" t="str">
        <f>nhl_elo_latest!I317</f>
        <v>VEG</v>
      </c>
      <c r="O317" t="str">
        <f>nhl_elo_latest!J317</f>
        <v>OTT</v>
      </c>
      <c r="P317" t="str" cm="1">
        <f t="array" ref="P317">_xlfn.IFS(AND(nhl_elo_latest!M317&gt;nhl_elo_latest!N317,(nhl_elo_latest!R317&gt;nhl_elo_latest!S317)),"Home Team Favoured and Won",AND(nhl_elo_latest!M317&gt;nhl_elo_latest!N317,(nhl_elo_latest!R317&lt;nhl_elo_latest!S317)),"Home Team Favoured and Lost",AND(nhl_elo_latest!M317&lt;nhl_elo_latest!N317,(nhl_elo_latest!R317&gt;nhl_elo_latest!S317)),"Away Team Favoured and Lost",AND(nhl_elo_latest!M317&lt;nhl_elo_latest!N317,(nhl_elo_latest!R317&lt;nhl_elo_latest!S317)),"Away Team Favoured and Won")</f>
        <v>Home Team Favoured and Won</v>
      </c>
    </row>
    <row r="318" spans="14:16" x14ac:dyDescent="0.25">
      <c r="N318" t="str">
        <f>nhl_elo_latest!I318</f>
        <v>SEA</v>
      </c>
      <c r="O318" t="str">
        <f>nhl_elo_latest!J318</f>
        <v>SJS</v>
      </c>
      <c r="P318" t="str" cm="1">
        <f t="array" ref="P318">_xlfn.IFS(AND(nhl_elo_latest!M318&gt;nhl_elo_latest!N318,(nhl_elo_latest!R318&gt;nhl_elo_latest!S318)),"Home Team Favoured and Won",AND(nhl_elo_latest!M318&gt;nhl_elo_latest!N318,(nhl_elo_latest!R318&lt;nhl_elo_latest!S318)),"Home Team Favoured and Lost",AND(nhl_elo_latest!M318&lt;nhl_elo_latest!N318,(nhl_elo_latest!R318&gt;nhl_elo_latest!S318)),"Away Team Favoured and Lost",AND(nhl_elo_latest!M318&lt;nhl_elo_latest!N318,(nhl_elo_latest!R318&lt;nhl_elo_latest!S318)),"Away Team Favoured and Won")</f>
        <v>Home Team Favoured and Won</v>
      </c>
    </row>
    <row r="319" spans="14:16" x14ac:dyDescent="0.25">
      <c r="N319" t="str">
        <f>nhl_elo_latest!I319</f>
        <v>BOS</v>
      </c>
      <c r="O319" t="str">
        <f>nhl_elo_latest!J319</f>
        <v>CAR</v>
      </c>
      <c r="P319" t="str" cm="1">
        <f t="array" ref="P319">_xlfn.IFS(AND(nhl_elo_latest!M319&gt;nhl_elo_latest!N319,(nhl_elo_latest!R319&gt;nhl_elo_latest!S319)),"Home Team Favoured and Won",AND(nhl_elo_latest!M319&gt;nhl_elo_latest!N319,(nhl_elo_latest!R319&lt;nhl_elo_latest!S319)),"Home Team Favoured and Lost",AND(nhl_elo_latest!M319&lt;nhl_elo_latest!N319,(nhl_elo_latest!R319&gt;nhl_elo_latest!S319)),"Away Team Favoured and Lost",AND(nhl_elo_latest!M319&lt;nhl_elo_latest!N319,(nhl_elo_latest!R319&lt;nhl_elo_latest!S319)),"Away Team Favoured and Won")</f>
        <v>Home Team Favoured and Won</v>
      </c>
    </row>
    <row r="320" spans="14:16" x14ac:dyDescent="0.25">
      <c r="N320" t="str">
        <f>nhl_elo_latest!I320</f>
        <v>WSH</v>
      </c>
      <c r="O320" t="str">
        <f>nhl_elo_latest!J320</f>
        <v>CGY</v>
      </c>
      <c r="P320" t="str" cm="1">
        <f t="array" ref="P320">_xlfn.IFS(AND(nhl_elo_latest!M320&gt;nhl_elo_latest!N320,(nhl_elo_latest!R320&gt;nhl_elo_latest!S320)),"Home Team Favoured and Won",AND(nhl_elo_latest!M320&gt;nhl_elo_latest!N320,(nhl_elo_latest!R320&lt;nhl_elo_latest!S320)),"Home Team Favoured and Lost",AND(nhl_elo_latest!M320&lt;nhl_elo_latest!N320,(nhl_elo_latest!R320&gt;nhl_elo_latest!S320)),"Away Team Favoured and Lost",AND(nhl_elo_latest!M320&lt;nhl_elo_latest!N320,(nhl_elo_latest!R320&lt;nhl_elo_latest!S320)),"Away Team Favoured and Won")</f>
        <v>Home Team Favoured and Won</v>
      </c>
    </row>
    <row r="321" spans="14:16" x14ac:dyDescent="0.25">
      <c r="N321" t="str">
        <f>nhl_elo_latest!I321</f>
        <v>CHI</v>
      </c>
      <c r="O321" t="str">
        <f>nhl_elo_latest!J321</f>
        <v>MTL</v>
      </c>
      <c r="P321" t="str" cm="1">
        <f t="array" ref="P321">_xlfn.IFS(AND(nhl_elo_latest!M321&gt;nhl_elo_latest!N321,(nhl_elo_latest!R321&gt;nhl_elo_latest!S321)),"Home Team Favoured and Won",AND(nhl_elo_latest!M321&gt;nhl_elo_latest!N321,(nhl_elo_latest!R321&lt;nhl_elo_latest!S321)),"Home Team Favoured and Lost",AND(nhl_elo_latest!M321&lt;nhl_elo_latest!N321,(nhl_elo_latest!R321&gt;nhl_elo_latest!S321)),"Away Team Favoured and Lost",AND(nhl_elo_latest!M321&lt;nhl_elo_latest!N321,(nhl_elo_latest!R321&lt;nhl_elo_latest!S321)),"Away Team Favoured and Won")</f>
        <v>Home Team Favoured and Lost</v>
      </c>
    </row>
    <row r="322" spans="14:16" x14ac:dyDescent="0.25">
      <c r="N322" t="str">
        <f>nhl_elo_latest!I322</f>
        <v>MIN</v>
      </c>
      <c r="O322" t="str">
        <f>nhl_elo_latest!J322</f>
        <v>TOR</v>
      </c>
      <c r="P322" t="str" cm="1">
        <f t="array" ref="P322">_xlfn.IFS(AND(nhl_elo_latest!M322&gt;nhl_elo_latest!N322,(nhl_elo_latest!R322&gt;nhl_elo_latest!S322)),"Home Team Favoured and Won",AND(nhl_elo_latest!M322&gt;nhl_elo_latest!N322,(nhl_elo_latest!R322&lt;nhl_elo_latest!S322)),"Home Team Favoured and Lost",AND(nhl_elo_latest!M322&lt;nhl_elo_latest!N322,(nhl_elo_latest!R322&gt;nhl_elo_latest!S322)),"Away Team Favoured and Lost",AND(nhl_elo_latest!M322&lt;nhl_elo_latest!N322,(nhl_elo_latest!R322&lt;nhl_elo_latest!S322)),"Away Team Favoured and Won")</f>
        <v>Home Team Favoured and Lost</v>
      </c>
    </row>
    <row r="323" spans="14:16" x14ac:dyDescent="0.25">
      <c r="N323" t="str">
        <f>nhl_elo_latest!I323</f>
        <v>ANA</v>
      </c>
      <c r="O323" t="str">
        <f>nhl_elo_latest!J323</f>
        <v>OTT</v>
      </c>
      <c r="P323" t="str" cm="1">
        <f t="array" ref="P323">_xlfn.IFS(AND(nhl_elo_latest!M323&gt;nhl_elo_latest!N323,(nhl_elo_latest!R323&gt;nhl_elo_latest!S323)),"Home Team Favoured and Won",AND(nhl_elo_latest!M323&gt;nhl_elo_latest!N323,(nhl_elo_latest!R323&lt;nhl_elo_latest!S323)),"Home Team Favoured and Lost",AND(nhl_elo_latest!M323&lt;nhl_elo_latest!N323,(nhl_elo_latest!R323&gt;nhl_elo_latest!S323)),"Away Team Favoured and Lost",AND(nhl_elo_latest!M323&lt;nhl_elo_latest!N323,(nhl_elo_latest!R323&lt;nhl_elo_latest!S323)),"Away Team Favoured and Won")</f>
        <v>Home Team Favoured and Lost</v>
      </c>
    </row>
    <row r="324" spans="14:16" x14ac:dyDescent="0.25">
      <c r="N324" t="str">
        <f>nhl_elo_latest!I324</f>
        <v>PHI</v>
      </c>
      <c r="O324" t="str">
        <f>nhl_elo_latest!J324</f>
        <v>PIT</v>
      </c>
      <c r="P324" t="str" cm="1">
        <f t="array" ref="P324">_xlfn.IFS(AND(nhl_elo_latest!M324&gt;nhl_elo_latest!N324,(nhl_elo_latest!R324&gt;nhl_elo_latest!S324)),"Home Team Favoured and Won",AND(nhl_elo_latest!M324&gt;nhl_elo_latest!N324,(nhl_elo_latest!R324&lt;nhl_elo_latest!S324)),"Home Team Favoured and Lost",AND(nhl_elo_latest!M324&lt;nhl_elo_latest!N324,(nhl_elo_latest!R324&gt;nhl_elo_latest!S324)),"Away Team Favoured and Lost",AND(nhl_elo_latest!M324&lt;nhl_elo_latest!N324,(nhl_elo_latest!R324&lt;nhl_elo_latest!S324)),"Away Team Favoured and Won")</f>
        <v>Away Team Favoured and Won</v>
      </c>
    </row>
    <row r="325" spans="14:16" x14ac:dyDescent="0.25">
      <c r="N325" t="str">
        <f>nhl_elo_latest!I325</f>
        <v>DET</v>
      </c>
      <c r="O325" t="str">
        <f>nhl_elo_latest!J325</f>
        <v>ARI</v>
      </c>
      <c r="P325" t="str" cm="1">
        <f t="array" ref="P325">_xlfn.IFS(AND(nhl_elo_latest!M325&gt;nhl_elo_latest!N325,(nhl_elo_latest!R325&gt;nhl_elo_latest!S325)),"Home Team Favoured and Won",AND(nhl_elo_latest!M325&gt;nhl_elo_latest!N325,(nhl_elo_latest!R325&lt;nhl_elo_latest!S325)),"Home Team Favoured and Lost",AND(nhl_elo_latest!M325&lt;nhl_elo_latest!N325,(nhl_elo_latest!R325&gt;nhl_elo_latest!S325)),"Away Team Favoured and Lost",AND(nhl_elo_latest!M325&lt;nhl_elo_latest!N325,(nhl_elo_latest!R325&lt;nhl_elo_latest!S325)),"Away Team Favoured and Won")</f>
        <v>Home Team Favoured and Won</v>
      </c>
    </row>
    <row r="326" spans="14:16" x14ac:dyDescent="0.25">
      <c r="N326" t="str">
        <f>nhl_elo_latest!I326</f>
        <v>TBL</v>
      </c>
      <c r="O326" t="str">
        <f>nhl_elo_latest!J326</f>
        <v>STL</v>
      </c>
      <c r="P326" t="str" cm="1">
        <f t="array" ref="P326">_xlfn.IFS(AND(nhl_elo_latest!M326&gt;nhl_elo_latest!N326,(nhl_elo_latest!R326&gt;nhl_elo_latest!S326)),"Home Team Favoured and Won",AND(nhl_elo_latest!M326&gt;nhl_elo_latest!N326,(nhl_elo_latest!R326&lt;nhl_elo_latest!S326)),"Home Team Favoured and Lost",AND(nhl_elo_latest!M326&lt;nhl_elo_latest!N326,(nhl_elo_latest!R326&gt;nhl_elo_latest!S326)),"Away Team Favoured and Lost",AND(nhl_elo_latest!M326&lt;nhl_elo_latest!N326,(nhl_elo_latest!R326&lt;nhl_elo_latest!S326)),"Away Team Favoured and Won")</f>
        <v>Home Team Favoured and Won</v>
      </c>
    </row>
    <row r="327" spans="14:16" x14ac:dyDescent="0.25">
      <c r="N327" t="str">
        <f>nhl_elo_latest!I327</f>
        <v>CBJ</v>
      </c>
      <c r="O327" t="str">
        <f>nhl_elo_latest!J327</f>
        <v>NYI</v>
      </c>
      <c r="P327" t="str" cm="1">
        <f t="array" ref="P327">_xlfn.IFS(AND(nhl_elo_latest!M327&gt;nhl_elo_latest!N327,(nhl_elo_latest!R327&gt;nhl_elo_latest!S327)),"Home Team Favoured and Won",AND(nhl_elo_latest!M327&gt;nhl_elo_latest!N327,(nhl_elo_latest!R327&lt;nhl_elo_latest!S327)),"Home Team Favoured and Lost",AND(nhl_elo_latest!M327&lt;nhl_elo_latest!N327,(nhl_elo_latest!R327&gt;nhl_elo_latest!S327)),"Away Team Favoured and Lost",AND(nhl_elo_latest!M327&lt;nhl_elo_latest!N327,(nhl_elo_latest!R327&lt;nhl_elo_latest!S327)),"Away Team Favoured and Won")</f>
        <v>Away Team Favoured and Won</v>
      </c>
    </row>
    <row r="328" spans="14:16" x14ac:dyDescent="0.25">
      <c r="N328" t="str">
        <f>nhl_elo_latest!I328</f>
        <v>VEG</v>
      </c>
      <c r="O328" t="str">
        <f>nhl_elo_latest!J328</f>
        <v>SEA</v>
      </c>
      <c r="P328" t="str" cm="1">
        <f t="array" ref="P328">_xlfn.IFS(AND(nhl_elo_latest!M328&gt;nhl_elo_latest!N328,(nhl_elo_latest!R328&gt;nhl_elo_latest!S328)),"Home Team Favoured and Won",AND(nhl_elo_latest!M328&gt;nhl_elo_latest!N328,(nhl_elo_latest!R328&lt;nhl_elo_latest!S328)),"Home Team Favoured and Lost",AND(nhl_elo_latest!M328&lt;nhl_elo_latest!N328,(nhl_elo_latest!R328&gt;nhl_elo_latest!S328)),"Away Team Favoured and Lost",AND(nhl_elo_latest!M328&lt;nhl_elo_latest!N328,(nhl_elo_latest!R328&lt;nhl_elo_latest!S328)),"Away Team Favoured and Won")</f>
        <v>Home Team Favoured and Lost</v>
      </c>
    </row>
    <row r="329" spans="14:16" x14ac:dyDescent="0.25">
      <c r="N329" t="str">
        <f>nhl_elo_latest!I329</f>
        <v>BUF</v>
      </c>
      <c r="O329" t="str">
        <f>nhl_elo_latest!J329</f>
        <v>NJD</v>
      </c>
      <c r="P329" t="str" cm="1">
        <f t="array" ref="P329">_xlfn.IFS(AND(nhl_elo_latest!M329&gt;nhl_elo_latest!N329,(nhl_elo_latest!R329&gt;nhl_elo_latest!S329)),"Home Team Favoured and Won",AND(nhl_elo_latest!M329&gt;nhl_elo_latest!N329,(nhl_elo_latest!R329&lt;nhl_elo_latest!S329)),"Home Team Favoured and Lost",AND(nhl_elo_latest!M329&lt;nhl_elo_latest!N329,(nhl_elo_latest!R329&gt;nhl_elo_latest!S329)),"Away Team Favoured and Lost",AND(nhl_elo_latest!M329&lt;nhl_elo_latest!N329,(nhl_elo_latest!R329&lt;nhl_elo_latest!S329)),"Away Team Favoured and Won")</f>
        <v>Home Team Favoured and Lost</v>
      </c>
    </row>
    <row r="330" spans="14:16" x14ac:dyDescent="0.25">
      <c r="N330" t="str">
        <f>nhl_elo_latest!I330</f>
        <v>DAL</v>
      </c>
      <c r="O330" t="str">
        <f>nhl_elo_latest!J330</f>
        <v>WPG</v>
      </c>
      <c r="P330" t="str" cm="1">
        <f t="array" ref="P330">_xlfn.IFS(AND(nhl_elo_latest!M330&gt;nhl_elo_latest!N330,(nhl_elo_latest!R330&gt;nhl_elo_latest!S330)),"Home Team Favoured and Won",AND(nhl_elo_latest!M330&gt;nhl_elo_latest!N330,(nhl_elo_latest!R330&lt;nhl_elo_latest!S330)),"Home Team Favoured and Lost",AND(nhl_elo_latest!M330&lt;nhl_elo_latest!N330,(nhl_elo_latest!R330&gt;nhl_elo_latest!S330)),"Away Team Favoured and Lost",AND(nhl_elo_latest!M330&lt;nhl_elo_latest!N330,(nhl_elo_latest!R330&lt;nhl_elo_latest!S330)),"Away Team Favoured and Won")</f>
        <v>Home Team Favoured and Lost</v>
      </c>
    </row>
    <row r="331" spans="14:16" x14ac:dyDescent="0.25">
      <c r="N331" t="str">
        <f>nhl_elo_latest!I331</f>
        <v>SJS</v>
      </c>
      <c r="O331" t="str">
        <f>nhl_elo_latest!J331</f>
        <v>LAK</v>
      </c>
      <c r="P331" t="str" cm="1">
        <f t="array" ref="P331">_xlfn.IFS(AND(nhl_elo_latest!M331&gt;nhl_elo_latest!N331,(nhl_elo_latest!R331&gt;nhl_elo_latest!S331)),"Home Team Favoured and Won",AND(nhl_elo_latest!M331&gt;nhl_elo_latest!N331,(nhl_elo_latest!R331&lt;nhl_elo_latest!S331)),"Home Team Favoured and Lost",AND(nhl_elo_latest!M331&lt;nhl_elo_latest!N331,(nhl_elo_latest!R331&gt;nhl_elo_latest!S331)),"Away Team Favoured and Lost",AND(nhl_elo_latest!M331&lt;nhl_elo_latest!N331,(nhl_elo_latest!R331&lt;nhl_elo_latest!S331)),"Away Team Favoured and Won")</f>
        <v>Away Team Favoured and Won</v>
      </c>
    </row>
    <row r="332" spans="14:16" x14ac:dyDescent="0.25">
      <c r="N332" t="str">
        <f>nhl_elo_latest!I332</f>
        <v>NYR</v>
      </c>
      <c r="O332" t="str">
        <f>nhl_elo_latest!J332</f>
        <v>EDM</v>
      </c>
      <c r="P332" t="str" cm="1">
        <f t="array" ref="P332">_xlfn.IFS(AND(nhl_elo_latest!M332&gt;nhl_elo_latest!N332,(nhl_elo_latest!R332&gt;nhl_elo_latest!S332)),"Home Team Favoured and Won",AND(nhl_elo_latest!M332&gt;nhl_elo_latest!N332,(nhl_elo_latest!R332&lt;nhl_elo_latest!S332)),"Home Team Favoured and Lost",AND(nhl_elo_latest!M332&lt;nhl_elo_latest!N332,(nhl_elo_latest!R332&gt;nhl_elo_latest!S332)),"Away Team Favoured and Lost",AND(nhl_elo_latest!M332&lt;nhl_elo_latest!N332,(nhl_elo_latest!R332&lt;nhl_elo_latest!S332)),"Away Team Favoured and Won")</f>
        <v>Home Team Favoured and Lost</v>
      </c>
    </row>
    <row r="333" spans="14:16" x14ac:dyDescent="0.25">
      <c r="N333" t="str">
        <f>nhl_elo_latest!I333</f>
        <v>CAR</v>
      </c>
      <c r="O333" t="str">
        <f>nhl_elo_latest!J333</f>
        <v>CGY</v>
      </c>
      <c r="P333" t="str" cm="1">
        <f t="array" ref="P333">_xlfn.IFS(AND(nhl_elo_latest!M333&gt;nhl_elo_latest!N333,(nhl_elo_latest!R333&gt;nhl_elo_latest!S333)),"Home Team Favoured and Won",AND(nhl_elo_latest!M333&gt;nhl_elo_latest!N333,(nhl_elo_latest!R333&lt;nhl_elo_latest!S333)),"Home Team Favoured and Lost",AND(nhl_elo_latest!M333&lt;nhl_elo_latest!N333,(nhl_elo_latest!R333&gt;nhl_elo_latest!S333)),"Away Team Favoured and Lost",AND(nhl_elo_latest!M333&lt;nhl_elo_latest!N333,(nhl_elo_latest!R333&lt;nhl_elo_latest!S333)),"Away Team Favoured and Won")</f>
        <v>Home Team Favoured and Won</v>
      </c>
    </row>
    <row r="334" spans="14:16" x14ac:dyDescent="0.25">
      <c r="N334" t="str">
        <f>nhl_elo_latest!I334</f>
        <v>FLA</v>
      </c>
      <c r="O334" t="str">
        <f>nhl_elo_latest!J334</f>
        <v>STL</v>
      </c>
      <c r="P334" t="str" cm="1">
        <f t="array" ref="P334">_xlfn.IFS(AND(nhl_elo_latest!M334&gt;nhl_elo_latest!N334,(nhl_elo_latest!R334&gt;nhl_elo_latest!S334)),"Home Team Favoured and Won",AND(nhl_elo_latest!M334&gt;nhl_elo_latest!N334,(nhl_elo_latest!R334&lt;nhl_elo_latest!S334)),"Home Team Favoured and Lost",AND(nhl_elo_latest!M334&lt;nhl_elo_latest!N334,(nhl_elo_latest!R334&gt;nhl_elo_latest!S334)),"Away Team Favoured and Lost",AND(nhl_elo_latest!M334&lt;nhl_elo_latest!N334,(nhl_elo_latest!R334&lt;nhl_elo_latest!S334)),"Away Team Favoured and Won")</f>
        <v>Home Team Favoured and Lost</v>
      </c>
    </row>
    <row r="335" spans="14:16" x14ac:dyDescent="0.25">
      <c r="N335" t="str">
        <f>nhl_elo_latest!I335</f>
        <v>PIT</v>
      </c>
      <c r="O335" t="str">
        <f>nhl_elo_latest!J335</f>
        <v>TOR</v>
      </c>
      <c r="P335" t="str" cm="1">
        <f t="array" ref="P335">_xlfn.IFS(AND(nhl_elo_latest!M335&gt;nhl_elo_latest!N335,(nhl_elo_latest!R335&gt;nhl_elo_latest!S335)),"Home Team Favoured and Won",AND(nhl_elo_latest!M335&gt;nhl_elo_latest!N335,(nhl_elo_latest!R335&lt;nhl_elo_latest!S335)),"Home Team Favoured and Lost",AND(nhl_elo_latest!M335&lt;nhl_elo_latest!N335,(nhl_elo_latest!R335&gt;nhl_elo_latest!S335)),"Away Team Favoured and Lost",AND(nhl_elo_latest!M335&lt;nhl_elo_latest!N335,(nhl_elo_latest!R335&lt;nhl_elo_latest!S335)),"Away Team Favoured and Won")</f>
        <v>Home Team Favoured and Lost</v>
      </c>
    </row>
    <row r="336" spans="14:16" x14ac:dyDescent="0.25">
      <c r="N336" t="str">
        <f>nhl_elo_latest!I336</f>
        <v>NJD</v>
      </c>
      <c r="O336" t="str">
        <f>nhl_elo_latest!J336</f>
        <v>WSH</v>
      </c>
      <c r="P336" t="str" cm="1">
        <f t="array" ref="P336">_xlfn.IFS(AND(nhl_elo_latest!M336&gt;nhl_elo_latest!N336,(nhl_elo_latest!R336&gt;nhl_elo_latest!S336)),"Home Team Favoured and Won",AND(nhl_elo_latest!M336&gt;nhl_elo_latest!N336,(nhl_elo_latest!R336&lt;nhl_elo_latest!S336)),"Home Team Favoured and Lost",AND(nhl_elo_latest!M336&lt;nhl_elo_latest!N336,(nhl_elo_latest!R336&gt;nhl_elo_latest!S336)),"Away Team Favoured and Lost",AND(nhl_elo_latest!M336&lt;nhl_elo_latest!N336,(nhl_elo_latest!R336&lt;nhl_elo_latest!S336)),"Away Team Favoured and Won")</f>
        <v>Home Team Favoured and Won</v>
      </c>
    </row>
    <row r="337" spans="14:16" x14ac:dyDescent="0.25">
      <c r="N337" t="str">
        <f>nhl_elo_latest!I337</f>
        <v>NYI</v>
      </c>
      <c r="O337" t="str">
        <f>nhl_elo_latest!J337</f>
        <v>PHI</v>
      </c>
      <c r="P337" t="str" cm="1">
        <f t="array" ref="P337">_xlfn.IFS(AND(nhl_elo_latest!M337&gt;nhl_elo_latest!N337,(nhl_elo_latest!R337&gt;nhl_elo_latest!S337)),"Home Team Favoured and Won",AND(nhl_elo_latest!M337&gt;nhl_elo_latest!N337,(nhl_elo_latest!R337&lt;nhl_elo_latest!S337)),"Home Team Favoured and Lost",AND(nhl_elo_latest!M337&lt;nhl_elo_latest!N337,(nhl_elo_latest!R337&gt;nhl_elo_latest!S337)),"Away Team Favoured and Lost",AND(nhl_elo_latest!M337&lt;nhl_elo_latest!N337,(nhl_elo_latest!R337&lt;nhl_elo_latest!S337)),"Away Team Favoured and Won")</f>
        <v>Home Team Favoured and Won</v>
      </c>
    </row>
    <row r="338" spans="14:16" x14ac:dyDescent="0.25">
      <c r="N338" t="str">
        <f>nhl_elo_latest!I338</f>
        <v>COL</v>
      </c>
      <c r="O338" t="str">
        <f>nhl_elo_latest!J338</f>
        <v>DAL</v>
      </c>
      <c r="P338" t="str" cm="1">
        <f t="array" ref="P338">_xlfn.IFS(AND(nhl_elo_latest!M338&gt;nhl_elo_latest!N338,(nhl_elo_latest!R338&gt;nhl_elo_latest!S338)),"Home Team Favoured and Won",AND(nhl_elo_latest!M338&gt;nhl_elo_latest!N338,(nhl_elo_latest!R338&lt;nhl_elo_latest!S338)),"Home Team Favoured and Lost",AND(nhl_elo_latest!M338&lt;nhl_elo_latest!N338,(nhl_elo_latest!R338&gt;nhl_elo_latest!S338)),"Away Team Favoured and Lost",AND(nhl_elo_latest!M338&lt;nhl_elo_latest!N338,(nhl_elo_latest!R338&lt;nhl_elo_latest!S338)),"Away Team Favoured and Won")</f>
        <v>Home Team Favoured and Won</v>
      </c>
    </row>
    <row r="339" spans="14:16" x14ac:dyDescent="0.25">
      <c r="N339" t="str">
        <f>nhl_elo_latest!I339</f>
        <v>VEG</v>
      </c>
      <c r="O339" t="str">
        <f>nhl_elo_latest!J339</f>
        <v>VAN</v>
      </c>
      <c r="P339" t="str" cm="1">
        <f t="array" ref="P339">_xlfn.IFS(AND(nhl_elo_latest!M339&gt;nhl_elo_latest!N339,(nhl_elo_latest!R339&gt;nhl_elo_latest!S339)),"Home Team Favoured and Won",AND(nhl_elo_latest!M339&gt;nhl_elo_latest!N339,(nhl_elo_latest!R339&lt;nhl_elo_latest!S339)),"Home Team Favoured and Lost",AND(nhl_elo_latest!M339&lt;nhl_elo_latest!N339,(nhl_elo_latest!R339&gt;nhl_elo_latest!S339)),"Away Team Favoured and Lost",AND(nhl_elo_latest!M339&lt;nhl_elo_latest!N339,(nhl_elo_latest!R339&lt;nhl_elo_latest!S339)),"Away Team Favoured and Won")</f>
        <v>Home Team Favoured and Lost</v>
      </c>
    </row>
    <row r="340" spans="14:16" x14ac:dyDescent="0.25">
      <c r="N340" t="str">
        <f>nhl_elo_latest!I340</f>
        <v>MIN</v>
      </c>
      <c r="O340" t="str">
        <f>nhl_elo_latest!J340</f>
        <v>ARI</v>
      </c>
      <c r="P340" t="str" cm="1">
        <f t="array" ref="P340">_xlfn.IFS(AND(nhl_elo_latest!M340&gt;nhl_elo_latest!N340,(nhl_elo_latest!R340&gt;nhl_elo_latest!S340)),"Home Team Favoured and Won",AND(nhl_elo_latest!M340&gt;nhl_elo_latest!N340,(nhl_elo_latest!R340&lt;nhl_elo_latest!S340)),"Home Team Favoured and Lost",AND(nhl_elo_latest!M340&lt;nhl_elo_latest!N340,(nhl_elo_latest!R340&gt;nhl_elo_latest!S340)),"Away Team Favoured and Lost",AND(nhl_elo_latest!M340&lt;nhl_elo_latest!N340,(nhl_elo_latest!R340&lt;nhl_elo_latest!S340)),"Away Team Favoured and Won")</f>
        <v>Home Team Favoured and Won</v>
      </c>
    </row>
    <row r="341" spans="14:16" x14ac:dyDescent="0.25">
      <c r="N341" t="str">
        <f>nhl_elo_latest!I341</f>
        <v>CHI</v>
      </c>
      <c r="O341" t="str">
        <f>nhl_elo_latest!J341</f>
        <v>WPG</v>
      </c>
      <c r="P341" t="str" cm="1">
        <f t="array" ref="P341">_xlfn.IFS(AND(nhl_elo_latest!M341&gt;nhl_elo_latest!N341,(nhl_elo_latest!R341&gt;nhl_elo_latest!S341)),"Home Team Favoured and Won",AND(nhl_elo_latest!M341&gt;nhl_elo_latest!N341,(nhl_elo_latest!R341&lt;nhl_elo_latest!S341)),"Home Team Favoured and Lost",AND(nhl_elo_latest!M341&lt;nhl_elo_latest!N341,(nhl_elo_latest!R341&gt;nhl_elo_latest!S341)),"Away Team Favoured and Lost",AND(nhl_elo_latest!M341&lt;nhl_elo_latest!N341,(nhl_elo_latest!R341&lt;nhl_elo_latest!S341)),"Away Team Favoured and Won")</f>
        <v>Away Team Favoured and Won</v>
      </c>
    </row>
    <row r="342" spans="14:16" x14ac:dyDescent="0.25">
      <c r="N342" t="str">
        <f>nhl_elo_latest!I342</f>
        <v>ANA</v>
      </c>
      <c r="O342" t="str">
        <f>nhl_elo_latest!J342</f>
        <v>SEA</v>
      </c>
      <c r="P342" t="str" cm="1">
        <f t="array" ref="P342">_xlfn.IFS(AND(nhl_elo_latest!M342&gt;nhl_elo_latest!N342,(nhl_elo_latest!R342&gt;nhl_elo_latest!S342)),"Home Team Favoured and Won",AND(nhl_elo_latest!M342&gt;nhl_elo_latest!N342,(nhl_elo_latest!R342&lt;nhl_elo_latest!S342)),"Home Team Favoured and Lost",AND(nhl_elo_latest!M342&lt;nhl_elo_latest!N342,(nhl_elo_latest!R342&gt;nhl_elo_latest!S342)),"Away Team Favoured and Lost",AND(nhl_elo_latest!M342&lt;nhl_elo_latest!N342,(nhl_elo_latest!R342&lt;nhl_elo_latest!S342)),"Away Team Favoured and Won")</f>
        <v>Away Team Favoured and Won</v>
      </c>
    </row>
    <row r="343" spans="14:16" x14ac:dyDescent="0.25">
      <c r="N343" t="str">
        <f>nhl_elo_latest!I343</f>
        <v>SJS</v>
      </c>
      <c r="O343" t="str">
        <f>nhl_elo_latest!J343</f>
        <v>VAN</v>
      </c>
      <c r="P343" t="str" cm="1">
        <f t="array" ref="P343">_xlfn.IFS(AND(nhl_elo_latest!M343&gt;nhl_elo_latest!N343,(nhl_elo_latest!R343&gt;nhl_elo_latest!S343)),"Home Team Favoured and Won",AND(nhl_elo_latest!M343&gt;nhl_elo_latest!N343,(nhl_elo_latest!R343&lt;nhl_elo_latest!S343)),"Home Team Favoured and Lost",AND(nhl_elo_latest!M343&lt;nhl_elo_latest!N343,(nhl_elo_latest!R343&gt;nhl_elo_latest!S343)),"Away Team Favoured and Lost",AND(nhl_elo_latest!M343&lt;nhl_elo_latest!N343,(nhl_elo_latest!R343&lt;nhl_elo_latest!S343)),"Away Team Favoured and Won")</f>
        <v>Away Team Favoured and Won</v>
      </c>
    </row>
    <row r="344" spans="14:16" x14ac:dyDescent="0.25">
      <c r="N344" t="str">
        <f>nhl_elo_latest!I344</f>
        <v>LAK</v>
      </c>
      <c r="O344" t="str">
        <f>nhl_elo_latest!J344</f>
        <v>OTT</v>
      </c>
      <c r="P344" t="str" cm="1">
        <f t="array" ref="P344">_xlfn.IFS(AND(nhl_elo_latest!M344&gt;nhl_elo_latest!N344,(nhl_elo_latest!R344&gt;nhl_elo_latest!S344)),"Home Team Favoured and Won",AND(nhl_elo_latest!M344&gt;nhl_elo_latest!N344,(nhl_elo_latest!R344&lt;nhl_elo_latest!S344)),"Home Team Favoured and Lost",AND(nhl_elo_latest!M344&lt;nhl_elo_latest!N344,(nhl_elo_latest!R344&gt;nhl_elo_latest!S344)),"Away Team Favoured and Lost",AND(nhl_elo_latest!M344&lt;nhl_elo_latest!N344,(nhl_elo_latest!R344&lt;nhl_elo_latest!S344)),"Away Team Favoured and Won")</f>
        <v>Home Team Favoured and Lost</v>
      </c>
    </row>
    <row r="345" spans="14:16" x14ac:dyDescent="0.25">
      <c r="N345" t="str">
        <f>nhl_elo_latest!I345</f>
        <v>DET</v>
      </c>
      <c r="O345" t="str">
        <f>nhl_elo_latest!J345</f>
        <v>TOR</v>
      </c>
      <c r="P345" t="str" cm="1">
        <f t="array" ref="P345">_xlfn.IFS(AND(nhl_elo_latest!M345&gt;nhl_elo_latest!N345,(nhl_elo_latest!R345&gt;nhl_elo_latest!S345)),"Home Team Favoured and Won",AND(nhl_elo_latest!M345&gt;nhl_elo_latest!N345,(nhl_elo_latest!R345&lt;nhl_elo_latest!S345)),"Home Team Favoured and Lost",AND(nhl_elo_latest!M345&lt;nhl_elo_latest!N345,(nhl_elo_latest!R345&gt;nhl_elo_latest!S345)),"Away Team Favoured and Lost",AND(nhl_elo_latest!M345&lt;nhl_elo_latest!N345,(nhl_elo_latest!R345&lt;nhl_elo_latest!S345)),"Away Team Favoured and Won")</f>
        <v>Away Team Favoured and Won</v>
      </c>
    </row>
    <row r="346" spans="14:16" x14ac:dyDescent="0.25">
      <c r="N346" t="str">
        <f>nhl_elo_latest!I346</f>
        <v>BUF</v>
      </c>
      <c r="O346" t="str">
        <f>nhl_elo_latest!J346</f>
        <v>TBL</v>
      </c>
      <c r="P346" t="str" cm="1">
        <f t="array" ref="P346">_xlfn.IFS(AND(nhl_elo_latest!M346&gt;nhl_elo_latest!N346,(nhl_elo_latest!R346&gt;nhl_elo_latest!S346)),"Home Team Favoured and Won",AND(nhl_elo_latest!M346&gt;nhl_elo_latest!N346,(nhl_elo_latest!R346&lt;nhl_elo_latest!S346)),"Home Team Favoured and Lost",AND(nhl_elo_latest!M346&lt;nhl_elo_latest!N346,(nhl_elo_latest!R346&gt;nhl_elo_latest!S346)),"Away Team Favoured and Lost",AND(nhl_elo_latest!M346&lt;nhl_elo_latest!N346,(nhl_elo_latest!R346&lt;nhl_elo_latest!S346)),"Away Team Favoured and Won")</f>
        <v>Away Team Favoured and Won</v>
      </c>
    </row>
    <row r="347" spans="14:16" x14ac:dyDescent="0.25">
      <c r="N347" t="str">
        <f>nhl_elo_latest!I347</f>
        <v>NYR</v>
      </c>
      <c r="O347" t="str">
        <f>nhl_elo_latest!J347</f>
        <v>NJD</v>
      </c>
      <c r="P347" t="str" cm="1">
        <f t="array" ref="P347">_xlfn.IFS(AND(nhl_elo_latest!M347&gt;nhl_elo_latest!N347,(nhl_elo_latest!R347&gt;nhl_elo_latest!S347)),"Home Team Favoured and Won",AND(nhl_elo_latest!M347&gt;nhl_elo_latest!N347,(nhl_elo_latest!R347&lt;nhl_elo_latest!S347)),"Home Team Favoured and Lost",AND(nhl_elo_latest!M347&lt;nhl_elo_latest!N347,(nhl_elo_latest!R347&gt;nhl_elo_latest!S347)),"Away Team Favoured and Lost",AND(nhl_elo_latest!M347&lt;nhl_elo_latest!N347,(nhl_elo_latest!R347&lt;nhl_elo_latest!S347)),"Away Team Favoured and Won")</f>
        <v>Home Team Favoured and Lost</v>
      </c>
    </row>
    <row r="348" spans="14:16" x14ac:dyDescent="0.25">
      <c r="N348" t="str">
        <f>nhl_elo_latest!I348</f>
        <v>CBJ</v>
      </c>
      <c r="O348" t="str">
        <f>nhl_elo_latest!J348</f>
        <v>VEG</v>
      </c>
      <c r="P348" t="str" cm="1">
        <f t="array" ref="P348">_xlfn.IFS(AND(nhl_elo_latest!M348&gt;nhl_elo_latest!N348,(nhl_elo_latest!R348&gt;nhl_elo_latest!S348)),"Home Team Favoured and Won",AND(nhl_elo_latest!M348&gt;nhl_elo_latest!N348,(nhl_elo_latest!R348&lt;nhl_elo_latest!S348)),"Home Team Favoured and Lost",AND(nhl_elo_latest!M348&lt;nhl_elo_latest!N348,(nhl_elo_latest!R348&gt;nhl_elo_latest!S348)),"Away Team Favoured and Lost",AND(nhl_elo_latest!M348&lt;nhl_elo_latest!N348,(nhl_elo_latest!R348&lt;nhl_elo_latest!S348)),"Away Team Favoured and Won")</f>
        <v>Away Team Favoured and Won</v>
      </c>
    </row>
    <row r="349" spans="14:16" x14ac:dyDescent="0.25">
      <c r="N349" t="str">
        <f>nhl_elo_latest!I349</f>
        <v>STL</v>
      </c>
      <c r="O349" t="str">
        <f>nhl_elo_latest!J349</f>
        <v>DAL</v>
      </c>
      <c r="P349" t="str" cm="1">
        <f t="array" ref="P349">_xlfn.IFS(AND(nhl_elo_latest!M349&gt;nhl_elo_latest!N349,(nhl_elo_latest!R349&gt;nhl_elo_latest!S349)),"Home Team Favoured and Won",AND(nhl_elo_latest!M349&gt;nhl_elo_latest!N349,(nhl_elo_latest!R349&lt;nhl_elo_latest!S349)),"Home Team Favoured and Lost",AND(nhl_elo_latest!M349&lt;nhl_elo_latest!N349,(nhl_elo_latest!R349&gt;nhl_elo_latest!S349)),"Away Team Favoured and Lost",AND(nhl_elo_latest!M349&lt;nhl_elo_latest!N349,(nhl_elo_latest!R349&lt;nhl_elo_latest!S349)),"Away Team Favoured and Won")</f>
        <v>Home Team Favoured and Lost</v>
      </c>
    </row>
    <row r="350" spans="14:16" x14ac:dyDescent="0.25">
      <c r="N350" t="str">
        <f>nhl_elo_latest!I350</f>
        <v>EDM</v>
      </c>
      <c r="O350" t="str">
        <f>nhl_elo_latest!J350</f>
        <v>FLA</v>
      </c>
      <c r="P350" t="str" cm="1">
        <f t="array" ref="P350">_xlfn.IFS(AND(nhl_elo_latest!M350&gt;nhl_elo_latest!N350,(nhl_elo_latest!R350&gt;nhl_elo_latest!S350)),"Home Team Favoured and Won",AND(nhl_elo_latest!M350&gt;nhl_elo_latest!N350,(nhl_elo_latest!R350&lt;nhl_elo_latest!S350)),"Home Team Favoured and Lost",AND(nhl_elo_latest!M350&lt;nhl_elo_latest!N350,(nhl_elo_latest!R350&gt;nhl_elo_latest!S350)),"Away Team Favoured and Lost",AND(nhl_elo_latest!M350&lt;nhl_elo_latest!N350,(nhl_elo_latest!R350&lt;nhl_elo_latest!S350)),"Away Team Favoured and Won")</f>
        <v>Home Team Favoured and Won</v>
      </c>
    </row>
    <row r="351" spans="14:16" x14ac:dyDescent="0.25">
      <c r="N351" t="str">
        <f>nhl_elo_latest!I351</f>
        <v>BOS</v>
      </c>
      <c r="O351" t="str">
        <f>nhl_elo_latest!J351</f>
        <v>TBL</v>
      </c>
      <c r="P351" t="str" cm="1">
        <f t="array" ref="P351">_xlfn.IFS(AND(nhl_elo_latest!M351&gt;nhl_elo_latest!N351,(nhl_elo_latest!R351&gt;nhl_elo_latest!S351)),"Home Team Favoured and Won",AND(nhl_elo_latest!M351&gt;nhl_elo_latest!N351,(nhl_elo_latest!R351&lt;nhl_elo_latest!S351)),"Home Team Favoured and Lost",AND(nhl_elo_latest!M351&lt;nhl_elo_latest!N351,(nhl_elo_latest!R351&gt;nhl_elo_latest!S351)),"Away Team Favoured and Lost",AND(nhl_elo_latest!M351&lt;nhl_elo_latest!N351,(nhl_elo_latest!R351&lt;nhl_elo_latest!S351)),"Away Team Favoured and Won")</f>
        <v>Home Team Favoured and Won</v>
      </c>
    </row>
    <row r="352" spans="14:16" x14ac:dyDescent="0.25">
      <c r="N352" t="str">
        <f>nhl_elo_latest!I352</f>
        <v>MTL</v>
      </c>
      <c r="O352" t="str">
        <f>nhl_elo_latest!J352</f>
        <v>SJS</v>
      </c>
      <c r="P352" t="str" cm="1">
        <f t="array" ref="P352">_xlfn.IFS(AND(nhl_elo_latest!M352&gt;nhl_elo_latest!N352,(nhl_elo_latest!R352&gt;nhl_elo_latest!S352)),"Home Team Favoured and Won",AND(nhl_elo_latest!M352&gt;nhl_elo_latest!N352,(nhl_elo_latest!R352&lt;nhl_elo_latest!S352)),"Home Team Favoured and Lost",AND(nhl_elo_latest!M352&lt;nhl_elo_latest!N352,(nhl_elo_latest!R352&gt;nhl_elo_latest!S352)),"Away Team Favoured and Lost",AND(nhl_elo_latest!M352&lt;nhl_elo_latest!N352,(nhl_elo_latest!R352&lt;nhl_elo_latest!S352)),"Away Team Favoured and Won")</f>
        <v>Home Team Favoured and Lost</v>
      </c>
    </row>
    <row r="353" spans="14:16" x14ac:dyDescent="0.25">
      <c r="N353" t="str">
        <f>nhl_elo_latest!I353</f>
        <v>PIT</v>
      </c>
      <c r="O353" t="str">
        <f>nhl_elo_latest!J353</f>
        <v>CAR</v>
      </c>
      <c r="P353" t="str" cm="1">
        <f t="array" ref="P353">_xlfn.IFS(AND(nhl_elo_latest!M353&gt;nhl_elo_latest!N353,(nhl_elo_latest!R353&gt;nhl_elo_latest!S353)),"Home Team Favoured and Won",AND(nhl_elo_latest!M353&gt;nhl_elo_latest!N353,(nhl_elo_latest!R353&lt;nhl_elo_latest!S353)),"Home Team Favoured and Lost",AND(nhl_elo_latest!M353&lt;nhl_elo_latest!N353,(nhl_elo_latest!R353&gt;nhl_elo_latest!S353)),"Away Team Favoured and Lost",AND(nhl_elo_latest!M353&lt;nhl_elo_latest!N353,(nhl_elo_latest!R353&lt;nhl_elo_latest!S353)),"Away Team Favoured and Won")</f>
        <v>Home Team Favoured and Lost</v>
      </c>
    </row>
    <row r="354" spans="14:16" x14ac:dyDescent="0.25">
      <c r="N354" t="str">
        <f>nhl_elo_latest!I354</f>
        <v>PHI</v>
      </c>
      <c r="O354" t="str">
        <f>nhl_elo_latest!J354</f>
        <v>NYI</v>
      </c>
      <c r="P354" t="str" cm="1">
        <f t="array" ref="P354">_xlfn.IFS(AND(nhl_elo_latest!M354&gt;nhl_elo_latest!N354,(nhl_elo_latest!R354&gt;nhl_elo_latest!S354)),"Home Team Favoured and Won",AND(nhl_elo_latest!M354&gt;nhl_elo_latest!N354,(nhl_elo_latest!R354&lt;nhl_elo_latest!S354)),"Home Team Favoured and Lost",AND(nhl_elo_latest!M354&lt;nhl_elo_latest!N354,(nhl_elo_latest!R354&gt;nhl_elo_latest!S354)),"Away Team Favoured and Lost",AND(nhl_elo_latest!M354&lt;nhl_elo_latest!N354,(nhl_elo_latest!R354&lt;nhl_elo_latest!S354)),"Away Team Favoured and Won")</f>
        <v>Away Team Favoured and Lost</v>
      </c>
    </row>
    <row r="355" spans="14:16" x14ac:dyDescent="0.25">
      <c r="N355" t="str">
        <f>nhl_elo_latest!I355</f>
        <v>WPG</v>
      </c>
      <c r="O355" t="str">
        <f>nhl_elo_latest!J355</f>
        <v>COL</v>
      </c>
      <c r="P355" t="str" cm="1">
        <f t="array" ref="P355">_xlfn.IFS(AND(nhl_elo_latest!M355&gt;nhl_elo_latest!N355,(nhl_elo_latest!R355&gt;nhl_elo_latest!S355)),"Home Team Favoured and Won",AND(nhl_elo_latest!M355&gt;nhl_elo_latest!N355,(nhl_elo_latest!R355&lt;nhl_elo_latest!S355)),"Home Team Favoured and Lost",AND(nhl_elo_latest!M355&lt;nhl_elo_latest!N355,(nhl_elo_latest!R355&gt;nhl_elo_latest!S355)),"Away Team Favoured and Lost",AND(nhl_elo_latest!M355&lt;nhl_elo_latest!N355,(nhl_elo_latest!R355&lt;nhl_elo_latest!S355)),"Away Team Favoured and Won")</f>
        <v>Away Team Favoured and Lost</v>
      </c>
    </row>
    <row r="356" spans="14:16" x14ac:dyDescent="0.25">
      <c r="N356" t="str">
        <f>nhl_elo_latest!I356</f>
        <v>NSH</v>
      </c>
      <c r="O356" t="str">
        <f>nhl_elo_latest!J356</f>
        <v>ANA</v>
      </c>
      <c r="P356" t="str" cm="1">
        <f t="array" ref="P356">_xlfn.IFS(AND(nhl_elo_latest!M356&gt;nhl_elo_latest!N356,(nhl_elo_latest!R356&gt;nhl_elo_latest!S356)),"Home Team Favoured and Won",AND(nhl_elo_latest!M356&gt;nhl_elo_latest!N356,(nhl_elo_latest!R356&lt;nhl_elo_latest!S356)),"Home Team Favoured and Lost",AND(nhl_elo_latest!M356&lt;nhl_elo_latest!N356,(nhl_elo_latest!R356&gt;nhl_elo_latest!S356)),"Away Team Favoured and Lost",AND(nhl_elo_latest!M356&lt;nhl_elo_latest!N356,(nhl_elo_latest!R356&lt;nhl_elo_latest!S356)),"Away Team Favoured and Won")</f>
        <v>Home Team Favoured and Won</v>
      </c>
    </row>
    <row r="357" spans="14:16" x14ac:dyDescent="0.25">
      <c r="N357" t="str">
        <f>nhl_elo_latest!I357</f>
        <v>CGY</v>
      </c>
      <c r="O357" t="str">
        <f>nhl_elo_latest!J357</f>
        <v>FLA</v>
      </c>
      <c r="P357" t="str" cm="1">
        <f t="array" ref="P357">_xlfn.IFS(AND(nhl_elo_latest!M357&gt;nhl_elo_latest!N357,(nhl_elo_latest!R357&gt;nhl_elo_latest!S357)),"Home Team Favoured and Won",AND(nhl_elo_latest!M357&gt;nhl_elo_latest!N357,(nhl_elo_latest!R357&lt;nhl_elo_latest!S357)),"Home Team Favoured and Lost",AND(nhl_elo_latest!M357&lt;nhl_elo_latest!N357,(nhl_elo_latest!R357&gt;nhl_elo_latest!S357)),"Away Team Favoured and Lost",AND(nhl_elo_latest!M357&lt;nhl_elo_latest!N357,(nhl_elo_latest!R357&lt;nhl_elo_latest!S357)),"Away Team Favoured and Won")</f>
        <v>Home Team Favoured and Won</v>
      </c>
    </row>
    <row r="358" spans="14:16" x14ac:dyDescent="0.25">
      <c r="N358" t="str">
        <f>nhl_elo_latest!I358</f>
        <v>VAN</v>
      </c>
      <c r="O358" t="str">
        <f>nhl_elo_latest!J358</f>
        <v>WSH</v>
      </c>
      <c r="P358" t="str" cm="1">
        <f t="array" ref="P358">_xlfn.IFS(AND(nhl_elo_latest!M358&gt;nhl_elo_latest!N358,(nhl_elo_latest!R358&gt;nhl_elo_latest!S358)),"Home Team Favoured and Won",AND(nhl_elo_latest!M358&gt;nhl_elo_latest!N358,(nhl_elo_latest!R358&lt;nhl_elo_latest!S358)),"Home Team Favoured and Lost",AND(nhl_elo_latest!M358&lt;nhl_elo_latest!N358,(nhl_elo_latest!R358&gt;nhl_elo_latest!S358)),"Away Team Favoured and Lost",AND(nhl_elo_latest!M358&lt;nhl_elo_latest!N358,(nhl_elo_latest!R358&lt;nhl_elo_latest!S358)),"Away Team Favoured and Won")</f>
        <v>Home Team Favoured and Lost</v>
      </c>
    </row>
    <row r="359" spans="14:16" x14ac:dyDescent="0.25">
      <c r="N359" t="str">
        <f>nhl_elo_latest!I359</f>
        <v>LAK</v>
      </c>
      <c r="O359" t="str">
        <f>nhl_elo_latest!J359</f>
        <v>SEA</v>
      </c>
      <c r="P359" t="str" cm="1">
        <f t="array" ref="P359">_xlfn.IFS(AND(nhl_elo_latest!M359&gt;nhl_elo_latest!N359,(nhl_elo_latest!R359&gt;nhl_elo_latest!S359)),"Home Team Favoured and Won",AND(nhl_elo_latest!M359&gt;nhl_elo_latest!N359,(nhl_elo_latest!R359&lt;nhl_elo_latest!S359)),"Home Team Favoured and Lost",AND(nhl_elo_latest!M359&lt;nhl_elo_latest!N359,(nhl_elo_latest!R359&gt;nhl_elo_latest!S359)),"Away Team Favoured and Lost",AND(nhl_elo_latest!M359&lt;nhl_elo_latest!N359,(nhl_elo_latest!R359&lt;nhl_elo_latest!S359)),"Away Team Favoured and Won")</f>
        <v>Home Team Favoured and Lost</v>
      </c>
    </row>
    <row r="360" spans="14:16" x14ac:dyDescent="0.25">
      <c r="N360" t="str">
        <f>nhl_elo_latest!I360</f>
        <v>TOR</v>
      </c>
      <c r="O360" t="str">
        <f>nhl_elo_latest!J360</f>
        <v>SJS</v>
      </c>
      <c r="P360" t="str" cm="1">
        <f t="array" ref="P360">_xlfn.IFS(AND(nhl_elo_latest!M360&gt;nhl_elo_latest!N360,(nhl_elo_latest!R360&gt;nhl_elo_latest!S360)),"Home Team Favoured and Won",AND(nhl_elo_latest!M360&gt;nhl_elo_latest!N360,(nhl_elo_latest!R360&lt;nhl_elo_latest!S360)),"Home Team Favoured and Lost",AND(nhl_elo_latest!M360&lt;nhl_elo_latest!N360,(nhl_elo_latest!R360&gt;nhl_elo_latest!S360)),"Away Team Favoured and Lost",AND(nhl_elo_latest!M360&lt;nhl_elo_latest!N360,(nhl_elo_latest!R360&lt;nhl_elo_latest!S360)),"Away Team Favoured and Won")</f>
        <v>Home Team Favoured and Won</v>
      </c>
    </row>
    <row r="361" spans="14:16" x14ac:dyDescent="0.25">
      <c r="N361" t="str">
        <f>nhl_elo_latest!I361</f>
        <v>OTT</v>
      </c>
      <c r="O361" t="str">
        <f>nhl_elo_latest!J361</f>
        <v>NYR</v>
      </c>
      <c r="P361" t="str" cm="1">
        <f t="array" ref="P361">_xlfn.IFS(AND(nhl_elo_latest!M361&gt;nhl_elo_latest!N361,(nhl_elo_latest!R361&gt;nhl_elo_latest!S361)),"Home Team Favoured and Won",AND(nhl_elo_latest!M361&gt;nhl_elo_latest!N361,(nhl_elo_latest!R361&lt;nhl_elo_latest!S361)),"Home Team Favoured and Lost",AND(nhl_elo_latest!M361&lt;nhl_elo_latest!N361,(nhl_elo_latest!R361&gt;nhl_elo_latest!S361)),"Away Team Favoured and Lost",AND(nhl_elo_latest!M361&lt;nhl_elo_latest!N361,(nhl_elo_latest!R361&lt;nhl_elo_latest!S361)),"Away Team Favoured and Won")</f>
        <v>Away Team Favoured and Won</v>
      </c>
    </row>
    <row r="362" spans="14:16" x14ac:dyDescent="0.25">
      <c r="N362" t="str">
        <f>nhl_elo_latest!I362</f>
        <v>DET</v>
      </c>
      <c r="O362" t="str">
        <f>nhl_elo_latest!J362</f>
        <v>BUF</v>
      </c>
      <c r="P362" t="str" cm="1">
        <f t="array" ref="P362">_xlfn.IFS(AND(nhl_elo_latest!M362&gt;nhl_elo_latest!N362,(nhl_elo_latest!R362&gt;nhl_elo_latest!S362)),"Home Team Favoured and Won",AND(nhl_elo_latest!M362&gt;nhl_elo_latest!N362,(nhl_elo_latest!R362&lt;nhl_elo_latest!S362)),"Home Team Favoured and Lost",AND(nhl_elo_latest!M362&lt;nhl_elo_latest!N362,(nhl_elo_latest!R362&gt;nhl_elo_latest!S362)),"Away Team Favoured and Lost",AND(nhl_elo_latest!M362&lt;nhl_elo_latest!N362,(nhl_elo_latest!R362&lt;nhl_elo_latest!S362)),"Away Team Favoured and Won")</f>
        <v>Home Team Favoured and Lost</v>
      </c>
    </row>
    <row r="363" spans="14:16" x14ac:dyDescent="0.25">
      <c r="N363" t="str">
        <f>nhl_elo_latest!I363</f>
        <v>CHI</v>
      </c>
      <c r="O363" t="str">
        <f>nhl_elo_latest!J363</f>
        <v>EDM</v>
      </c>
      <c r="P363" t="str" cm="1">
        <f t="array" ref="P363">_xlfn.IFS(AND(nhl_elo_latest!M363&gt;nhl_elo_latest!N363,(nhl_elo_latest!R363&gt;nhl_elo_latest!S363)),"Home Team Favoured and Won",AND(nhl_elo_latest!M363&gt;nhl_elo_latest!N363,(nhl_elo_latest!R363&lt;nhl_elo_latest!S363)),"Home Team Favoured and Lost",AND(nhl_elo_latest!M363&lt;nhl_elo_latest!N363,(nhl_elo_latest!R363&gt;nhl_elo_latest!S363)),"Away Team Favoured and Lost",AND(nhl_elo_latest!M363&lt;nhl_elo_latest!N363,(nhl_elo_latest!R363&lt;nhl_elo_latest!S363)),"Away Team Favoured and Won")</f>
        <v>Away Team Favoured and Won</v>
      </c>
    </row>
    <row r="364" spans="14:16" x14ac:dyDescent="0.25">
      <c r="N364" t="str">
        <f>nhl_elo_latest!I364</f>
        <v>PHI</v>
      </c>
      <c r="O364" t="str">
        <f>nhl_elo_latest!J364</f>
        <v>TBL</v>
      </c>
      <c r="P364" t="str" cm="1">
        <f t="array" ref="P364">_xlfn.IFS(AND(nhl_elo_latest!M364&gt;nhl_elo_latest!N364,(nhl_elo_latest!R364&gt;nhl_elo_latest!S364)),"Home Team Favoured and Won",AND(nhl_elo_latest!M364&gt;nhl_elo_latest!N364,(nhl_elo_latest!R364&lt;nhl_elo_latest!S364)),"Home Team Favoured and Lost",AND(nhl_elo_latest!M364&lt;nhl_elo_latest!N364,(nhl_elo_latest!R364&gt;nhl_elo_latest!S364)),"Away Team Favoured and Lost",AND(nhl_elo_latest!M364&lt;nhl_elo_latest!N364,(nhl_elo_latest!R364&lt;nhl_elo_latest!S364)),"Away Team Favoured and Won")</f>
        <v>Away Team Favoured and Won</v>
      </c>
    </row>
    <row r="365" spans="14:16" x14ac:dyDescent="0.25">
      <c r="N365" t="str">
        <f>nhl_elo_latest!I365</f>
        <v>PIT</v>
      </c>
      <c r="O365" t="str">
        <f>nhl_elo_latest!J365</f>
        <v>VEG</v>
      </c>
      <c r="P365" t="str" cm="1">
        <f t="array" ref="P365">_xlfn.IFS(AND(nhl_elo_latest!M365&gt;nhl_elo_latest!N365,(nhl_elo_latest!R365&gt;nhl_elo_latest!S365)),"Home Team Favoured and Won",AND(nhl_elo_latest!M365&gt;nhl_elo_latest!N365,(nhl_elo_latest!R365&lt;nhl_elo_latest!S365)),"Home Team Favoured and Lost",AND(nhl_elo_latest!M365&lt;nhl_elo_latest!N365,(nhl_elo_latest!R365&gt;nhl_elo_latest!S365)),"Away Team Favoured and Lost",AND(nhl_elo_latest!M365&lt;nhl_elo_latest!N365,(nhl_elo_latest!R365&lt;nhl_elo_latest!S365)),"Away Team Favoured and Won")</f>
        <v>Home Team Favoured and Won</v>
      </c>
    </row>
    <row r="366" spans="14:16" x14ac:dyDescent="0.25">
      <c r="N366" t="str">
        <f>nhl_elo_latest!I366</f>
        <v>BUF</v>
      </c>
      <c r="O366" t="str">
        <f>nhl_elo_latest!J366</f>
        <v>COL</v>
      </c>
      <c r="P366" t="str" cm="1">
        <f t="array" ref="P366">_xlfn.IFS(AND(nhl_elo_latest!M366&gt;nhl_elo_latest!N366,(nhl_elo_latest!R366&gt;nhl_elo_latest!S366)),"Home Team Favoured and Won",AND(nhl_elo_latest!M366&gt;nhl_elo_latest!N366,(nhl_elo_latest!R366&lt;nhl_elo_latest!S366)),"Home Team Favoured and Lost",AND(nhl_elo_latest!M366&lt;nhl_elo_latest!N366,(nhl_elo_latest!R366&gt;nhl_elo_latest!S366)),"Away Team Favoured and Lost",AND(nhl_elo_latest!M366&lt;nhl_elo_latest!N366,(nhl_elo_latest!R366&lt;nhl_elo_latest!S366)),"Away Team Favoured and Won")</f>
        <v>Away Team Favoured and Won</v>
      </c>
    </row>
    <row r="367" spans="14:16" x14ac:dyDescent="0.25">
      <c r="N367" t="str">
        <f>nhl_elo_latest!I367</f>
        <v>NJD</v>
      </c>
      <c r="O367" t="str">
        <f>nhl_elo_latest!J367</f>
        <v>NSH</v>
      </c>
      <c r="P367" t="str" cm="1">
        <f t="array" ref="P367">_xlfn.IFS(AND(nhl_elo_latest!M367&gt;nhl_elo_latest!N367,(nhl_elo_latest!R367&gt;nhl_elo_latest!S367)),"Home Team Favoured and Won",AND(nhl_elo_latest!M367&gt;nhl_elo_latest!N367,(nhl_elo_latest!R367&lt;nhl_elo_latest!S367)),"Home Team Favoured and Lost",AND(nhl_elo_latest!M367&lt;nhl_elo_latest!N367,(nhl_elo_latest!R367&gt;nhl_elo_latest!S367)),"Away Team Favoured and Lost",AND(nhl_elo_latest!M367&lt;nhl_elo_latest!N367,(nhl_elo_latest!R367&lt;nhl_elo_latest!S367)),"Away Team Favoured and Won")</f>
        <v>Home Team Favoured and Lost</v>
      </c>
    </row>
    <row r="368" spans="14:16" x14ac:dyDescent="0.25">
      <c r="N368" t="str">
        <f>nhl_elo_latest!I368</f>
        <v>MIN</v>
      </c>
      <c r="O368" t="str">
        <f>nhl_elo_latest!J368</f>
        <v>EDM</v>
      </c>
      <c r="P368" t="str" cm="1">
        <f t="array" ref="P368">_xlfn.IFS(AND(nhl_elo_latest!M368&gt;nhl_elo_latest!N368,(nhl_elo_latest!R368&gt;nhl_elo_latest!S368)),"Home Team Favoured and Won",AND(nhl_elo_latest!M368&gt;nhl_elo_latest!N368,(nhl_elo_latest!R368&lt;nhl_elo_latest!S368)),"Home Team Favoured and Lost",AND(nhl_elo_latest!M368&lt;nhl_elo_latest!N368,(nhl_elo_latest!R368&gt;nhl_elo_latest!S368)),"Away Team Favoured and Lost",AND(nhl_elo_latest!M368&lt;nhl_elo_latest!N368,(nhl_elo_latest!R368&lt;nhl_elo_latest!S368)),"Away Team Favoured and Won")</f>
        <v>Home Team Favoured and Won</v>
      </c>
    </row>
    <row r="369" spans="14:16" x14ac:dyDescent="0.25">
      <c r="N369" t="str">
        <f>nhl_elo_latest!I369</f>
        <v>STL</v>
      </c>
      <c r="O369" t="str">
        <f>nhl_elo_latest!J369</f>
        <v>CAR</v>
      </c>
      <c r="P369" t="str" cm="1">
        <f t="array" ref="P369">_xlfn.IFS(AND(nhl_elo_latest!M369&gt;nhl_elo_latest!N369,(nhl_elo_latest!R369&gt;nhl_elo_latest!S369)),"Home Team Favoured and Won",AND(nhl_elo_latest!M369&gt;nhl_elo_latest!N369,(nhl_elo_latest!R369&lt;nhl_elo_latest!S369)),"Home Team Favoured and Lost",AND(nhl_elo_latest!M369&lt;nhl_elo_latest!N369,(nhl_elo_latest!R369&gt;nhl_elo_latest!S369)),"Away Team Favoured and Lost",AND(nhl_elo_latest!M369&lt;nhl_elo_latest!N369,(nhl_elo_latest!R369&lt;nhl_elo_latest!S369)),"Away Team Favoured and Won")</f>
        <v>Home Team Favoured and Lost</v>
      </c>
    </row>
    <row r="370" spans="14:16" x14ac:dyDescent="0.25">
      <c r="N370" t="str">
        <f>nhl_elo_latest!I370</f>
        <v>DAL</v>
      </c>
      <c r="O370" t="str">
        <f>nhl_elo_latest!J370</f>
        <v>ANA</v>
      </c>
      <c r="P370" t="str" cm="1">
        <f t="array" ref="P370">_xlfn.IFS(AND(nhl_elo_latest!M370&gt;nhl_elo_latest!N370,(nhl_elo_latest!R370&gt;nhl_elo_latest!S370)),"Home Team Favoured and Won",AND(nhl_elo_latest!M370&gt;nhl_elo_latest!N370,(nhl_elo_latest!R370&lt;nhl_elo_latest!S370)),"Home Team Favoured and Lost",AND(nhl_elo_latest!M370&lt;nhl_elo_latest!N370,(nhl_elo_latest!R370&gt;nhl_elo_latest!S370)),"Away Team Favoured and Lost",AND(nhl_elo_latest!M370&lt;nhl_elo_latest!N370,(nhl_elo_latest!R370&lt;nhl_elo_latest!S370)),"Away Team Favoured and Won")</f>
        <v>Home Team Favoured and Won</v>
      </c>
    </row>
    <row r="371" spans="14:16" x14ac:dyDescent="0.25">
      <c r="N371" t="str">
        <f>nhl_elo_latest!I371</f>
        <v>CGY</v>
      </c>
      <c r="O371" t="str">
        <f>nhl_elo_latest!J371</f>
        <v>MTL</v>
      </c>
      <c r="P371" t="str" cm="1">
        <f t="array" ref="P371">_xlfn.IFS(AND(nhl_elo_latest!M371&gt;nhl_elo_latest!N371,(nhl_elo_latest!R371&gt;nhl_elo_latest!S371)),"Home Team Favoured and Won",AND(nhl_elo_latest!M371&gt;nhl_elo_latest!N371,(nhl_elo_latest!R371&lt;nhl_elo_latest!S371)),"Home Team Favoured and Lost",AND(nhl_elo_latest!M371&lt;nhl_elo_latest!N371,(nhl_elo_latest!R371&gt;nhl_elo_latest!S371)),"Away Team Favoured and Lost",AND(nhl_elo_latest!M371&lt;nhl_elo_latest!N371,(nhl_elo_latest!R371&lt;nhl_elo_latest!S371)),"Away Team Favoured and Won")</f>
        <v>Home Team Favoured and Lost</v>
      </c>
    </row>
    <row r="372" spans="14:16" x14ac:dyDescent="0.25">
      <c r="N372" t="str">
        <f>nhl_elo_latest!I372</f>
        <v>VAN</v>
      </c>
      <c r="O372" t="str">
        <f>nhl_elo_latest!J372</f>
        <v>FLA</v>
      </c>
      <c r="P372" t="str" cm="1">
        <f t="array" ref="P372">_xlfn.IFS(AND(nhl_elo_latest!M372&gt;nhl_elo_latest!N372,(nhl_elo_latest!R372&gt;nhl_elo_latest!S372)),"Home Team Favoured and Won",AND(nhl_elo_latest!M372&gt;nhl_elo_latest!N372,(nhl_elo_latest!R372&lt;nhl_elo_latest!S372)),"Home Team Favoured and Lost",AND(nhl_elo_latest!M372&lt;nhl_elo_latest!N372,(nhl_elo_latest!R372&gt;nhl_elo_latest!S372)),"Away Team Favoured and Lost",AND(nhl_elo_latest!M372&lt;nhl_elo_latest!N372,(nhl_elo_latest!R372&lt;nhl_elo_latest!S372)),"Away Team Favoured and Won")</f>
        <v>Home Team Favoured and Lost</v>
      </c>
    </row>
    <row r="373" spans="14:16" x14ac:dyDescent="0.25">
      <c r="N373" t="str">
        <f>nhl_elo_latest!I373</f>
        <v>SEA</v>
      </c>
      <c r="O373" t="str">
        <f>nhl_elo_latest!J373</f>
        <v>WSH</v>
      </c>
      <c r="P373" t="str" cm="1">
        <f t="array" ref="P373">_xlfn.IFS(AND(nhl_elo_latest!M373&gt;nhl_elo_latest!N373,(nhl_elo_latest!R373&gt;nhl_elo_latest!S373)),"Home Team Favoured and Won",AND(nhl_elo_latest!M373&gt;nhl_elo_latest!N373,(nhl_elo_latest!R373&lt;nhl_elo_latest!S373)),"Home Team Favoured and Lost",AND(nhl_elo_latest!M373&lt;nhl_elo_latest!N373,(nhl_elo_latest!R373&gt;nhl_elo_latest!S373)),"Away Team Favoured and Lost",AND(nhl_elo_latest!M373&lt;nhl_elo_latest!N373,(nhl_elo_latest!R373&lt;nhl_elo_latest!S373)),"Away Team Favoured and Won")</f>
        <v>Home Team Favoured and Won</v>
      </c>
    </row>
    <row r="374" spans="14:16" x14ac:dyDescent="0.25">
      <c r="N374" t="str">
        <f>nhl_elo_latest!I374</f>
        <v>LAK</v>
      </c>
      <c r="O374" t="str">
        <f>nhl_elo_latest!J374</f>
        <v>ARI</v>
      </c>
      <c r="P374" t="str" cm="1">
        <f t="array" ref="P374">_xlfn.IFS(AND(nhl_elo_latest!M374&gt;nhl_elo_latest!N374,(nhl_elo_latest!R374&gt;nhl_elo_latest!S374)),"Home Team Favoured and Won",AND(nhl_elo_latest!M374&gt;nhl_elo_latest!N374,(nhl_elo_latest!R374&lt;nhl_elo_latest!S374)),"Home Team Favoured and Lost",AND(nhl_elo_latest!M374&lt;nhl_elo_latest!N374,(nhl_elo_latest!R374&gt;nhl_elo_latest!S374)),"Away Team Favoured and Lost",AND(nhl_elo_latest!M374&lt;nhl_elo_latest!N374,(nhl_elo_latest!R374&lt;nhl_elo_latest!S374)),"Away Team Favoured and Won")</f>
        <v>Home Team Favoured and Won</v>
      </c>
    </row>
    <row r="375" spans="14:16" x14ac:dyDescent="0.25">
      <c r="N375" t="str">
        <f>nhl_elo_latest!I375</f>
        <v>NYR</v>
      </c>
      <c r="O375" t="str">
        <f>nhl_elo_latest!J375</f>
        <v>OTT</v>
      </c>
      <c r="P375" t="str" cm="1">
        <f t="array" ref="P375">_xlfn.IFS(AND(nhl_elo_latest!M375&gt;nhl_elo_latest!N375,(nhl_elo_latest!R375&gt;nhl_elo_latest!S375)),"Home Team Favoured and Won",AND(nhl_elo_latest!M375&gt;nhl_elo_latest!N375,(nhl_elo_latest!R375&lt;nhl_elo_latest!S375)),"Home Team Favoured and Lost",AND(nhl_elo_latest!M375&lt;nhl_elo_latest!N375,(nhl_elo_latest!R375&gt;nhl_elo_latest!S375)),"Away Team Favoured and Lost",AND(nhl_elo_latest!M375&lt;nhl_elo_latest!N375,(nhl_elo_latest!R375&lt;nhl_elo_latest!S375)),"Away Team Favoured and Won")</f>
        <v>Home Team Favoured and Lost</v>
      </c>
    </row>
    <row r="376" spans="14:16" x14ac:dyDescent="0.25">
      <c r="N376" t="str">
        <f>nhl_elo_latest!I376</f>
        <v>NYI</v>
      </c>
      <c r="O376" t="str">
        <f>nhl_elo_latest!J376</f>
        <v>NSH</v>
      </c>
      <c r="P376" t="str" cm="1">
        <f t="array" ref="P376">_xlfn.IFS(AND(nhl_elo_latest!M376&gt;nhl_elo_latest!N376,(nhl_elo_latest!R376&gt;nhl_elo_latest!S376)),"Home Team Favoured and Won",AND(nhl_elo_latest!M376&gt;nhl_elo_latest!N376,(nhl_elo_latest!R376&lt;nhl_elo_latest!S376)),"Home Team Favoured and Lost",AND(nhl_elo_latest!M376&lt;nhl_elo_latest!N376,(nhl_elo_latest!R376&gt;nhl_elo_latest!S376)),"Away Team Favoured and Lost",AND(nhl_elo_latest!M376&lt;nhl_elo_latest!N376,(nhl_elo_latest!R376&lt;nhl_elo_latest!S376)),"Away Team Favoured and Won")</f>
        <v>Home Team Favoured and Lost</v>
      </c>
    </row>
    <row r="377" spans="14:16" x14ac:dyDescent="0.25">
      <c r="N377" t="str">
        <f>nhl_elo_latest!I377</f>
        <v>WPG</v>
      </c>
      <c r="O377" t="str">
        <f>nhl_elo_latest!J377</f>
        <v>CBJ</v>
      </c>
      <c r="P377" t="str" cm="1">
        <f t="array" ref="P377">_xlfn.IFS(AND(nhl_elo_latest!M377&gt;nhl_elo_latest!N377,(nhl_elo_latest!R377&gt;nhl_elo_latest!S377)),"Home Team Favoured and Won",AND(nhl_elo_latest!M377&gt;nhl_elo_latest!N377,(nhl_elo_latest!R377&lt;nhl_elo_latest!S377)),"Home Team Favoured and Lost",AND(nhl_elo_latest!M377&lt;nhl_elo_latest!N377,(nhl_elo_latest!R377&gt;nhl_elo_latest!S377)),"Away Team Favoured and Lost",AND(nhl_elo_latest!M377&lt;nhl_elo_latest!N377,(nhl_elo_latest!R377&lt;nhl_elo_latest!S377)),"Away Team Favoured and Won")</f>
        <v>Home Team Favoured and Lost</v>
      </c>
    </row>
    <row r="378" spans="14:16" x14ac:dyDescent="0.25">
      <c r="N378" t="str">
        <f>nhl_elo_latest!I378</f>
        <v>MIN</v>
      </c>
      <c r="O378" t="str">
        <f>nhl_elo_latest!J378</f>
        <v>ANA</v>
      </c>
      <c r="P378" t="str" cm="1">
        <f t="array" ref="P378">_xlfn.IFS(AND(nhl_elo_latest!M378&gt;nhl_elo_latest!N378,(nhl_elo_latest!R378&gt;nhl_elo_latest!S378)),"Home Team Favoured and Won",AND(nhl_elo_latest!M378&gt;nhl_elo_latest!N378,(nhl_elo_latest!R378&lt;nhl_elo_latest!S378)),"Home Team Favoured and Lost",AND(nhl_elo_latest!M378&lt;nhl_elo_latest!N378,(nhl_elo_latest!R378&gt;nhl_elo_latest!S378)),"Away Team Favoured and Lost",AND(nhl_elo_latest!M378&lt;nhl_elo_latest!N378,(nhl_elo_latest!R378&lt;nhl_elo_latest!S378)),"Away Team Favoured and Won")</f>
        <v>Home Team Favoured and Won</v>
      </c>
    </row>
    <row r="379" spans="14:16" x14ac:dyDescent="0.25">
      <c r="N379" t="str">
        <f>nhl_elo_latest!I379</f>
        <v>EDM</v>
      </c>
      <c r="O379" t="str">
        <f>nhl_elo_latest!J379</f>
        <v>MTL</v>
      </c>
      <c r="P379" t="str" cm="1">
        <f t="array" ref="P379">_xlfn.IFS(AND(nhl_elo_latest!M379&gt;nhl_elo_latest!N379,(nhl_elo_latest!R379&gt;nhl_elo_latest!S379)),"Home Team Favoured and Won",AND(nhl_elo_latest!M379&gt;nhl_elo_latest!N379,(nhl_elo_latest!R379&lt;nhl_elo_latest!S379)),"Home Team Favoured and Lost",AND(nhl_elo_latest!M379&lt;nhl_elo_latest!N379,(nhl_elo_latest!R379&gt;nhl_elo_latest!S379)),"Away Team Favoured and Lost",AND(nhl_elo_latest!M379&lt;nhl_elo_latest!N379,(nhl_elo_latest!R379&lt;nhl_elo_latest!S379)),"Away Team Favoured and Won")</f>
        <v>Home Team Favoured and Won</v>
      </c>
    </row>
    <row r="380" spans="14:16" x14ac:dyDescent="0.25">
      <c r="N380" t="str">
        <f>nhl_elo_latest!I380</f>
        <v>PIT</v>
      </c>
      <c r="O380" t="str">
        <f>nhl_elo_latest!J380</f>
        <v>STL</v>
      </c>
      <c r="P380" t="str" cm="1">
        <f t="array" ref="P380">_xlfn.IFS(AND(nhl_elo_latest!M380&gt;nhl_elo_latest!N380,(nhl_elo_latest!R380&gt;nhl_elo_latest!S380)),"Home Team Favoured and Won",AND(nhl_elo_latest!M380&gt;nhl_elo_latest!N380,(nhl_elo_latest!R380&lt;nhl_elo_latest!S380)),"Home Team Favoured and Lost",AND(nhl_elo_latest!M380&lt;nhl_elo_latest!N380,(nhl_elo_latest!R380&gt;nhl_elo_latest!S380)),"Away Team Favoured and Lost",AND(nhl_elo_latest!M380&lt;nhl_elo_latest!N380,(nhl_elo_latest!R380&lt;nhl_elo_latest!S380)),"Away Team Favoured and Won")</f>
        <v>Home Team Favoured and Won</v>
      </c>
    </row>
    <row r="381" spans="14:16" x14ac:dyDescent="0.25">
      <c r="N381" t="str">
        <f>nhl_elo_latest!I381</f>
        <v>OTT</v>
      </c>
      <c r="O381" t="str">
        <f>nhl_elo_latest!J381</f>
        <v>SJS</v>
      </c>
      <c r="P381" t="str" cm="1">
        <f t="array" ref="P381">_xlfn.IFS(AND(nhl_elo_latest!M381&gt;nhl_elo_latest!N381,(nhl_elo_latest!R381&gt;nhl_elo_latest!S381)),"Home Team Favoured and Won",AND(nhl_elo_latest!M381&gt;nhl_elo_latest!N381,(nhl_elo_latest!R381&lt;nhl_elo_latest!S381)),"Home Team Favoured and Lost",AND(nhl_elo_latest!M381&lt;nhl_elo_latest!N381,(nhl_elo_latest!R381&gt;nhl_elo_latest!S381)),"Away Team Favoured and Lost",AND(nhl_elo_latest!M381&lt;nhl_elo_latest!N381,(nhl_elo_latest!R381&lt;nhl_elo_latest!S381)),"Away Team Favoured and Won")</f>
        <v>Home Team Favoured and Won</v>
      </c>
    </row>
    <row r="382" spans="14:16" x14ac:dyDescent="0.25">
      <c r="N382" t="str">
        <f>nhl_elo_latest!I382</f>
        <v>TBL</v>
      </c>
      <c r="O382" t="str">
        <f>nhl_elo_latest!J382</f>
        <v>TOR</v>
      </c>
      <c r="P382" t="str" cm="1">
        <f t="array" ref="P382">_xlfn.IFS(AND(nhl_elo_latest!M382&gt;nhl_elo_latest!N382,(nhl_elo_latest!R382&gt;nhl_elo_latest!S382)),"Home Team Favoured and Won",AND(nhl_elo_latest!M382&gt;nhl_elo_latest!N382,(nhl_elo_latest!R382&lt;nhl_elo_latest!S382)),"Home Team Favoured and Lost",AND(nhl_elo_latest!M382&lt;nhl_elo_latest!N382,(nhl_elo_latest!R382&gt;nhl_elo_latest!S382)),"Away Team Favoured and Lost",AND(nhl_elo_latest!M382&lt;nhl_elo_latest!N382,(nhl_elo_latest!R382&lt;nhl_elo_latest!S382)),"Away Team Favoured and Won")</f>
        <v>Home Team Favoured and Won</v>
      </c>
    </row>
    <row r="383" spans="14:16" x14ac:dyDescent="0.25">
      <c r="N383" t="str">
        <f>nhl_elo_latest!I383</f>
        <v>PHI</v>
      </c>
      <c r="O383" t="str">
        <f>nhl_elo_latest!J383</f>
        <v>NJD</v>
      </c>
      <c r="P383" t="str" cm="1">
        <f t="array" ref="P383">_xlfn.IFS(AND(nhl_elo_latest!M383&gt;nhl_elo_latest!N383,(nhl_elo_latest!R383&gt;nhl_elo_latest!S383)),"Home Team Favoured and Won",AND(nhl_elo_latest!M383&gt;nhl_elo_latest!N383,(nhl_elo_latest!R383&lt;nhl_elo_latest!S383)),"Home Team Favoured and Lost",AND(nhl_elo_latest!M383&lt;nhl_elo_latest!N383,(nhl_elo_latest!R383&gt;nhl_elo_latest!S383)),"Away Team Favoured and Lost",AND(nhl_elo_latest!M383&lt;nhl_elo_latest!N383,(nhl_elo_latest!R383&lt;nhl_elo_latest!S383)),"Away Team Favoured and Won")</f>
        <v>Away Team Favoured and Won</v>
      </c>
    </row>
    <row r="384" spans="14:16" x14ac:dyDescent="0.25">
      <c r="N384" t="str">
        <f>nhl_elo_latest!I384</f>
        <v>BOS</v>
      </c>
      <c r="O384" t="str">
        <f>nhl_elo_latest!J384</f>
        <v>COL</v>
      </c>
      <c r="P384" t="str" cm="1">
        <f t="array" ref="P384">_xlfn.IFS(AND(nhl_elo_latest!M384&gt;nhl_elo_latest!N384,(nhl_elo_latest!R384&gt;nhl_elo_latest!S384)),"Home Team Favoured and Won",AND(nhl_elo_latest!M384&gt;nhl_elo_latest!N384,(nhl_elo_latest!R384&lt;nhl_elo_latest!S384)),"Home Team Favoured and Lost",AND(nhl_elo_latest!M384&lt;nhl_elo_latest!N384,(nhl_elo_latest!R384&gt;nhl_elo_latest!S384)),"Away Team Favoured and Lost",AND(nhl_elo_latest!M384&lt;nhl_elo_latest!N384,(nhl_elo_latest!R384&lt;nhl_elo_latest!S384)),"Away Team Favoured and Won")</f>
        <v>Home Team Favoured and Won</v>
      </c>
    </row>
    <row r="385" spans="14:16" x14ac:dyDescent="0.25">
      <c r="N385" t="str">
        <f>nhl_elo_latest!I385</f>
        <v>DET</v>
      </c>
      <c r="O385" t="str">
        <f>nhl_elo_latest!J385</f>
        <v>VEG</v>
      </c>
      <c r="P385" t="str" cm="1">
        <f t="array" ref="P385">_xlfn.IFS(AND(nhl_elo_latest!M385&gt;nhl_elo_latest!N385,(nhl_elo_latest!R385&gt;nhl_elo_latest!S385)),"Home Team Favoured and Won",AND(nhl_elo_latest!M385&gt;nhl_elo_latest!N385,(nhl_elo_latest!R385&lt;nhl_elo_latest!S385)),"Home Team Favoured and Lost",AND(nhl_elo_latest!M385&lt;nhl_elo_latest!N385,(nhl_elo_latest!R385&gt;nhl_elo_latest!S385)),"Away Team Favoured and Lost",AND(nhl_elo_latest!M385&lt;nhl_elo_latest!N385,(nhl_elo_latest!R385&lt;nhl_elo_latest!S385)),"Away Team Favoured and Won")</f>
        <v>Away Team Favoured and Won</v>
      </c>
    </row>
    <row r="386" spans="14:16" x14ac:dyDescent="0.25">
      <c r="N386" t="str">
        <f>nhl_elo_latest!I386</f>
        <v>NYR</v>
      </c>
      <c r="O386" t="str">
        <f>nhl_elo_latest!J386</f>
        <v>CHI</v>
      </c>
      <c r="P386" t="str" cm="1">
        <f t="array" ref="P386">_xlfn.IFS(AND(nhl_elo_latest!M386&gt;nhl_elo_latest!N386,(nhl_elo_latest!R386&gt;nhl_elo_latest!S386)),"Home Team Favoured and Won",AND(nhl_elo_latest!M386&gt;nhl_elo_latest!N386,(nhl_elo_latest!R386&lt;nhl_elo_latest!S386)),"Home Team Favoured and Lost",AND(nhl_elo_latest!M386&lt;nhl_elo_latest!N386,(nhl_elo_latest!R386&gt;nhl_elo_latest!S386)),"Away Team Favoured and Lost",AND(nhl_elo_latest!M386&lt;nhl_elo_latest!N386,(nhl_elo_latest!R386&lt;nhl_elo_latest!S386)),"Away Team Favoured and Won")</f>
        <v>Home Team Favoured and Lost</v>
      </c>
    </row>
    <row r="387" spans="14:16" x14ac:dyDescent="0.25">
      <c r="N387" t="str">
        <f>nhl_elo_latest!I387</f>
        <v>CGY</v>
      </c>
      <c r="O387" t="str">
        <f>nhl_elo_latest!J387</f>
        <v>WSH</v>
      </c>
      <c r="P387" t="str" cm="1">
        <f t="array" ref="P387">_xlfn.IFS(AND(nhl_elo_latest!M387&gt;nhl_elo_latest!N387,(nhl_elo_latest!R387&gt;nhl_elo_latest!S387)),"Home Team Favoured and Won",AND(nhl_elo_latest!M387&gt;nhl_elo_latest!N387,(nhl_elo_latest!R387&lt;nhl_elo_latest!S387)),"Home Team Favoured and Lost",AND(nhl_elo_latest!M387&lt;nhl_elo_latest!N387,(nhl_elo_latest!R387&gt;nhl_elo_latest!S387)),"Away Team Favoured and Lost",AND(nhl_elo_latest!M387&lt;nhl_elo_latest!N387,(nhl_elo_latest!R387&lt;nhl_elo_latest!S387)),"Away Team Favoured and Won")</f>
        <v>Home Team Favoured and Won</v>
      </c>
    </row>
    <row r="388" spans="14:16" x14ac:dyDescent="0.25">
      <c r="N388" t="str">
        <f>nhl_elo_latest!I388</f>
        <v>VAN</v>
      </c>
      <c r="O388" t="str">
        <f>nhl_elo_latest!J388</f>
        <v>ARI</v>
      </c>
      <c r="P388" t="str" cm="1">
        <f t="array" ref="P388">_xlfn.IFS(AND(nhl_elo_latest!M388&gt;nhl_elo_latest!N388,(nhl_elo_latest!R388&gt;nhl_elo_latest!S388)),"Home Team Favoured and Won",AND(nhl_elo_latest!M388&gt;nhl_elo_latest!N388,(nhl_elo_latest!R388&lt;nhl_elo_latest!S388)),"Home Team Favoured and Lost",AND(nhl_elo_latest!M388&lt;nhl_elo_latest!N388,(nhl_elo_latest!R388&gt;nhl_elo_latest!S388)),"Away Team Favoured and Lost",AND(nhl_elo_latest!M388&lt;nhl_elo_latest!N388,(nhl_elo_latest!R388&lt;nhl_elo_latest!S388)),"Away Team Favoured and Won")</f>
        <v>Home Team Favoured and Won</v>
      </c>
    </row>
    <row r="389" spans="14:16" x14ac:dyDescent="0.25">
      <c r="N389" t="str">
        <f>nhl_elo_latest!I389</f>
        <v>SEA</v>
      </c>
      <c r="O389" t="str">
        <f>nhl_elo_latest!J389</f>
        <v>FLA</v>
      </c>
      <c r="P389" t="str" cm="1">
        <f t="array" ref="P389">_xlfn.IFS(AND(nhl_elo_latest!M389&gt;nhl_elo_latest!N389,(nhl_elo_latest!R389&gt;nhl_elo_latest!S389)),"Home Team Favoured and Won",AND(nhl_elo_latest!M389&gt;nhl_elo_latest!N389,(nhl_elo_latest!R389&lt;nhl_elo_latest!S389)),"Home Team Favoured and Lost",AND(nhl_elo_latest!M389&lt;nhl_elo_latest!N389,(nhl_elo_latest!R389&gt;nhl_elo_latest!S389)),"Away Team Favoured and Lost",AND(nhl_elo_latest!M389&lt;nhl_elo_latest!N389,(nhl_elo_latest!R389&lt;nhl_elo_latest!S389)),"Away Team Favoured and Won")</f>
        <v>Away Team Favoured and Won</v>
      </c>
    </row>
    <row r="390" spans="14:16" x14ac:dyDescent="0.25">
      <c r="N390" t="str">
        <f>nhl_elo_latest!I390</f>
        <v>LAK</v>
      </c>
      <c r="O390" t="str">
        <f>nhl_elo_latest!J390</f>
        <v>CAR</v>
      </c>
      <c r="P390" t="str" cm="1">
        <f t="array" ref="P390">_xlfn.IFS(AND(nhl_elo_latest!M390&gt;nhl_elo_latest!N390,(nhl_elo_latest!R390&gt;nhl_elo_latest!S390)),"Home Team Favoured and Won",AND(nhl_elo_latest!M390&gt;nhl_elo_latest!N390,(nhl_elo_latest!R390&lt;nhl_elo_latest!S390)),"Home Team Favoured and Lost",AND(nhl_elo_latest!M390&lt;nhl_elo_latest!N390,(nhl_elo_latest!R390&gt;nhl_elo_latest!S390)),"Away Team Favoured and Lost",AND(nhl_elo_latest!M390&lt;nhl_elo_latest!N390,(nhl_elo_latest!R390&lt;nhl_elo_latest!S390)),"Away Team Favoured and Won")</f>
        <v>Home Team Favoured and Lost</v>
      </c>
    </row>
    <row r="391" spans="14:16" x14ac:dyDescent="0.25">
      <c r="N391" t="str">
        <f>nhl_elo_latest!I391</f>
        <v>DAL</v>
      </c>
      <c r="O391" t="str">
        <f>nhl_elo_latest!J391</f>
        <v>MIN</v>
      </c>
      <c r="P391" t="str" cm="1">
        <f t="array" ref="P391">_xlfn.IFS(AND(nhl_elo_latest!M391&gt;nhl_elo_latest!N391,(nhl_elo_latest!R391&gt;nhl_elo_latest!S391)),"Home Team Favoured and Won",AND(nhl_elo_latest!M391&gt;nhl_elo_latest!N391,(nhl_elo_latest!R391&lt;nhl_elo_latest!S391)),"Home Team Favoured and Lost",AND(nhl_elo_latest!M391&lt;nhl_elo_latest!N391,(nhl_elo_latest!R391&gt;nhl_elo_latest!S391)),"Away Team Favoured and Lost",AND(nhl_elo_latest!M391&lt;nhl_elo_latest!N391,(nhl_elo_latest!R391&lt;nhl_elo_latest!S391)),"Away Team Favoured and Won")</f>
        <v>Home Team Favoured and Lost</v>
      </c>
    </row>
    <row r="392" spans="14:16" x14ac:dyDescent="0.25">
      <c r="N392" t="str">
        <f>nhl_elo_latest!I392</f>
        <v>WPG</v>
      </c>
      <c r="O392" t="str">
        <f>nhl_elo_latest!J392</f>
        <v>ANA</v>
      </c>
      <c r="P392" t="str" cm="1">
        <f t="array" ref="P392">_xlfn.IFS(AND(nhl_elo_latest!M392&gt;nhl_elo_latest!N392,(nhl_elo_latest!R392&gt;nhl_elo_latest!S392)),"Home Team Favoured and Won",AND(nhl_elo_latest!M392&gt;nhl_elo_latest!N392,(nhl_elo_latest!R392&lt;nhl_elo_latest!S392)),"Home Team Favoured and Lost",AND(nhl_elo_latest!M392&lt;nhl_elo_latest!N392,(nhl_elo_latest!R392&gt;nhl_elo_latest!S392)),"Away Team Favoured and Lost",AND(nhl_elo_latest!M392&lt;nhl_elo_latest!N392,(nhl_elo_latest!R392&lt;nhl_elo_latest!S392)),"Away Team Favoured and Won")</f>
        <v>Home Team Favoured and Won</v>
      </c>
    </row>
    <row r="393" spans="14:16" x14ac:dyDescent="0.25">
      <c r="N393" t="str">
        <f>nhl_elo_latest!I393</f>
        <v>CBJ</v>
      </c>
      <c r="O393" t="str">
        <f>nhl_elo_latest!J393</f>
        <v>DET</v>
      </c>
      <c r="P393" t="str" cm="1">
        <f t="array" ref="P393">_xlfn.IFS(AND(nhl_elo_latest!M393&gt;nhl_elo_latest!N393,(nhl_elo_latest!R393&gt;nhl_elo_latest!S393)),"Home Team Favoured and Won",AND(nhl_elo_latest!M393&gt;nhl_elo_latest!N393,(nhl_elo_latest!R393&lt;nhl_elo_latest!S393)),"Home Team Favoured and Lost",AND(nhl_elo_latest!M393&lt;nhl_elo_latest!N393,(nhl_elo_latest!R393&gt;nhl_elo_latest!S393)),"Away Team Favoured and Lost",AND(nhl_elo_latest!M393&lt;nhl_elo_latest!N393,(nhl_elo_latest!R393&lt;nhl_elo_latest!S393)),"Away Team Favoured and Won")</f>
        <v>Home Team Favoured and Lost</v>
      </c>
    </row>
    <row r="394" spans="14:16" x14ac:dyDescent="0.25">
      <c r="N394" t="str">
        <f>nhl_elo_latest!I394</f>
        <v>BUF</v>
      </c>
      <c r="O394" t="str">
        <f>nhl_elo_latest!J394</f>
        <v>SJS</v>
      </c>
      <c r="P394" t="str" cm="1">
        <f t="array" ref="P394">_xlfn.IFS(AND(nhl_elo_latest!M394&gt;nhl_elo_latest!N394,(nhl_elo_latest!R394&gt;nhl_elo_latest!S394)),"Home Team Favoured and Won",AND(nhl_elo_latest!M394&gt;nhl_elo_latest!N394,(nhl_elo_latest!R394&lt;nhl_elo_latest!S394)),"Home Team Favoured and Lost",AND(nhl_elo_latest!M394&lt;nhl_elo_latest!N394,(nhl_elo_latest!R394&gt;nhl_elo_latest!S394)),"Away Team Favoured and Lost",AND(nhl_elo_latest!M394&lt;nhl_elo_latest!N394,(nhl_elo_latest!R394&lt;nhl_elo_latest!S394)),"Away Team Favoured and Won")</f>
        <v>Home Team Favoured and Won</v>
      </c>
    </row>
    <row r="395" spans="14:16" x14ac:dyDescent="0.25">
      <c r="N395" t="str">
        <f>nhl_elo_latest!I395</f>
        <v>NYI</v>
      </c>
      <c r="O395" t="str">
        <f>nhl_elo_latest!J395</f>
        <v>CHI</v>
      </c>
      <c r="P395" t="str" cm="1">
        <f t="array" ref="P395">_xlfn.IFS(AND(nhl_elo_latest!M395&gt;nhl_elo_latest!N395,(nhl_elo_latest!R395&gt;nhl_elo_latest!S395)),"Home Team Favoured and Won",AND(nhl_elo_latest!M395&gt;nhl_elo_latest!N395,(nhl_elo_latest!R395&lt;nhl_elo_latest!S395)),"Home Team Favoured and Lost",AND(nhl_elo_latest!M395&lt;nhl_elo_latest!N395,(nhl_elo_latest!R395&gt;nhl_elo_latest!S395)),"Away Team Favoured and Lost",AND(nhl_elo_latest!M395&lt;nhl_elo_latest!N395,(nhl_elo_latest!R395&lt;nhl_elo_latest!S395)),"Away Team Favoured and Won")</f>
        <v>Home Team Favoured and Won</v>
      </c>
    </row>
    <row r="396" spans="14:16" x14ac:dyDescent="0.25">
      <c r="N396" t="str">
        <f>nhl_elo_latest!I396</f>
        <v>BOS</v>
      </c>
      <c r="O396" t="str">
        <f>nhl_elo_latest!J396</f>
        <v>VEG</v>
      </c>
      <c r="P396" t="str" cm="1">
        <f t="array" ref="P396">_xlfn.IFS(AND(nhl_elo_latest!M396&gt;nhl_elo_latest!N396,(nhl_elo_latest!R396&gt;nhl_elo_latest!S396)),"Home Team Favoured and Won",AND(nhl_elo_latest!M396&gt;nhl_elo_latest!N396,(nhl_elo_latest!R396&lt;nhl_elo_latest!S396)),"Home Team Favoured and Lost",AND(nhl_elo_latest!M396&lt;nhl_elo_latest!N396,(nhl_elo_latest!R396&gt;nhl_elo_latest!S396)),"Away Team Favoured and Lost",AND(nhl_elo_latest!M396&lt;nhl_elo_latest!N396,(nhl_elo_latest!R396&lt;nhl_elo_latest!S396)),"Away Team Favoured and Won")</f>
        <v>Home Team Favoured and Lost</v>
      </c>
    </row>
    <row r="397" spans="14:16" x14ac:dyDescent="0.25">
      <c r="N397" t="str">
        <f>nhl_elo_latest!I397</f>
        <v>PHI</v>
      </c>
      <c r="O397" t="str">
        <f>nhl_elo_latest!J397</f>
        <v>COL</v>
      </c>
      <c r="P397" t="str" cm="1">
        <f t="array" ref="P397">_xlfn.IFS(AND(nhl_elo_latest!M397&gt;nhl_elo_latest!N397,(nhl_elo_latest!R397&gt;nhl_elo_latest!S397)),"Home Team Favoured and Won",AND(nhl_elo_latest!M397&gt;nhl_elo_latest!N397,(nhl_elo_latest!R397&lt;nhl_elo_latest!S397)),"Home Team Favoured and Lost",AND(nhl_elo_latest!M397&lt;nhl_elo_latest!N397,(nhl_elo_latest!R397&gt;nhl_elo_latest!S397)),"Away Team Favoured and Lost",AND(nhl_elo_latest!M397&lt;nhl_elo_latest!N397,(nhl_elo_latest!R397&lt;nhl_elo_latest!S397)),"Away Team Favoured and Won")</f>
        <v>Away Team Favoured and Lost</v>
      </c>
    </row>
    <row r="398" spans="14:16" x14ac:dyDescent="0.25">
      <c r="N398" t="str">
        <f>nhl_elo_latest!I398</f>
        <v>NYR</v>
      </c>
      <c r="O398" t="str">
        <f>nhl_elo_latest!J398</f>
        <v>STL</v>
      </c>
      <c r="P398" t="str" cm="1">
        <f t="array" ref="P398">_xlfn.IFS(AND(nhl_elo_latest!M398&gt;nhl_elo_latest!N398,(nhl_elo_latest!R398&gt;nhl_elo_latest!S398)),"Home Team Favoured and Won",AND(nhl_elo_latest!M398&gt;nhl_elo_latest!N398,(nhl_elo_latest!R398&lt;nhl_elo_latest!S398)),"Home Team Favoured and Lost",AND(nhl_elo_latest!M398&lt;nhl_elo_latest!N398,(nhl_elo_latest!R398&gt;nhl_elo_latest!S398)),"Away Team Favoured and Lost",AND(nhl_elo_latest!M398&lt;nhl_elo_latest!N398,(nhl_elo_latest!R398&lt;nhl_elo_latest!S398)),"Away Team Favoured and Won")</f>
        <v>Home Team Favoured and Won</v>
      </c>
    </row>
    <row r="399" spans="14:16" x14ac:dyDescent="0.25">
      <c r="N399" t="str">
        <f>nhl_elo_latest!I399</f>
        <v>EDM</v>
      </c>
      <c r="O399" t="str">
        <f>nhl_elo_latest!J399</f>
        <v>WSH</v>
      </c>
      <c r="P399" t="str" cm="1">
        <f t="array" ref="P399">_xlfn.IFS(AND(nhl_elo_latest!M399&gt;nhl_elo_latest!N399,(nhl_elo_latest!R399&gt;nhl_elo_latest!S399)),"Home Team Favoured and Won",AND(nhl_elo_latest!M399&gt;nhl_elo_latest!N399,(nhl_elo_latest!R399&lt;nhl_elo_latest!S399)),"Home Team Favoured and Lost",AND(nhl_elo_latest!M399&lt;nhl_elo_latest!N399,(nhl_elo_latest!R399&gt;nhl_elo_latest!S399)),"Away Team Favoured and Lost",AND(nhl_elo_latest!M399&lt;nhl_elo_latest!N399,(nhl_elo_latest!R399&lt;nhl_elo_latest!S399)),"Away Team Favoured and Won")</f>
        <v>Home Team Favoured and Lost</v>
      </c>
    </row>
    <row r="400" spans="14:16" x14ac:dyDescent="0.25">
      <c r="N400" t="str">
        <f>nhl_elo_latest!I400</f>
        <v>CGY</v>
      </c>
      <c r="O400" t="str">
        <f>nhl_elo_latest!J400</f>
        <v>ARI</v>
      </c>
      <c r="P400" t="str" cm="1">
        <f t="array" ref="P400">_xlfn.IFS(AND(nhl_elo_latest!M400&gt;nhl_elo_latest!N400,(nhl_elo_latest!R400&gt;nhl_elo_latest!S400)),"Home Team Favoured and Won",AND(nhl_elo_latest!M400&gt;nhl_elo_latest!N400,(nhl_elo_latest!R400&lt;nhl_elo_latest!S400)),"Home Team Favoured and Lost",AND(nhl_elo_latest!M400&lt;nhl_elo_latest!N400,(nhl_elo_latest!R400&gt;nhl_elo_latest!S400)),"Away Team Favoured and Lost",AND(nhl_elo_latest!M400&lt;nhl_elo_latest!N400,(nhl_elo_latest!R400&lt;nhl_elo_latest!S400)),"Away Team Favoured and Won")</f>
        <v>Home Team Favoured and Won</v>
      </c>
    </row>
    <row r="401" spans="14:16" x14ac:dyDescent="0.25">
      <c r="N401" t="str">
        <f>nhl_elo_latest!I401</f>
        <v>VAN</v>
      </c>
      <c r="O401" t="str">
        <f>nhl_elo_latest!J401</f>
        <v>MTL</v>
      </c>
      <c r="P401" t="str" cm="1">
        <f t="array" ref="P401">_xlfn.IFS(AND(nhl_elo_latest!M401&gt;nhl_elo_latest!N401,(nhl_elo_latest!R401&gt;nhl_elo_latest!S401)),"Home Team Favoured and Won",AND(nhl_elo_latest!M401&gt;nhl_elo_latest!N401,(nhl_elo_latest!R401&lt;nhl_elo_latest!S401)),"Home Team Favoured and Lost",AND(nhl_elo_latest!M401&lt;nhl_elo_latest!N401,(nhl_elo_latest!R401&gt;nhl_elo_latest!S401)),"Away Team Favoured and Lost",AND(nhl_elo_latest!M401&lt;nhl_elo_latest!N401,(nhl_elo_latest!R401&lt;nhl_elo_latest!S401)),"Away Team Favoured and Won")</f>
        <v>Home Team Favoured and Won</v>
      </c>
    </row>
    <row r="402" spans="14:16" x14ac:dyDescent="0.25">
      <c r="N402" t="str">
        <f>nhl_elo_latest!I402</f>
        <v>OTT</v>
      </c>
      <c r="O402" t="str">
        <f>nhl_elo_latest!J402</f>
        <v>LAK</v>
      </c>
      <c r="P402" t="str" cm="1">
        <f t="array" ref="P402">_xlfn.IFS(AND(nhl_elo_latest!M402&gt;nhl_elo_latest!N402,(nhl_elo_latest!R402&gt;nhl_elo_latest!S402)),"Home Team Favoured and Won",AND(nhl_elo_latest!M402&gt;nhl_elo_latest!N402,(nhl_elo_latest!R402&lt;nhl_elo_latest!S402)),"Home Team Favoured and Lost",AND(nhl_elo_latest!M402&lt;nhl_elo_latest!N402,(nhl_elo_latest!R402&gt;nhl_elo_latest!S402)),"Away Team Favoured and Lost",AND(nhl_elo_latest!M402&lt;nhl_elo_latest!N402,(nhl_elo_latest!R402&lt;nhl_elo_latest!S402)),"Away Team Favoured and Won")</f>
        <v>Home Team Favoured and Lost</v>
      </c>
    </row>
    <row r="403" spans="14:16" x14ac:dyDescent="0.25">
      <c r="N403" t="str">
        <f>nhl_elo_latest!I403</f>
        <v>NJD</v>
      </c>
      <c r="O403" t="str">
        <f>nhl_elo_latest!J403</f>
        <v>CHI</v>
      </c>
      <c r="P403" t="str" cm="1">
        <f t="array" ref="P403">_xlfn.IFS(AND(nhl_elo_latest!M403&gt;nhl_elo_latest!N403,(nhl_elo_latest!R403&gt;nhl_elo_latest!S403)),"Home Team Favoured and Won",AND(nhl_elo_latest!M403&gt;nhl_elo_latest!N403,(nhl_elo_latest!R403&lt;nhl_elo_latest!S403)),"Home Team Favoured and Lost",AND(nhl_elo_latest!M403&lt;nhl_elo_latest!N403,(nhl_elo_latest!R403&gt;nhl_elo_latest!S403)),"Away Team Favoured and Lost",AND(nhl_elo_latest!M403&lt;nhl_elo_latest!N403,(nhl_elo_latest!R403&lt;nhl_elo_latest!S403)),"Away Team Favoured and Won")</f>
        <v>Home Team Favoured and Won</v>
      </c>
    </row>
    <row r="404" spans="14:16" x14ac:dyDescent="0.25">
      <c r="N404" t="str">
        <f>nhl_elo_latest!I404</f>
        <v>PIT</v>
      </c>
      <c r="O404" t="str">
        <f>nhl_elo_latest!J404</f>
        <v>CBJ</v>
      </c>
      <c r="P404" t="str" cm="1">
        <f t="array" ref="P404">_xlfn.IFS(AND(nhl_elo_latest!M404&gt;nhl_elo_latest!N404,(nhl_elo_latest!R404&gt;nhl_elo_latest!S404)),"Home Team Favoured and Won",AND(nhl_elo_latest!M404&gt;nhl_elo_latest!N404,(nhl_elo_latest!R404&lt;nhl_elo_latest!S404)),"Home Team Favoured and Lost",AND(nhl_elo_latest!M404&lt;nhl_elo_latest!N404,(nhl_elo_latest!R404&gt;nhl_elo_latest!S404)),"Away Team Favoured and Lost",AND(nhl_elo_latest!M404&lt;nhl_elo_latest!N404,(nhl_elo_latest!R404&lt;nhl_elo_latest!S404)),"Away Team Favoured and Won")</f>
        <v>Home Team Favoured and Won</v>
      </c>
    </row>
    <row r="405" spans="14:16" x14ac:dyDescent="0.25">
      <c r="N405" t="str">
        <f>nhl_elo_latest!I405</f>
        <v>TBL</v>
      </c>
      <c r="O405" t="str">
        <f>nhl_elo_latest!J405</f>
        <v>DET</v>
      </c>
      <c r="P405" t="str" cm="1">
        <f t="array" ref="P405">_xlfn.IFS(AND(nhl_elo_latest!M405&gt;nhl_elo_latest!N405,(nhl_elo_latest!R405&gt;nhl_elo_latest!S405)),"Home Team Favoured and Won",AND(nhl_elo_latest!M405&gt;nhl_elo_latest!N405,(nhl_elo_latest!R405&lt;nhl_elo_latest!S405)),"Home Team Favoured and Lost",AND(nhl_elo_latest!M405&lt;nhl_elo_latest!N405,(nhl_elo_latest!R405&gt;nhl_elo_latest!S405)),"Away Team Favoured and Lost",AND(nhl_elo_latest!M405&lt;nhl_elo_latest!N405,(nhl_elo_latest!R405&lt;nhl_elo_latest!S405)),"Away Team Favoured and Won")</f>
        <v>Home Team Favoured and Lost</v>
      </c>
    </row>
    <row r="406" spans="14:16" x14ac:dyDescent="0.25">
      <c r="N406" t="str">
        <f>nhl_elo_latest!I406</f>
        <v>NYI</v>
      </c>
      <c r="O406" t="str">
        <f>nhl_elo_latest!J406</f>
        <v>STL</v>
      </c>
      <c r="P406" t="str" cm="1">
        <f t="array" ref="P406">_xlfn.IFS(AND(nhl_elo_latest!M406&gt;nhl_elo_latest!N406,(nhl_elo_latest!R406&gt;nhl_elo_latest!S406)),"Home Team Favoured and Won",AND(nhl_elo_latest!M406&gt;nhl_elo_latest!N406,(nhl_elo_latest!R406&lt;nhl_elo_latest!S406)),"Home Team Favoured and Lost",AND(nhl_elo_latest!M406&lt;nhl_elo_latest!N406,(nhl_elo_latest!R406&gt;nhl_elo_latest!S406)),"Away Team Favoured and Lost",AND(nhl_elo_latest!M406&lt;nhl_elo_latest!N406,(nhl_elo_latest!R406&lt;nhl_elo_latest!S406)),"Away Team Favoured and Won")</f>
        <v>Home Team Favoured and Lost</v>
      </c>
    </row>
    <row r="407" spans="14:16" x14ac:dyDescent="0.25">
      <c r="N407" t="str">
        <f>nhl_elo_latest!I407</f>
        <v>WPG</v>
      </c>
      <c r="O407" t="str">
        <f>nhl_elo_latest!J407</f>
        <v>FLA</v>
      </c>
      <c r="P407" t="str" cm="1">
        <f t="array" ref="P407">_xlfn.IFS(AND(nhl_elo_latest!M407&gt;nhl_elo_latest!N407,(nhl_elo_latest!R407&gt;nhl_elo_latest!S407)),"Home Team Favoured and Won",AND(nhl_elo_latest!M407&gt;nhl_elo_latest!N407,(nhl_elo_latest!R407&lt;nhl_elo_latest!S407)),"Home Team Favoured and Lost",AND(nhl_elo_latest!M407&lt;nhl_elo_latest!N407,(nhl_elo_latest!R407&gt;nhl_elo_latest!S407)),"Away Team Favoured and Lost",AND(nhl_elo_latest!M407&lt;nhl_elo_latest!N407,(nhl_elo_latest!R407&lt;nhl_elo_latest!S407)),"Away Team Favoured and Won")</f>
        <v>Home Team Favoured and Won</v>
      </c>
    </row>
    <row r="408" spans="14:16" x14ac:dyDescent="0.25">
      <c r="N408" t="str">
        <f>nhl_elo_latest!I408</f>
        <v>DAL</v>
      </c>
      <c r="O408" t="str">
        <f>nhl_elo_latest!J408</f>
        <v>TOR</v>
      </c>
      <c r="P408" t="str" cm="1">
        <f t="array" ref="P408">_xlfn.IFS(AND(nhl_elo_latest!M408&gt;nhl_elo_latest!N408,(nhl_elo_latest!R408&gt;nhl_elo_latest!S408)),"Home Team Favoured and Won",AND(nhl_elo_latest!M408&gt;nhl_elo_latest!N408,(nhl_elo_latest!R408&lt;nhl_elo_latest!S408)),"Home Team Favoured and Lost",AND(nhl_elo_latest!M408&lt;nhl_elo_latest!N408,(nhl_elo_latest!R408&gt;nhl_elo_latest!S408)),"Away Team Favoured and Lost",AND(nhl_elo_latest!M408&lt;nhl_elo_latest!N408,(nhl_elo_latest!R408&lt;nhl_elo_latest!S408)),"Away Team Favoured and Won")</f>
        <v>Home Team Favoured and Lost</v>
      </c>
    </row>
    <row r="409" spans="14:16" x14ac:dyDescent="0.25">
      <c r="N409" t="str">
        <f>nhl_elo_latest!I409</f>
        <v>SEA</v>
      </c>
      <c r="O409" t="str">
        <f>nhl_elo_latest!J409</f>
        <v>MTL</v>
      </c>
      <c r="P409" t="str" cm="1">
        <f t="array" ref="P409">_xlfn.IFS(AND(nhl_elo_latest!M409&gt;nhl_elo_latest!N409,(nhl_elo_latest!R409&gt;nhl_elo_latest!S409)),"Home Team Favoured and Won",AND(nhl_elo_latest!M409&gt;nhl_elo_latest!N409,(nhl_elo_latest!R409&lt;nhl_elo_latest!S409)),"Home Team Favoured and Lost",AND(nhl_elo_latest!M409&lt;nhl_elo_latest!N409,(nhl_elo_latest!R409&gt;nhl_elo_latest!S409)),"Away Team Favoured and Lost",AND(nhl_elo_latest!M409&lt;nhl_elo_latest!N409,(nhl_elo_latest!R409&lt;nhl_elo_latest!S409)),"Away Team Favoured and Won")</f>
        <v>Home Team Favoured and Lost</v>
      </c>
    </row>
    <row r="410" spans="14:16" x14ac:dyDescent="0.25">
      <c r="N410" t="str">
        <f>nhl_elo_latest!I410</f>
        <v>ANA</v>
      </c>
      <c r="O410" t="str">
        <f>nhl_elo_latest!J410</f>
        <v>CAR</v>
      </c>
      <c r="P410" t="str" cm="1">
        <f t="array" ref="P410">_xlfn.IFS(AND(nhl_elo_latest!M410&gt;nhl_elo_latest!N410,(nhl_elo_latest!R410&gt;nhl_elo_latest!S410)),"Home Team Favoured and Won",AND(nhl_elo_latest!M410&gt;nhl_elo_latest!N410,(nhl_elo_latest!R410&lt;nhl_elo_latest!S410)),"Home Team Favoured and Lost",AND(nhl_elo_latest!M410&lt;nhl_elo_latest!N410,(nhl_elo_latest!R410&gt;nhl_elo_latest!S410)),"Away Team Favoured and Lost",AND(nhl_elo_latest!M410&lt;nhl_elo_latest!N410,(nhl_elo_latest!R410&lt;nhl_elo_latest!S410)),"Away Team Favoured and Won")</f>
        <v>Away Team Favoured and Lost</v>
      </c>
    </row>
    <row r="411" spans="14:16" x14ac:dyDescent="0.25">
      <c r="N411" t="str">
        <f>nhl_elo_latest!I411</f>
        <v>PHI</v>
      </c>
      <c r="O411" t="str">
        <f>nhl_elo_latest!J411</f>
        <v>WSH</v>
      </c>
      <c r="P411" t="str" cm="1">
        <f t="array" ref="P411">_xlfn.IFS(AND(nhl_elo_latest!M411&gt;nhl_elo_latest!N411,(nhl_elo_latest!R411&gt;nhl_elo_latest!S411)),"Home Team Favoured and Won",AND(nhl_elo_latest!M411&gt;nhl_elo_latest!N411,(nhl_elo_latest!R411&lt;nhl_elo_latest!S411)),"Home Team Favoured and Lost",AND(nhl_elo_latest!M411&lt;nhl_elo_latest!N411,(nhl_elo_latest!R411&gt;nhl_elo_latest!S411)),"Away Team Favoured and Lost",AND(nhl_elo_latest!M411&lt;nhl_elo_latest!N411,(nhl_elo_latest!R411&lt;nhl_elo_latest!S411)),"Away Team Favoured and Won")</f>
        <v>Away Team Favoured and Won</v>
      </c>
    </row>
    <row r="412" spans="14:16" x14ac:dyDescent="0.25">
      <c r="N412" t="str">
        <f>nhl_elo_latest!I412</f>
        <v>CBJ</v>
      </c>
      <c r="O412" t="str">
        <f>nhl_elo_latest!J412</f>
        <v>BUF</v>
      </c>
      <c r="P412" t="str" cm="1">
        <f t="array" ref="P412">_xlfn.IFS(AND(nhl_elo_latest!M412&gt;nhl_elo_latest!N412,(nhl_elo_latest!R412&gt;nhl_elo_latest!S412)),"Home Team Favoured and Won",AND(nhl_elo_latest!M412&gt;nhl_elo_latest!N412,(nhl_elo_latest!R412&lt;nhl_elo_latest!S412)),"Home Team Favoured and Lost",AND(nhl_elo_latest!M412&lt;nhl_elo_latest!N412,(nhl_elo_latest!R412&gt;nhl_elo_latest!S412)),"Away Team Favoured and Lost",AND(nhl_elo_latest!M412&lt;nhl_elo_latest!N412,(nhl_elo_latest!R412&lt;nhl_elo_latest!S412)),"Away Team Favoured and Won")</f>
        <v>Home Team Favoured and Lost</v>
      </c>
    </row>
    <row r="413" spans="14:16" x14ac:dyDescent="0.25">
      <c r="N413" t="str">
        <f>nhl_elo_latest!I413</f>
        <v>CGY</v>
      </c>
      <c r="O413" t="str">
        <f>nhl_elo_latest!J413</f>
        <v>MIN</v>
      </c>
      <c r="P413" t="str" cm="1">
        <f t="array" ref="P413">_xlfn.IFS(AND(nhl_elo_latest!M413&gt;nhl_elo_latest!N413,(nhl_elo_latest!R413&gt;nhl_elo_latest!S413)),"Home Team Favoured and Won",AND(nhl_elo_latest!M413&gt;nhl_elo_latest!N413,(nhl_elo_latest!R413&lt;nhl_elo_latest!S413)),"Home Team Favoured and Lost",AND(nhl_elo_latest!M413&lt;nhl_elo_latest!N413,(nhl_elo_latest!R413&gt;nhl_elo_latest!S413)),"Away Team Favoured and Lost",AND(nhl_elo_latest!M413&lt;nhl_elo_latest!N413,(nhl_elo_latest!R413&lt;nhl_elo_latest!S413)),"Away Team Favoured and Won")</f>
        <v>Home Team Favoured and Won</v>
      </c>
    </row>
    <row r="414" spans="14:16" x14ac:dyDescent="0.25">
      <c r="N414" t="str">
        <f>nhl_elo_latest!I414</f>
        <v>COL</v>
      </c>
      <c r="O414" t="str">
        <f>nhl_elo_latest!J414</f>
        <v>BOS</v>
      </c>
      <c r="P414" t="str" cm="1">
        <f t="array" ref="P414">_xlfn.IFS(AND(nhl_elo_latest!M414&gt;nhl_elo_latest!N414,(nhl_elo_latest!R414&gt;nhl_elo_latest!S414)),"Home Team Favoured and Won",AND(nhl_elo_latest!M414&gt;nhl_elo_latest!N414,(nhl_elo_latest!R414&lt;nhl_elo_latest!S414)),"Home Team Favoured and Lost",AND(nhl_elo_latest!M414&lt;nhl_elo_latest!N414,(nhl_elo_latest!R414&gt;nhl_elo_latest!S414)),"Away Team Favoured and Lost",AND(nhl_elo_latest!M414&lt;nhl_elo_latest!N414,(nhl_elo_latest!R414&lt;nhl_elo_latest!S414)),"Away Team Favoured and Won")</f>
        <v>Home Team Favoured and Lost</v>
      </c>
    </row>
    <row r="415" spans="14:16" x14ac:dyDescent="0.25">
      <c r="N415" t="str">
        <f>nhl_elo_latest!I415</f>
        <v>EDM</v>
      </c>
      <c r="O415" t="str">
        <f>nhl_elo_latest!J415</f>
        <v>ARI</v>
      </c>
      <c r="P415" t="str" cm="1">
        <f t="array" ref="P415">_xlfn.IFS(AND(nhl_elo_latest!M415&gt;nhl_elo_latest!N415,(nhl_elo_latest!R415&gt;nhl_elo_latest!S415)),"Home Team Favoured and Won",AND(nhl_elo_latest!M415&gt;nhl_elo_latest!N415,(nhl_elo_latest!R415&lt;nhl_elo_latest!S415)),"Home Team Favoured and Lost",AND(nhl_elo_latest!M415&lt;nhl_elo_latest!N415,(nhl_elo_latest!R415&gt;nhl_elo_latest!S415)),"Away Team Favoured and Lost",AND(nhl_elo_latest!M415&lt;nhl_elo_latest!N415,(nhl_elo_latest!R415&lt;nhl_elo_latest!S415)),"Away Team Favoured and Won")</f>
        <v>Home Team Favoured and Won</v>
      </c>
    </row>
    <row r="416" spans="14:16" x14ac:dyDescent="0.25">
      <c r="N416" t="str">
        <f>nhl_elo_latest!I416</f>
        <v>VEG</v>
      </c>
      <c r="O416" t="str">
        <f>nhl_elo_latest!J416</f>
        <v>NYR</v>
      </c>
      <c r="P416" t="str" cm="1">
        <f t="array" ref="P416">_xlfn.IFS(AND(nhl_elo_latest!M416&gt;nhl_elo_latest!N416,(nhl_elo_latest!R416&gt;nhl_elo_latest!S416)),"Home Team Favoured and Won",AND(nhl_elo_latest!M416&gt;nhl_elo_latest!N416,(nhl_elo_latest!R416&lt;nhl_elo_latest!S416)),"Home Team Favoured and Lost",AND(nhl_elo_latest!M416&lt;nhl_elo_latest!N416,(nhl_elo_latest!R416&gt;nhl_elo_latest!S416)),"Away Team Favoured and Lost",AND(nhl_elo_latest!M416&lt;nhl_elo_latest!N416,(nhl_elo_latest!R416&lt;nhl_elo_latest!S416)),"Away Team Favoured and Won")</f>
        <v>Home Team Favoured and Lost</v>
      </c>
    </row>
    <row r="417" spans="14:16" x14ac:dyDescent="0.25">
      <c r="N417" t="str">
        <f>nhl_elo_latest!I417</f>
        <v>SJS</v>
      </c>
      <c r="O417" t="str">
        <f>nhl_elo_latest!J417</f>
        <v>VAN</v>
      </c>
      <c r="P417" t="str" cm="1">
        <f t="array" ref="P417">_xlfn.IFS(AND(nhl_elo_latest!M417&gt;nhl_elo_latest!N417,(nhl_elo_latest!R417&gt;nhl_elo_latest!S417)),"Home Team Favoured and Won",AND(nhl_elo_latest!M417&gt;nhl_elo_latest!N417,(nhl_elo_latest!R417&lt;nhl_elo_latest!S417)),"Home Team Favoured and Lost",AND(nhl_elo_latest!M417&lt;nhl_elo_latest!N417,(nhl_elo_latest!R417&gt;nhl_elo_latest!S417)),"Away Team Favoured and Lost",AND(nhl_elo_latest!M417&lt;nhl_elo_latest!N417,(nhl_elo_latest!R417&lt;nhl_elo_latest!S417)),"Away Team Favoured and Won")</f>
        <v>Away Team Favoured and Won</v>
      </c>
    </row>
    <row r="418" spans="14:16" x14ac:dyDescent="0.25">
      <c r="N418" t="str">
        <f>nhl_elo_latest!I418</f>
        <v>TBL</v>
      </c>
      <c r="O418" t="str">
        <f>nhl_elo_latest!J418</f>
        <v>NSH</v>
      </c>
      <c r="P418" t="str" cm="1">
        <f t="array" ref="P418">_xlfn.IFS(AND(nhl_elo_latest!M418&gt;nhl_elo_latest!N418,(nhl_elo_latest!R418&gt;nhl_elo_latest!S418)),"Home Team Favoured and Won",AND(nhl_elo_latest!M418&gt;nhl_elo_latest!N418,(nhl_elo_latest!R418&lt;nhl_elo_latest!S418)),"Home Team Favoured and Lost",AND(nhl_elo_latest!M418&lt;nhl_elo_latest!N418,(nhl_elo_latest!R418&gt;nhl_elo_latest!S418)),"Away Team Favoured and Lost",AND(nhl_elo_latest!M418&lt;nhl_elo_latest!N418,(nhl_elo_latest!R418&lt;nhl_elo_latest!S418)),"Away Team Favoured and Won")</f>
        <v>Home Team Favoured and Won</v>
      </c>
    </row>
    <row r="419" spans="14:16" x14ac:dyDescent="0.25">
      <c r="N419" t="str">
        <f>nhl_elo_latest!I419</f>
        <v>TOR</v>
      </c>
      <c r="O419" t="str">
        <f>nhl_elo_latest!J419</f>
        <v>LAK</v>
      </c>
      <c r="P419" t="str" cm="1">
        <f t="array" ref="P419">_xlfn.IFS(AND(nhl_elo_latest!M419&gt;nhl_elo_latest!N419,(nhl_elo_latest!R419&gt;nhl_elo_latest!S419)),"Home Team Favoured and Won",AND(nhl_elo_latest!M419&gt;nhl_elo_latest!N419,(nhl_elo_latest!R419&lt;nhl_elo_latest!S419)),"Home Team Favoured and Lost",AND(nhl_elo_latest!M419&lt;nhl_elo_latest!N419,(nhl_elo_latest!R419&gt;nhl_elo_latest!S419)),"Away Team Favoured and Lost",AND(nhl_elo_latest!M419&lt;nhl_elo_latest!N419,(nhl_elo_latest!R419&lt;nhl_elo_latest!S419)),"Away Team Favoured and Won")</f>
        <v>Home Team Favoured and Won</v>
      </c>
    </row>
    <row r="420" spans="14:16" x14ac:dyDescent="0.25">
      <c r="N420" t="str">
        <f>nhl_elo_latest!I420</f>
        <v>FLA</v>
      </c>
      <c r="O420" t="str">
        <f>nhl_elo_latest!J420</f>
        <v>DET</v>
      </c>
      <c r="P420" t="str" cm="1">
        <f t="array" ref="P420">_xlfn.IFS(AND(nhl_elo_latest!M420&gt;nhl_elo_latest!N420,(nhl_elo_latest!R420&gt;nhl_elo_latest!S420)),"Home Team Favoured and Won",AND(nhl_elo_latest!M420&gt;nhl_elo_latest!N420,(nhl_elo_latest!R420&lt;nhl_elo_latest!S420)),"Home Team Favoured and Lost",AND(nhl_elo_latest!M420&lt;nhl_elo_latest!N420,(nhl_elo_latest!R420&gt;nhl_elo_latest!S420)),"Away Team Favoured and Lost",AND(nhl_elo_latest!M420&lt;nhl_elo_latest!N420,(nhl_elo_latest!R420&lt;nhl_elo_latest!S420)),"Away Team Favoured and Won")</f>
        <v>Home Team Favoured and Won</v>
      </c>
    </row>
    <row r="421" spans="14:16" x14ac:dyDescent="0.25">
      <c r="N421" t="str">
        <f>nhl_elo_latest!I421</f>
        <v>STL</v>
      </c>
      <c r="O421" t="str">
        <f>nhl_elo_latest!J421</f>
        <v>WPG</v>
      </c>
      <c r="P421" t="str" cm="1">
        <f t="array" ref="P421">_xlfn.IFS(AND(nhl_elo_latest!M421&gt;nhl_elo_latest!N421,(nhl_elo_latest!R421&gt;nhl_elo_latest!S421)),"Home Team Favoured and Won",AND(nhl_elo_latest!M421&gt;nhl_elo_latest!N421,(nhl_elo_latest!R421&lt;nhl_elo_latest!S421)),"Home Team Favoured and Lost",AND(nhl_elo_latest!M421&lt;nhl_elo_latest!N421,(nhl_elo_latest!R421&gt;nhl_elo_latest!S421)),"Away Team Favoured and Lost",AND(nhl_elo_latest!M421&lt;nhl_elo_latest!N421,(nhl_elo_latest!R421&lt;nhl_elo_latest!S421)),"Away Team Favoured and Won")</f>
        <v>Home Team Favoured and Lost</v>
      </c>
    </row>
    <row r="422" spans="14:16" x14ac:dyDescent="0.25">
      <c r="N422" t="str">
        <f>nhl_elo_latest!I422</f>
        <v>DAL</v>
      </c>
      <c r="O422" t="str">
        <f>nhl_elo_latest!J422</f>
        <v>OTT</v>
      </c>
      <c r="P422" t="str" cm="1">
        <f t="array" ref="P422">_xlfn.IFS(AND(nhl_elo_latest!M422&gt;nhl_elo_latest!N422,(nhl_elo_latest!R422&gt;nhl_elo_latest!S422)),"Home Team Favoured and Won",AND(nhl_elo_latest!M422&gt;nhl_elo_latest!N422,(nhl_elo_latest!R422&lt;nhl_elo_latest!S422)),"Home Team Favoured and Lost",AND(nhl_elo_latest!M422&lt;nhl_elo_latest!N422,(nhl_elo_latest!R422&gt;nhl_elo_latest!S422)),"Away Team Favoured and Lost",AND(nhl_elo_latest!M422&lt;nhl_elo_latest!N422,(nhl_elo_latest!R422&lt;nhl_elo_latest!S422)),"Away Team Favoured and Won")</f>
        <v>Home Team Favoured and Won</v>
      </c>
    </row>
    <row r="423" spans="14:16" x14ac:dyDescent="0.25">
      <c r="N423" t="str">
        <f>nhl_elo_latest!I423</f>
        <v>CBJ</v>
      </c>
      <c r="O423" t="str">
        <f>nhl_elo_latest!J423</f>
        <v>CGY</v>
      </c>
      <c r="P423" t="str" cm="1">
        <f t="array" ref="P423">_xlfn.IFS(AND(nhl_elo_latest!M423&gt;nhl_elo_latest!N423,(nhl_elo_latest!R423&gt;nhl_elo_latest!S423)),"Home Team Favoured and Won",AND(nhl_elo_latest!M423&gt;nhl_elo_latest!N423,(nhl_elo_latest!R423&lt;nhl_elo_latest!S423)),"Home Team Favoured and Lost",AND(nhl_elo_latest!M423&lt;nhl_elo_latest!N423,(nhl_elo_latest!R423&gt;nhl_elo_latest!S423)),"Away Team Favoured and Lost",AND(nhl_elo_latest!M423&lt;nhl_elo_latest!N423,(nhl_elo_latest!R423&lt;nhl_elo_latest!S423)),"Away Team Favoured and Won")</f>
        <v>Away Team Favoured and Lost</v>
      </c>
    </row>
    <row r="424" spans="14:16" x14ac:dyDescent="0.25">
      <c r="N424" t="str">
        <f>nhl_elo_latest!I424</f>
        <v>BUF</v>
      </c>
      <c r="O424" t="str">
        <f>nhl_elo_latest!J424</f>
        <v>PIT</v>
      </c>
      <c r="P424" t="str" cm="1">
        <f t="array" ref="P424">_xlfn.IFS(AND(nhl_elo_latest!M424&gt;nhl_elo_latest!N424,(nhl_elo_latest!R424&gt;nhl_elo_latest!S424)),"Home Team Favoured and Won",AND(nhl_elo_latest!M424&gt;nhl_elo_latest!N424,(nhl_elo_latest!R424&lt;nhl_elo_latest!S424)),"Home Team Favoured and Lost",AND(nhl_elo_latest!M424&lt;nhl_elo_latest!N424,(nhl_elo_latest!R424&gt;nhl_elo_latest!S424)),"Away Team Favoured and Lost",AND(nhl_elo_latest!M424&lt;nhl_elo_latest!N424,(nhl_elo_latest!R424&lt;nhl_elo_latest!S424)),"Away Team Favoured and Won")</f>
        <v>Away Team Favoured and Won</v>
      </c>
    </row>
    <row r="425" spans="14:16" x14ac:dyDescent="0.25">
      <c r="N425" t="str">
        <f>nhl_elo_latest!I425</f>
        <v>WSH</v>
      </c>
      <c r="O425" t="str">
        <f>nhl_elo_latest!J425</f>
        <v>SEA</v>
      </c>
      <c r="P425" t="str" cm="1">
        <f t="array" ref="P425">_xlfn.IFS(AND(nhl_elo_latest!M425&gt;nhl_elo_latest!N425,(nhl_elo_latest!R425&gt;nhl_elo_latest!S425)),"Home Team Favoured and Won",AND(nhl_elo_latest!M425&gt;nhl_elo_latest!N425,(nhl_elo_latest!R425&lt;nhl_elo_latest!S425)),"Home Team Favoured and Lost",AND(nhl_elo_latest!M425&lt;nhl_elo_latest!N425,(nhl_elo_latest!R425&gt;nhl_elo_latest!S425)),"Away Team Favoured and Lost",AND(nhl_elo_latest!M425&lt;nhl_elo_latest!N425,(nhl_elo_latest!R425&lt;nhl_elo_latest!S425)),"Away Team Favoured and Won")</f>
        <v>Home Team Favoured and Won</v>
      </c>
    </row>
    <row r="426" spans="14:16" x14ac:dyDescent="0.25">
      <c r="N426" t="str">
        <f>nhl_elo_latest!I426</f>
        <v>NJD</v>
      </c>
      <c r="O426" t="str">
        <f>nhl_elo_latest!J426</f>
        <v>NYI</v>
      </c>
      <c r="P426" t="str" cm="1">
        <f t="array" ref="P426">_xlfn.IFS(AND(nhl_elo_latest!M426&gt;nhl_elo_latest!N426,(nhl_elo_latest!R426&gt;nhl_elo_latest!S426)),"Home Team Favoured and Won",AND(nhl_elo_latest!M426&gt;nhl_elo_latest!N426,(nhl_elo_latest!R426&lt;nhl_elo_latest!S426)),"Home Team Favoured and Lost",AND(nhl_elo_latest!M426&lt;nhl_elo_latest!N426,(nhl_elo_latest!R426&gt;nhl_elo_latest!S426)),"Away Team Favoured and Lost",AND(nhl_elo_latest!M426&lt;nhl_elo_latest!N426,(nhl_elo_latest!R426&lt;nhl_elo_latest!S426)),"Away Team Favoured and Won")</f>
        <v>Home Team Favoured and Lost</v>
      </c>
    </row>
    <row r="427" spans="14:16" x14ac:dyDescent="0.25">
      <c r="N427" t="str">
        <f>nhl_elo_latest!I427</f>
        <v>CHI</v>
      </c>
      <c r="O427" t="str">
        <f>nhl_elo_latest!J427</f>
        <v>WPG</v>
      </c>
      <c r="P427" t="str" cm="1">
        <f t="array" ref="P427">_xlfn.IFS(AND(nhl_elo_latest!M427&gt;nhl_elo_latest!N427,(nhl_elo_latest!R427&gt;nhl_elo_latest!S427)),"Home Team Favoured and Won",AND(nhl_elo_latest!M427&gt;nhl_elo_latest!N427,(nhl_elo_latest!R427&lt;nhl_elo_latest!S427)),"Home Team Favoured and Lost",AND(nhl_elo_latest!M427&lt;nhl_elo_latest!N427,(nhl_elo_latest!R427&gt;nhl_elo_latest!S427)),"Away Team Favoured and Lost",AND(nhl_elo_latest!M427&lt;nhl_elo_latest!N427,(nhl_elo_latest!R427&lt;nhl_elo_latest!S427)),"Away Team Favoured and Won")</f>
        <v>Away Team Favoured and Won</v>
      </c>
    </row>
    <row r="428" spans="14:16" x14ac:dyDescent="0.25">
      <c r="N428" t="str">
        <f>nhl_elo_latest!I428</f>
        <v>EDM</v>
      </c>
      <c r="O428" t="str">
        <f>nhl_elo_latest!J428</f>
        <v>MIN</v>
      </c>
      <c r="P428" t="str" cm="1">
        <f t="array" ref="P428">_xlfn.IFS(AND(nhl_elo_latest!M428&gt;nhl_elo_latest!N428,(nhl_elo_latest!R428&gt;nhl_elo_latest!S428)),"Home Team Favoured and Won",AND(nhl_elo_latest!M428&gt;nhl_elo_latest!N428,(nhl_elo_latest!R428&lt;nhl_elo_latest!S428)),"Home Team Favoured and Lost",AND(nhl_elo_latest!M428&lt;nhl_elo_latest!N428,(nhl_elo_latest!R428&gt;nhl_elo_latest!S428)),"Away Team Favoured and Lost",AND(nhl_elo_latest!M428&lt;nhl_elo_latest!N428,(nhl_elo_latest!R428&lt;nhl_elo_latest!S428)),"Away Team Favoured and Won")</f>
        <v>Home Team Favoured and Won</v>
      </c>
    </row>
    <row r="429" spans="14:16" x14ac:dyDescent="0.25">
      <c r="N429" t="str">
        <f>nhl_elo_latest!I429</f>
        <v>COL</v>
      </c>
      <c r="O429" t="str">
        <f>nhl_elo_latest!J429</f>
        <v>NYR</v>
      </c>
      <c r="P429" t="str" cm="1">
        <f t="array" ref="P429">_xlfn.IFS(AND(nhl_elo_latest!M429&gt;nhl_elo_latest!N429,(nhl_elo_latest!R429&gt;nhl_elo_latest!S429)),"Home Team Favoured and Won",AND(nhl_elo_latest!M429&gt;nhl_elo_latest!N429,(nhl_elo_latest!R429&lt;nhl_elo_latest!S429)),"Home Team Favoured and Lost",AND(nhl_elo_latest!M429&lt;nhl_elo_latest!N429,(nhl_elo_latest!R429&gt;nhl_elo_latest!S429)),"Away Team Favoured and Lost",AND(nhl_elo_latest!M429&lt;nhl_elo_latest!N429,(nhl_elo_latest!R429&lt;nhl_elo_latest!S429)),"Away Team Favoured and Won")</f>
        <v>Home Team Favoured and Lost</v>
      </c>
    </row>
    <row r="430" spans="14:16" x14ac:dyDescent="0.25">
      <c r="N430" t="str">
        <f>nhl_elo_latest!I430</f>
        <v>ARI</v>
      </c>
      <c r="O430" t="str">
        <f>nhl_elo_latest!J430</f>
        <v>BOS</v>
      </c>
      <c r="P430" t="str" cm="1">
        <f t="array" ref="P430">_xlfn.IFS(AND(nhl_elo_latest!M430&gt;nhl_elo_latest!N430,(nhl_elo_latest!R430&gt;nhl_elo_latest!S430)),"Home Team Favoured and Won",AND(nhl_elo_latest!M430&gt;nhl_elo_latest!N430,(nhl_elo_latest!R430&lt;nhl_elo_latest!S430)),"Home Team Favoured and Lost",AND(nhl_elo_latest!M430&lt;nhl_elo_latest!N430,(nhl_elo_latest!R430&gt;nhl_elo_latest!S430)),"Away Team Favoured and Lost",AND(nhl_elo_latest!M430&lt;nhl_elo_latest!N430,(nhl_elo_latest!R430&lt;nhl_elo_latest!S430)),"Away Team Favoured and Won")</f>
        <v>Away Team Favoured and Lost</v>
      </c>
    </row>
    <row r="431" spans="14:16" x14ac:dyDescent="0.25">
      <c r="N431" t="str">
        <f>nhl_elo_latest!I431</f>
        <v>ANA</v>
      </c>
      <c r="O431" t="str">
        <f>nhl_elo_latest!J431</f>
        <v>SJS</v>
      </c>
      <c r="P431" t="str" cm="1">
        <f t="array" ref="P431">_xlfn.IFS(AND(nhl_elo_latest!M431&gt;nhl_elo_latest!N431,(nhl_elo_latest!R431&gt;nhl_elo_latest!S431)),"Home Team Favoured and Won",AND(nhl_elo_latest!M431&gt;nhl_elo_latest!N431,(nhl_elo_latest!R431&lt;nhl_elo_latest!S431)),"Home Team Favoured and Lost",AND(nhl_elo_latest!M431&lt;nhl_elo_latest!N431,(nhl_elo_latest!R431&gt;nhl_elo_latest!S431)),"Away Team Favoured and Lost",AND(nhl_elo_latest!M431&lt;nhl_elo_latest!N431,(nhl_elo_latest!R431&lt;nhl_elo_latest!S431)),"Away Team Favoured and Won")</f>
        <v>Home Team Favoured and Lost</v>
      </c>
    </row>
    <row r="432" spans="14:16" x14ac:dyDescent="0.25">
      <c r="N432" t="str">
        <f>nhl_elo_latest!I432</f>
        <v>VEG</v>
      </c>
      <c r="O432" t="str">
        <f>nhl_elo_latest!J432</f>
        <v>PHI</v>
      </c>
      <c r="P432" t="str" cm="1">
        <f t="array" ref="P432">_xlfn.IFS(AND(nhl_elo_latest!M432&gt;nhl_elo_latest!N432,(nhl_elo_latest!R432&gt;nhl_elo_latest!S432)),"Home Team Favoured and Won",AND(nhl_elo_latest!M432&gt;nhl_elo_latest!N432,(nhl_elo_latest!R432&lt;nhl_elo_latest!S432)),"Home Team Favoured and Lost",AND(nhl_elo_latest!M432&lt;nhl_elo_latest!N432,(nhl_elo_latest!R432&gt;nhl_elo_latest!S432)),"Away Team Favoured and Lost",AND(nhl_elo_latest!M432&lt;nhl_elo_latest!N432,(nhl_elo_latest!R432&lt;nhl_elo_latest!S432)),"Away Team Favoured and Won")</f>
        <v>Home Team Favoured and Won</v>
      </c>
    </row>
    <row r="433" spans="14:16" x14ac:dyDescent="0.25">
      <c r="N433" t="str">
        <f>nhl_elo_latest!I433</f>
        <v>NSH</v>
      </c>
      <c r="O433" t="str">
        <f>nhl_elo_latest!J433</f>
        <v>OTT</v>
      </c>
      <c r="P433" t="str" cm="1">
        <f t="array" ref="P433">_xlfn.IFS(AND(nhl_elo_latest!M433&gt;nhl_elo_latest!N433,(nhl_elo_latest!R433&gt;nhl_elo_latest!S433)),"Home Team Favoured and Won",AND(nhl_elo_latest!M433&gt;nhl_elo_latest!N433,(nhl_elo_latest!R433&lt;nhl_elo_latest!S433)),"Home Team Favoured and Lost",AND(nhl_elo_latest!M433&lt;nhl_elo_latest!N433,(nhl_elo_latest!R433&gt;nhl_elo_latest!S433)),"Away Team Favoured and Lost",AND(nhl_elo_latest!M433&lt;nhl_elo_latest!N433,(nhl_elo_latest!R433&lt;nhl_elo_latest!S433)),"Away Team Favoured and Won")</f>
        <v>Home Team Favoured and Lost</v>
      </c>
    </row>
    <row r="434" spans="14:16" x14ac:dyDescent="0.25">
      <c r="N434" t="str">
        <f>nhl_elo_latest!I434</f>
        <v>DAL</v>
      </c>
      <c r="O434" t="str">
        <f>nhl_elo_latest!J434</f>
        <v>DET</v>
      </c>
      <c r="P434" t="str" cm="1">
        <f t="array" ref="P434">_xlfn.IFS(AND(nhl_elo_latest!M434&gt;nhl_elo_latest!N434,(nhl_elo_latest!R434&gt;nhl_elo_latest!S434)),"Home Team Favoured and Won",AND(nhl_elo_latest!M434&gt;nhl_elo_latest!N434,(nhl_elo_latest!R434&lt;nhl_elo_latest!S434)),"Home Team Favoured and Lost",AND(nhl_elo_latest!M434&lt;nhl_elo_latest!N434,(nhl_elo_latest!R434&gt;nhl_elo_latest!S434)),"Away Team Favoured and Lost",AND(nhl_elo_latest!M434&lt;nhl_elo_latest!N434,(nhl_elo_latest!R434&lt;nhl_elo_latest!S434)),"Away Team Favoured and Won")</f>
        <v>Home Team Favoured and Won</v>
      </c>
    </row>
    <row r="435" spans="14:16" x14ac:dyDescent="0.25">
      <c r="N435" t="str">
        <f>nhl_elo_latest!I435</f>
        <v>TBL</v>
      </c>
      <c r="O435" t="str">
        <f>nhl_elo_latest!J435</f>
        <v>FLA</v>
      </c>
      <c r="P435" t="str" cm="1">
        <f t="array" ref="P435">_xlfn.IFS(AND(nhl_elo_latest!M435&gt;nhl_elo_latest!N435,(nhl_elo_latest!R435&gt;nhl_elo_latest!S435)),"Home Team Favoured and Won",AND(nhl_elo_latest!M435&gt;nhl_elo_latest!N435,(nhl_elo_latest!R435&lt;nhl_elo_latest!S435)),"Home Team Favoured and Lost",AND(nhl_elo_latest!M435&lt;nhl_elo_latest!N435,(nhl_elo_latest!R435&gt;nhl_elo_latest!S435)),"Away Team Favoured and Lost",AND(nhl_elo_latest!M435&lt;nhl_elo_latest!N435,(nhl_elo_latest!R435&lt;nhl_elo_latest!S435)),"Away Team Favoured and Won")</f>
        <v>Home Team Favoured and Won</v>
      </c>
    </row>
    <row r="436" spans="14:16" x14ac:dyDescent="0.25">
      <c r="N436" t="str">
        <f>nhl_elo_latest!I436</f>
        <v>MTL</v>
      </c>
      <c r="O436" t="str">
        <f>nhl_elo_latest!J436</f>
        <v>LAK</v>
      </c>
      <c r="P436" t="str" cm="1">
        <f t="array" ref="P436">_xlfn.IFS(AND(nhl_elo_latest!M436&gt;nhl_elo_latest!N436,(nhl_elo_latest!R436&gt;nhl_elo_latest!S436)),"Home Team Favoured and Won",AND(nhl_elo_latest!M436&gt;nhl_elo_latest!N436,(nhl_elo_latest!R436&lt;nhl_elo_latest!S436)),"Home Team Favoured and Lost",AND(nhl_elo_latest!M436&lt;nhl_elo_latest!N436,(nhl_elo_latest!R436&gt;nhl_elo_latest!S436)),"Away Team Favoured and Lost",AND(nhl_elo_latest!M436&lt;nhl_elo_latest!N436,(nhl_elo_latest!R436&lt;nhl_elo_latest!S436)),"Away Team Favoured and Won")</f>
        <v>Away Team Favoured and Won</v>
      </c>
    </row>
    <row r="437" spans="14:16" x14ac:dyDescent="0.25">
      <c r="N437" t="str">
        <f>nhl_elo_latest!I437</f>
        <v>TOR</v>
      </c>
      <c r="O437" t="str">
        <f>nhl_elo_latest!J437</f>
        <v>CGY</v>
      </c>
      <c r="P437" t="str" cm="1">
        <f t="array" ref="P437">_xlfn.IFS(AND(nhl_elo_latest!M437&gt;nhl_elo_latest!N437,(nhl_elo_latest!R437&gt;nhl_elo_latest!S437)),"Home Team Favoured and Won",AND(nhl_elo_latest!M437&gt;nhl_elo_latest!N437,(nhl_elo_latest!R437&lt;nhl_elo_latest!S437)),"Home Team Favoured and Lost",AND(nhl_elo_latest!M437&lt;nhl_elo_latest!N437,(nhl_elo_latest!R437&gt;nhl_elo_latest!S437)),"Away Team Favoured and Lost",AND(nhl_elo_latest!M437&lt;nhl_elo_latest!N437,(nhl_elo_latest!R437&lt;nhl_elo_latest!S437)),"Away Team Favoured and Won")</f>
        <v>Home Team Favoured and Won</v>
      </c>
    </row>
    <row r="438" spans="14:16" x14ac:dyDescent="0.25">
      <c r="N438" t="str">
        <f>nhl_elo_latest!I438</f>
        <v>PIT</v>
      </c>
      <c r="O438" t="str">
        <f>nhl_elo_latest!J438</f>
        <v>BUF</v>
      </c>
      <c r="P438" t="str" cm="1">
        <f t="array" ref="P438">_xlfn.IFS(AND(nhl_elo_latest!M438&gt;nhl_elo_latest!N438,(nhl_elo_latest!R438&gt;nhl_elo_latest!S438)),"Home Team Favoured and Won",AND(nhl_elo_latest!M438&gt;nhl_elo_latest!N438,(nhl_elo_latest!R438&lt;nhl_elo_latest!S438)),"Home Team Favoured and Lost",AND(nhl_elo_latest!M438&lt;nhl_elo_latest!N438,(nhl_elo_latest!R438&gt;nhl_elo_latest!S438)),"Away Team Favoured and Lost",AND(nhl_elo_latest!M438&lt;nhl_elo_latest!N438,(nhl_elo_latest!R438&lt;nhl_elo_latest!S438)),"Away Team Favoured and Won")</f>
        <v>Home Team Favoured and Won</v>
      </c>
    </row>
    <row r="439" spans="14:16" x14ac:dyDescent="0.25">
      <c r="N439" t="str">
        <f>nhl_elo_latest!I439</f>
        <v>NYI</v>
      </c>
      <c r="O439" t="str">
        <f>nhl_elo_latest!J439</f>
        <v>CAR</v>
      </c>
      <c r="P439" t="str" cm="1">
        <f t="array" ref="P439">_xlfn.IFS(AND(nhl_elo_latest!M439&gt;nhl_elo_latest!N439,(nhl_elo_latest!R439&gt;nhl_elo_latest!S439)),"Home Team Favoured and Won",AND(nhl_elo_latest!M439&gt;nhl_elo_latest!N439,(nhl_elo_latest!R439&lt;nhl_elo_latest!S439)),"Home Team Favoured and Lost",AND(nhl_elo_latest!M439&lt;nhl_elo_latest!N439,(nhl_elo_latest!R439&gt;nhl_elo_latest!S439)),"Away Team Favoured and Lost",AND(nhl_elo_latest!M439&lt;nhl_elo_latest!N439,(nhl_elo_latest!R439&lt;nhl_elo_latest!S439)),"Away Team Favoured and Won")</f>
        <v>Home Team Favoured and Lost</v>
      </c>
    </row>
    <row r="440" spans="14:16" x14ac:dyDescent="0.25">
      <c r="N440" t="str">
        <f>nhl_elo_latest!I440</f>
        <v>VAN</v>
      </c>
      <c r="O440" t="str">
        <f>nhl_elo_latest!J440</f>
        <v>MIN</v>
      </c>
      <c r="P440" t="str" cm="1">
        <f t="array" ref="P440">_xlfn.IFS(AND(nhl_elo_latest!M440&gt;nhl_elo_latest!N440,(nhl_elo_latest!R440&gt;nhl_elo_latest!S440)),"Home Team Favoured and Won",AND(nhl_elo_latest!M440&gt;nhl_elo_latest!N440,(nhl_elo_latest!R440&lt;nhl_elo_latest!S440)),"Home Team Favoured and Lost",AND(nhl_elo_latest!M440&lt;nhl_elo_latest!N440,(nhl_elo_latest!R440&gt;nhl_elo_latest!S440)),"Away Team Favoured and Lost",AND(nhl_elo_latest!M440&lt;nhl_elo_latest!N440,(nhl_elo_latest!R440&lt;nhl_elo_latest!S440)),"Away Team Favoured and Won")</f>
        <v>Home Team Favoured and Lost</v>
      </c>
    </row>
    <row r="441" spans="14:16" x14ac:dyDescent="0.25">
      <c r="N441" t="str">
        <f>nhl_elo_latest!I441</f>
        <v>STL</v>
      </c>
      <c r="O441" t="str">
        <f>nhl_elo_latest!J441</f>
        <v>COL</v>
      </c>
      <c r="P441" t="str" cm="1">
        <f t="array" ref="P441">_xlfn.IFS(AND(nhl_elo_latest!M441&gt;nhl_elo_latest!N441,(nhl_elo_latest!R441&gt;nhl_elo_latest!S441)),"Home Team Favoured and Won",AND(nhl_elo_latest!M441&gt;nhl_elo_latest!N441,(nhl_elo_latest!R441&lt;nhl_elo_latest!S441)),"Home Team Favoured and Lost",AND(nhl_elo_latest!M441&lt;nhl_elo_latest!N441,(nhl_elo_latest!R441&gt;nhl_elo_latest!S441)),"Away Team Favoured and Lost",AND(nhl_elo_latest!M441&lt;nhl_elo_latest!N441,(nhl_elo_latest!R441&lt;nhl_elo_latest!S441)),"Away Team Favoured and Won")</f>
        <v>Away Team Favoured and Won</v>
      </c>
    </row>
    <row r="442" spans="14:16" x14ac:dyDescent="0.25">
      <c r="N442" t="str">
        <f>nhl_elo_latest!I442</f>
        <v>CBJ</v>
      </c>
      <c r="O442" t="str">
        <f>nhl_elo_latest!J442</f>
        <v>LAK</v>
      </c>
      <c r="P442" t="str" cm="1">
        <f t="array" ref="P442">_xlfn.IFS(AND(nhl_elo_latest!M442&gt;nhl_elo_latest!N442,(nhl_elo_latest!R442&gt;nhl_elo_latest!S442)),"Home Team Favoured and Won",AND(nhl_elo_latest!M442&gt;nhl_elo_latest!N442,(nhl_elo_latest!R442&lt;nhl_elo_latest!S442)),"Home Team Favoured and Lost",AND(nhl_elo_latest!M442&lt;nhl_elo_latest!N442,(nhl_elo_latest!R442&gt;nhl_elo_latest!S442)),"Away Team Favoured and Lost",AND(nhl_elo_latest!M442&lt;nhl_elo_latest!N442,(nhl_elo_latest!R442&lt;nhl_elo_latest!S442)),"Away Team Favoured and Won")</f>
        <v>Away Team Favoured and Lost</v>
      </c>
    </row>
    <row r="443" spans="14:16" x14ac:dyDescent="0.25">
      <c r="N443" t="str">
        <f>nhl_elo_latest!I443</f>
        <v>FLA</v>
      </c>
      <c r="O443" t="str">
        <f>nhl_elo_latest!J443</f>
        <v>SEA</v>
      </c>
      <c r="P443" t="str" cm="1">
        <f t="array" ref="P443">_xlfn.IFS(AND(nhl_elo_latest!M443&gt;nhl_elo_latest!N443,(nhl_elo_latest!R443&gt;nhl_elo_latest!S443)),"Home Team Favoured and Won",AND(nhl_elo_latest!M443&gt;nhl_elo_latest!N443,(nhl_elo_latest!R443&lt;nhl_elo_latest!S443)),"Home Team Favoured and Lost",AND(nhl_elo_latest!M443&lt;nhl_elo_latest!N443,(nhl_elo_latest!R443&gt;nhl_elo_latest!S443)),"Away Team Favoured and Lost",AND(nhl_elo_latest!M443&lt;nhl_elo_latest!N443,(nhl_elo_latest!R443&lt;nhl_elo_latest!S443)),"Away Team Favoured and Won")</f>
        <v>Home Team Favoured and Lost</v>
      </c>
    </row>
    <row r="444" spans="14:16" x14ac:dyDescent="0.25">
      <c r="N444" t="str">
        <f>nhl_elo_latest!I444</f>
        <v>ARI</v>
      </c>
      <c r="O444" t="str">
        <f>nhl_elo_latest!J444</f>
        <v>PHI</v>
      </c>
      <c r="P444" t="str" cm="1">
        <f t="array" ref="P444">_xlfn.IFS(AND(nhl_elo_latest!M444&gt;nhl_elo_latest!N444,(nhl_elo_latest!R444&gt;nhl_elo_latest!S444)),"Home Team Favoured and Won",AND(nhl_elo_latest!M444&gt;nhl_elo_latest!N444,(nhl_elo_latest!R444&lt;nhl_elo_latest!S444)),"Home Team Favoured and Lost",AND(nhl_elo_latest!M444&lt;nhl_elo_latest!N444,(nhl_elo_latest!R444&gt;nhl_elo_latest!S444)),"Away Team Favoured and Lost",AND(nhl_elo_latest!M444&lt;nhl_elo_latest!N444,(nhl_elo_latest!R444&lt;nhl_elo_latest!S444)),"Away Team Favoured and Won")</f>
        <v>Home Team Favoured and Won</v>
      </c>
    </row>
    <row r="445" spans="14:16" x14ac:dyDescent="0.25">
      <c r="N445" t="str">
        <f>nhl_elo_latest!I445</f>
        <v>WPG</v>
      </c>
      <c r="O445" t="str">
        <f>nhl_elo_latest!J445</f>
        <v>WSH</v>
      </c>
      <c r="P445" t="str" cm="1">
        <f t="array" ref="P445">_xlfn.IFS(AND(nhl_elo_latest!M445&gt;nhl_elo_latest!N445,(nhl_elo_latest!R445&gt;nhl_elo_latest!S445)),"Home Team Favoured and Won",AND(nhl_elo_latest!M445&gt;nhl_elo_latest!N445,(nhl_elo_latest!R445&lt;nhl_elo_latest!S445)),"Home Team Favoured and Lost",AND(nhl_elo_latest!M445&lt;nhl_elo_latest!N445,(nhl_elo_latest!R445&gt;nhl_elo_latest!S445)),"Away Team Favoured and Lost",AND(nhl_elo_latest!M445&lt;nhl_elo_latest!N445,(nhl_elo_latest!R445&lt;nhl_elo_latest!S445)),"Away Team Favoured and Won")</f>
        <v>Home Team Favoured and Lost</v>
      </c>
    </row>
    <row r="446" spans="14:16" x14ac:dyDescent="0.25">
      <c r="N446" t="str">
        <f>nhl_elo_latest!I446</f>
        <v>VEG</v>
      </c>
      <c r="O446" t="str">
        <f>nhl_elo_latest!J446</f>
        <v>BOS</v>
      </c>
      <c r="P446" t="str" cm="1">
        <f t="array" ref="P446">_xlfn.IFS(AND(nhl_elo_latest!M446&gt;nhl_elo_latest!N446,(nhl_elo_latest!R446&gt;nhl_elo_latest!S446)),"Home Team Favoured and Won",AND(nhl_elo_latest!M446&gt;nhl_elo_latest!N446,(nhl_elo_latest!R446&lt;nhl_elo_latest!S446)),"Home Team Favoured and Lost",AND(nhl_elo_latest!M446&lt;nhl_elo_latest!N446,(nhl_elo_latest!R446&gt;nhl_elo_latest!S446)),"Away Team Favoured and Lost",AND(nhl_elo_latest!M446&lt;nhl_elo_latest!N446,(nhl_elo_latest!R446&lt;nhl_elo_latest!S446)),"Away Team Favoured and Won")</f>
        <v>Away Team Favoured and Won</v>
      </c>
    </row>
    <row r="447" spans="14:16" x14ac:dyDescent="0.25">
      <c r="N447" t="str">
        <f>nhl_elo_latest!I447</f>
        <v>MTL</v>
      </c>
      <c r="O447" t="str">
        <f>nhl_elo_latest!J447</f>
        <v>CGY</v>
      </c>
      <c r="P447" t="str" cm="1">
        <f t="array" ref="P447">_xlfn.IFS(AND(nhl_elo_latest!M447&gt;nhl_elo_latest!N447,(nhl_elo_latest!R447&gt;nhl_elo_latest!S447)),"Home Team Favoured and Won",AND(nhl_elo_latest!M447&gt;nhl_elo_latest!N447,(nhl_elo_latest!R447&lt;nhl_elo_latest!S447)),"Home Team Favoured and Lost",AND(nhl_elo_latest!M447&lt;nhl_elo_latest!N447,(nhl_elo_latest!R447&gt;nhl_elo_latest!S447)),"Away Team Favoured and Lost",AND(nhl_elo_latest!M447&lt;nhl_elo_latest!N447,(nhl_elo_latest!R447&lt;nhl_elo_latest!S447)),"Away Team Favoured and Won")</f>
        <v>Away Team Favoured and Lost</v>
      </c>
    </row>
    <row r="448" spans="14:16" x14ac:dyDescent="0.25">
      <c r="N448" t="str">
        <f>nhl_elo_latest!I448</f>
        <v>PIT</v>
      </c>
      <c r="O448" t="str">
        <f>nhl_elo_latest!J448</f>
        <v>DAL</v>
      </c>
      <c r="P448" t="str" cm="1">
        <f t="array" ref="P448">_xlfn.IFS(AND(nhl_elo_latest!M448&gt;nhl_elo_latest!N448,(nhl_elo_latest!R448&gt;nhl_elo_latest!S448)),"Home Team Favoured and Won",AND(nhl_elo_latest!M448&gt;nhl_elo_latest!N448,(nhl_elo_latest!R448&lt;nhl_elo_latest!S448)),"Home Team Favoured and Lost",AND(nhl_elo_latest!M448&lt;nhl_elo_latest!N448,(nhl_elo_latest!R448&gt;nhl_elo_latest!S448)),"Away Team Favoured and Lost",AND(nhl_elo_latest!M448&lt;nhl_elo_latest!N448,(nhl_elo_latest!R448&lt;nhl_elo_latest!S448)),"Away Team Favoured and Won")</f>
        <v>Home Team Favoured and Won</v>
      </c>
    </row>
    <row r="449" spans="14:16" x14ac:dyDescent="0.25">
      <c r="N449" t="str">
        <f>nhl_elo_latest!I449</f>
        <v>NYR</v>
      </c>
      <c r="O449" t="str">
        <f>nhl_elo_latest!J449</f>
        <v>NJD</v>
      </c>
      <c r="P449" t="str" cm="1">
        <f t="array" ref="P449">_xlfn.IFS(AND(nhl_elo_latest!M449&gt;nhl_elo_latest!N449,(nhl_elo_latest!R449&gt;nhl_elo_latest!S449)),"Home Team Favoured and Won",AND(nhl_elo_latest!M449&gt;nhl_elo_latest!N449,(nhl_elo_latest!R449&lt;nhl_elo_latest!S449)),"Home Team Favoured and Lost",AND(nhl_elo_latest!M449&lt;nhl_elo_latest!N449,(nhl_elo_latest!R449&gt;nhl_elo_latest!S449)),"Away Team Favoured and Lost",AND(nhl_elo_latest!M449&lt;nhl_elo_latest!N449,(nhl_elo_latest!R449&lt;nhl_elo_latest!S449)),"Away Team Favoured and Won")</f>
        <v>Home Team Favoured and Won</v>
      </c>
    </row>
    <row r="450" spans="14:16" x14ac:dyDescent="0.25">
      <c r="N450" t="str">
        <f>nhl_elo_latest!I450</f>
        <v>OTT</v>
      </c>
      <c r="O450" t="str">
        <f>nhl_elo_latest!J450</f>
        <v>ANA</v>
      </c>
      <c r="P450" t="str" cm="1">
        <f t="array" ref="P450">_xlfn.IFS(AND(nhl_elo_latest!M450&gt;nhl_elo_latest!N450,(nhl_elo_latest!R450&gt;nhl_elo_latest!S450)),"Home Team Favoured and Won",AND(nhl_elo_latest!M450&gt;nhl_elo_latest!N450,(nhl_elo_latest!R450&lt;nhl_elo_latest!S450)),"Home Team Favoured and Lost",AND(nhl_elo_latest!M450&lt;nhl_elo_latest!N450,(nhl_elo_latest!R450&gt;nhl_elo_latest!S450)),"Away Team Favoured and Lost",AND(nhl_elo_latest!M450&lt;nhl_elo_latest!N450,(nhl_elo_latest!R450&lt;nhl_elo_latest!S450)),"Away Team Favoured and Won")</f>
        <v>Home Team Favoured and Won</v>
      </c>
    </row>
    <row r="451" spans="14:16" x14ac:dyDescent="0.25">
      <c r="N451" t="str">
        <f>nhl_elo_latest!I451</f>
        <v>MIN</v>
      </c>
      <c r="O451" t="str">
        <f>nhl_elo_latest!J451</f>
        <v>EDM</v>
      </c>
      <c r="P451" t="str" cm="1">
        <f t="array" ref="P451">_xlfn.IFS(AND(nhl_elo_latest!M451&gt;nhl_elo_latest!N451,(nhl_elo_latest!R451&gt;nhl_elo_latest!S451)),"Home Team Favoured and Won",AND(nhl_elo_latest!M451&gt;nhl_elo_latest!N451,(nhl_elo_latest!R451&lt;nhl_elo_latest!S451)),"Home Team Favoured and Lost",AND(nhl_elo_latest!M451&lt;nhl_elo_latest!N451,(nhl_elo_latest!R451&gt;nhl_elo_latest!S451)),"Away Team Favoured and Lost",AND(nhl_elo_latest!M451&lt;nhl_elo_latest!N451,(nhl_elo_latest!R451&lt;nhl_elo_latest!S451)),"Away Team Favoured and Won")</f>
        <v>Home Team Favoured and Won</v>
      </c>
    </row>
    <row r="452" spans="14:16" x14ac:dyDescent="0.25">
      <c r="N452" t="str">
        <f>nhl_elo_latest!I452</f>
        <v>STL</v>
      </c>
      <c r="O452" t="str">
        <f>nhl_elo_latest!J452</f>
        <v>NSH</v>
      </c>
      <c r="P452" t="str" cm="1">
        <f t="array" ref="P452">_xlfn.IFS(AND(nhl_elo_latest!M452&gt;nhl_elo_latest!N452,(nhl_elo_latest!R452&gt;nhl_elo_latest!S452)),"Home Team Favoured and Won",AND(nhl_elo_latest!M452&gt;nhl_elo_latest!N452,(nhl_elo_latest!R452&lt;nhl_elo_latest!S452)),"Home Team Favoured and Lost",AND(nhl_elo_latest!M452&lt;nhl_elo_latest!N452,(nhl_elo_latest!R452&gt;nhl_elo_latest!S452)),"Away Team Favoured and Lost",AND(nhl_elo_latest!M452&lt;nhl_elo_latest!N452,(nhl_elo_latest!R452&lt;nhl_elo_latest!S452)),"Away Team Favoured and Won")</f>
        <v>Home Team Favoured and Won</v>
      </c>
    </row>
    <row r="453" spans="14:16" x14ac:dyDescent="0.25">
      <c r="N453" t="str">
        <f>nhl_elo_latest!I453</f>
        <v>FLA</v>
      </c>
      <c r="O453" t="str">
        <f>nhl_elo_latest!J453</f>
        <v>CBJ</v>
      </c>
      <c r="P453" t="str" cm="1">
        <f t="array" ref="P453">_xlfn.IFS(AND(nhl_elo_latest!M453&gt;nhl_elo_latest!N453,(nhl_elo_latest!R453&gt;nhl_elo_latest!S453)),"Home Team Favoured and Won",AND(nhl_elo_latest!M453&gt;nhl_elo_latest!N453,(nhl_elo_latest!R453&lt;nhl_elo_latest!S453)),"Home Team Favoured and Lost",AND(nhl_elo_latest!M453&lt;nhl_elo_latest!N453,(nhl_elo_latest!R453&gt;nhl_elo_latest!S453)),"Away Team Favoured and Lost",AND(nhl_elo_latest!M453&lt;nhl_elo_latest!N453,(nhl_elo_latest!R453&lt;nhl_elo_latest!S453)),"Away Team Favoured and Won")</f>
        <v>Home Team Favoured and Won</v>
      </c>
    </row>
    <row r="454" spans="14:16" x14ac:dyDescent="0.25">
      <c r="N454" t="str">
        <f>nhl_elo_latest!I454</f>
        <v>TOR</v>
      </c>
      <c r="O454" t="str">
        <f>nhl_elo_latest!J454</f>
        <v>ANA</v>
      </c>
      <c r="P454" t="str" cm="1">
        <f t="array" ref="P454">_xlfn.IFS(AND(nhl_elo_latest!M454&gt;nhl_elo_latest!N454,(nhl_elo_latest!R454&gt;nhl_elo_latest!S454)),"Home Team Favoured and Won",AND(nhl_elo_latest!M454&gt;nhl_elo_latest!N454,(nhl_elo_latest!R454&lt;nhl_elo_latest!S454)),"Home Team Favoured and Lost",AND(nhl_elo_latest!M454&lt;nhl_elo_latest!N454,(nhl_elo_latest!R454&gt;nhl_elo_latest!S454)),"Away Team Favoured and Lost",AND(nhl_elo_latest!M454&lt;nhl_elo_latest!N454,(nhl_elo_latest!R454&lt;nhl_elo_latest!S454)),"Away Team Favoured and Won")</f>
        <v>Home Team Favoured and Won</v>
      </c>
    </row>
    <row r="455" spans="14:16" x14ac:dyDescent="0.25">
      <c r="N455" t="str">
        <f>nhl_elo_latest!I455</f>
        <v>BOS</v>
      </c>
      <c r="O455" t="str">
        <f>nhl_elo_latest!J455</f>
        <v>NYI</v>
      </c>
      <c r="P455" t="str" cm="1">
        <f t="array" ref="P455">_xlfn.IFS(AND(nhl_elo_latest!M455&gt;nhl_elo_latest!N455,(nhl_elo_latest!R455&gt;nhl_elo_latest!S455)),"Home Team Favoured and Won",AND(nhl_elo_latest!M455&gt;nhl_elo_latest!N455,(nhl_elo_latest!R455&lt;nhl_elo_latest!S455)),"Home Team Favoured and Lost",AND(nhl_elo_latest!M455&lt;nhl_elo_latest!N455,(nhl_elo_latest!R455&gt;nhl_elo_latest!S455)),"Away Team Favoured and Lost",AND(nhl_elo_latest!M455&lt;nhl_elo_latest!N455,(nhl_elo_latest!R455&lt;nhl_elo_latest!S455)),"Away Team Favoured and Won")</f>
        <v>Home Team Favoured and Won</v>
      </c>
    </row>
    <row r="456" spans="14:16" x14ac:dyDescent="0.25">
      <c r="N456" t="str">
        <f>nhl_elo_latest!I456</f>
        <v>BUF</v>
      </c>
      <c r="O456" t="str">
        <f>nhl_elo_latest!J456</f>
        <v>LAK</v>
      </c>
      <c r="P456" t="str" cm="1">
        <f t="array" ref="P456">_xlfn.IFS(AND(nhl_elo_latest!M456&gt;nhl_elo_latest!N456,(nhl_elo_latest!R456&gt;nhl_elo_latest!S456)),"Home Team Favoured and Won",AND(nhl_elo_latest!M456&gt;nhl_elo_latest!N456,(nhl_elo_latest!R456&lt;nhl_elo_latest!S456)),"Home Team Favoured and Lost",AND(nhl_elo_latest!M456&lt;nhl_elo_latest!N456,(nhl_elo_latest!R456&gt;nhl_elo_latest!S456)),"Away Team Favoured and Lost",AND(nhl_elo_latest!M456&lt;nhl_elo_latest!N456,(nhl_elo_latest!R456&lt;nhl_elo_latest!S456)),"Away Team Favoured and Won")</f>
        <v>Home Team Favoured and Won</v>
      </c>
    </row>
    <row r="457" spans="14:16" x14ac:dyDescent="0.25">
      <c r="N457" t="str">
        <f>nhl_elo_latest!I457</f>
        <v>NJD</v>
      </c>
      <c r="O457" t="str">
        <f>nhl_elo_latest!J457</f>
        <v>DAL</v>
      </c>
      <c r="P457" t="str" cm="1">
        <f t="array" ref="P457">_xlfn.IFS(AND(nhl_elo_latest!M457&gt;nhl_elo_latest!N457,(nhl_elo_latest!R457&gt;nhl_elo_latest!S457)),"Home Team Favoured and Won",AND(nhl_elo_latest!M457&gt;nhl_elo_latest!N457,(nhl_elo_latest!R457&lt;nhl_elo_latest!S457)),"Home Team Favoured and Lost",AND(nhl_elo_latest!M457&lt;nhl_elo_latest!N457,(nhl_elo_latest!R457&gt;nhl_elo_latest!S457)),"Away Team Favoured and Lost",AND(nhl_elo_latest!M457&lt;nhl_elo_latest!N457,(nhl_elo_latest!R457&lt;nhl_elo_latest!S457)),"Away Team Favoured and Won")</f>
        <v>Home Team Favoured and Lost</v>
      </c>
    </row>
    <row r="458" spans="14:16" x14ac:dyDescent="0.25">
      <c r="N458" t="str">
        <f>nhl_elo_latest!I458</f>
        <v>TBL</v>
      </c>
      <c r="O458" t="str">
        <f>nhl_elo_latest!J458</f>
        <v>SEA</v>
      </c>
      <c r="P458" t="str" cm="1">
        <f t="array" ref="P458">_xlfn.IFS(AND(nhl_elo_latest!M458&gt;nhl_elo_latest!N458,(nhl_elo_latest!R458&gt;nhl_elo_latest!S458)),"Home Team Favoured and Won",AND(nhl_elo_latest!M458&gt;nhl_elo_latest!N458,(nhl_elo_latest!R458&lt;nhl_elo_latest!S458)),"Home Team Favoured and Lost",AND(nhl_elo_latest!M458&lt;nhl_elo_latest!N458,(nhl_elo_latest!R458&gt;nhl_elo_latest!S458)),"Away Team Favoured and Lost",AND(nhl_elo_latest!M458&lt;nhl_elo_latest!N458,(nhl_elo_latest!R458&lt;nhl_elo_latest!S458)),"Away Team Favoured and Won")</f>
        <v>Home Team Favoured and Won</v>
      </c>
    </row>
    <row r="459" spans="14:16" x14ac:dyDescent="0.25">
      <c r="N459" t="str">
        <f>nhl_elo_latest!I459</f>
        <v>DET</v>
      </c>
      <c r="O459" t="str">
        <f>nhl_elo_latest!J459</f>
        <v>CAR</v>
      </c>
      <c r="P459" t="str" cm="1">
        <f t="array" ref="P459">_xlfn.IFS(AND(nhl_elo_latest!M459&gt;nhl_elo_latest!N459,(nhl_elo_latest!R459&gt;nhl_elo_latest!S459)),"Home Team Favoured and Won",AND(nhl_elo_latest!M459&gt;nhl_elo_latest!N459,(nhl_elo_latest!R459&lt;nhl_elo_latest!S459)),"Home Team Favoured and Lost",AND(nhl_elo_latest!M459&lt;nhl_elo_latest!N459,(nhl_elo_latest!R459&gt;nhl_elo_latest!S459)),"Away Team Favoured and Lost",AND(nhl_elo_latest!M459&lt;nhl_elo_latest!N459,(nhl_elo_latest!R459&lt;nhl_elo_latest!S459)),"Away Team Favoured and Won")</f>
        <v>Away Team Favoured and Won</v>
      </c>
    </row>
    <row r="460" spans="14:16" x14ac:dyDescent="0.25">
      <c r="N460" t="str">
        <f>nhl_elo_latest!I460</f>
        <v>WPG</v>
      </c>
      <c r="O460" t="str">
        <f>nhl_elo_latest!J460</f>
        <v>VEG</v>
      </c>
      <c r="P460" t="str" cm="1">
        <f t="array" ref="P460">_xlfn.IFS(AND(nhl_elo_latest!M460&gt;nhl_elo_latest!N460,(nhl_elo_latest!R460&gt;nhl_elo_latest!S460)),"Home Team Favoured and Won",AND(nhl_elo_latest!M460&gt;nhl_elo_latest!N460,(nhl_elo_latest!R460&lt;nhl_elo_latest!S460)),"Home Team Favoured and Lost",AND(nhl_elo_latest!M460&lt;nhl_elo_latest!N460,(nhl_elo_latest!R460&gt;nhl_elo_latest!S460)),"Away Team Favoured and Lost",AND(nhl_elo_latest!M460&lt;nhl_elo_latest!N460,(nhl_elo_latest!R460&lt;nhl_elo_latest!S460)),"Away Team Favoured and Won")</f>
        <v>Home Team Favoured and Lost</v>
      </c>
    </row>
    <row r="461" spans="14:16" x14ac:dyDescent="0.25">
      <c r="N461" t="str">
        <f>nhl_elo_latest!I461</f>
        <v>NSH</v>
      </c>
      <c r="O461" t="str">
        <f>nhl_elo_latest!J461</f>
        <v>EDM</v>
      </c>
      <c r="P461" t="str" cm="1">
        <f t="array" ref="P461">_xlfn.IFS(AND(nhl_elo_latest!M461&gt;nhl_elo_latest!N461,(nhl_elo_latest!R461&gt;nhl_elo_latest!S461)),"Home Team Favoured and Won",AND(nhl_elo_latest!M461&gt;nhl_elo_latest!N461,(nhl_elo_latest!R461&lt;nhl_elo_latest!S461)),"Home Team Favoured and Lost",AND(nhl_elo_latest!M461&lt;nhl_elo_latest!N461,(nhl_elo_latest!R461&gt;nhl_elo_latest!S461)),"Away Team Favoured and Lost",AND(nhl_elo_latest!M461&lt;nhl_elo_latest!N461,(nhl_elo_latest!R461&lt;nhl_elo_latest!S461)),"Away Team Favoured and Won")</f>
        <v>Home Team Favoured and Lost</v>
      </c>
    </row>
    <row r="462" spans="14:16" x14ac:dyDescent="0.25">
      <c r="N462" t="str">
        <f>nhl_elo_latest!I462</f>
        <v>COL</v>
      </c>
      <c r="O462" t="str">
        <f>nhl_elo_latest!J462</f>
        <v>PHI</v>
      </c>
      <c r="P462" t="str" cm="1">
        <f t="array" ref="P462">_xlfn.IFS(AND(nhl_elo_latest!M462&gt;nhl_elo_latest!N462,(nhl_elo_latest!R462&gt;nhl_elo_latest!S462)),"Home Team Favoured and Won",AND(nhl_elo_latest!M462&gt;nhl_elo_latest!N462,(nhl_elo_latest!R462&lt;nhl_elo_latest!S462)),"Home Team Favoured and Lost",AND(nhl_elo_latest!M462&lt;nhl_elo_latest!N462,(nhl_elo_latest!R462&gt;nhl_elo_latest!S462)),"Away Team Favoured and Lost",AND(nhl_elo_latest!M462&lt;nhl_elo_latest!N462,(nhl_elo_latest!R462&lt;nhl_elo_latest!S462)),"Away Team Favoured and Won")</f>
        <v>Home Team Favoured and Won</v>
      </c>
    </row>
    <row r="463" spans="14:16" x14ac:dyDescent="0.25">
      <c r="N463" t="str">
        <f>nhl_elo_latest!I463</f>
        <v>CHI</v>
      </c>
      <c r="O463" t="str">
        <f>nhl_elo_latest!J463</f>
        <v>WSH</v>
      </c>
      <c r="P463" t="str" cm="1">
        <f t="array" ref="P463">_xlfn.IFS(AND(nhl_elo_latest!M463&gt;nhl_elo_latest!N463,(nhl_elo_latest!R463&gt;nhl_elo_latest!S463)),"Home Team Favoured and Won",AND(nhl_elo_latest!M463&gt;nhl_elo_latest!N463,(nhl_elo_latest!R463&lt;nhl_elo_latest!S463)),"Home Team Favoured and Lost",AND(nhl_elo_latest!M463&lt;nhl_elo_latest!N463,(nhl_elo_latest!R463&gt;nhl_elo_latest!S463)),"Away Team Favoured and Lost",AND(nhl_elo_latest!M463&lt;nhl_elo_latest!N463,(nhl_elo_latest!R463&lt;nhl_elo_latest!S463)),"Away Team Favoured and Won")</f>
        <v>Away Team Favoured and Won</v>
      </c>
    </row>
    <row r="464" spans="14:16" x14ac:dyDescent="0.25">
      <c r="N464" t="str">
        <f>nhl_elo_latest!I464</f>
        <v>SJS</v>
      </c>
      <c r="O464" t="str">
        <f>nhl_elo_latest!J464</f>
        <v>ARI</v>
      </c>
      <c r="P464" t="str" cm="1">
        <f t="array" ref="P464">_xlfn.IFS(AND(nhl_elo_latest!M464&gt;nhl_elo_latest!N464,(nhl_elo_latest!R464&gt;nhl_elo_latest!S464)),"Home Team Favoured and Won",AND(nhl_elo_latest!M464&gt;nhl_elo_latest!N464,(nhl_elo_latest!R464&lt;nhl_elo_latest!S464)),"Home Team Favoured and Lost",AND(nhl_elo_latest!M464&lt;nhl_elo_latest!N464,(nhl_elo_latest!R464&gt;nhl_elo_latest!S464)),"Away Team Favoured and Lost",AND(nhl_elo_latest!M464&lt;nhl_elo_latest!N464,(nhl_elo_latest!R464&lt;nhl_elo_latest!S464)),"Away Team Favoured and Won")</f>
        <v>Home Team Favoured and Won</v>
      </c>
    </row>
    <row r="465" spans="14:16" x14ac:dyDescent="0.25">
      <c r="N465" t="str">
        <f>nhl_elo_latest!I465</f>
        <v>OTT</v>
      </c>
      <c r="O465" t="str">
        <f>nhl_elo_latest!J465</f>
        <v>MTL</v>
      </c>
      <c r="P465" t="str" cm="1">
        <f t="array" ref="P465">_xlfn.IFS(AND(nhl_elo_latest!M465&gt;nhl_elo_latest!N465,(nhl_elo_latest!R465&gt;nhl_elo_latest!S465)),"Home Team Favoured and Won",AND(nhl_elo_latest!M465&gt;nhl_elo_latest!N465,(nhl_elo_latest!R465&lt;nhl_elo_latest!S465)),"Home Team Favoured and Lost",AND(nhl_elo_latest!M465&lt;nhl_elo_latest!N465,(nhl_elo_latest!R465&gt;nhl_elo_latest!S465)),"Away Team Favoured and Lost",AND(nhl_elo_latest!M465&lt;nhl_elo_latest!N465,(nhl_elo_latest!R465&lt;nhl_elo_latest!S465)),"Away Team Favoured and Won")</f>
        <v>Home Team Favoured and Won</v>
      </c>
    </row>
    <row r="466" spans="14:16" x14ac:dyDescent="0.25">
      <c r="N466" t="str">
        <f>nhl_elo_latest!I466</f>
        <v>MIN</v>
      </c>
      <c r="O466" t="str">
        <f>nhl_elo_latest!J466</f>
        <v>DET</v>
      </c>
      <c r="P466" t="str" cm="1">
        <f t="array" ref="P466">_xlfn.IFS(AND(nhl_elo_latest!M466&gt;nhl_elo_latest!N466,(nhl_elo_latest!R466&gt;nhl_elo_latest!S466)),"Home Team Favoured and Won",AND(nhl_elo_latest!M466&gt;nhl_elo_latest!N466,(nhl_elo_latest!R466&lt;nhl_elo_latest!S466)),"Home Team Favoured and Lost",AND(nhl_elo_latest!M466&lt;nhl_elo_latest!N466,(nhl_elo_latest!R466&gt;nhl_elo_latest!S466)),"Away Team Favoured and Lost",AND(nhl_elo_latest!M466&lt;nhl_elo_latest!N466,(nhl_elo_latest!R466&lt;nhl_elo_latest!S466)),"Away Team Favoured and Won")</f>
        <v>Home Team Favoured and Won</v>
      </c>
    </row>
    <row r="467" spans="14:16" x14ac:dyDescent="0.25">
      <c r="N467" t="str">
        <f>nhl_elo_latest!I467</f>
        <v>CGY</v>
      </c>
      <c r="O467" t="str">
        <f>nhl_elo_latest!J467</f>
        <v>VAN</v>
      </c>
      <c r="P467" t="str" cm="1">
        <f t="array" ref="P467">_xlfn.IFS(AND(nhl_elo_latest!M467&gt;nhl_elo_latest!N467,(nhl_elo_latest!R467&gt;nhl_elo_latest!S467)),"Home Team Favoured and Won",AND(nhl_elo_latest!M467&gt;nhl_elo_latest!N467,(nhl_elo_latest!R467&lt;nhl_elo_latest!S467)),"Home Team Favoured and Lost",AND(nhl_elo_latest!M467&lt;nhl_elo_latest!N467,(nhl_elo_latest!R467&gt;nhl_elo_latest!S467)),"Away Team Favoured and Lost",AND(nhl_elo_latest!M467&lt;nhl_elo_latest!N467,(nhl_elo_latest!R467&lt;nhl_elo_latest!S467)),"Away Team Favoured and Won")</f>
        <v>Home Team Favoured and Lost</v>
      </c>
    </row>
    <row r="468" spans="14:16" x14ac:dyDescent="0.25">
      <c r="N468" t="str">
        <f>nhl_elo_latest!I468</f>
        <v>MTL</v>
      </c>
      <c r="O468" t="str">
        <f>nhl_elo_latest!J468</f>
        <v>ANA</v>
      </c>
      <c r="P468" t="str" cm="1">
        <f t="array" ref="P468">_xlfn.IFS(AND(nhl_elo_latest!M468&gt;nhl_elo_latest!N468,(nhl_elo_latest!R468&gt;nhl_elo_latest!S468)),"Home Team Favoured and Won",AND(nhl_elo_latest!M468&gt;nhl_elo_latest!N468,(nhl_elo_latest!R468&lt;nhl_elo_latest!S468)),"Home Team Favoured and Lost",AND(nhl_elo_latest!M468&lt;nhl_elo_latest!N468,(nhl_elo_latest!R468&gt;nhl_elo_latest!S468)),"Away Team Favoured and Lost",AND(nhl_elo_latest!M468&lt;nhl_elo_latest!N468,(nhl_elo_latest!R468&lt;nhl_elo_latest!S468)),"Away Team Favoured and Won")</f>
        <v>Home Team Favoured and Lost</v>
      </c>
    </row>
    <row r="469" spans="14:16" x14ac:dyDescent="0.25">
      <c r="N469" t="str">
        <f>nhl_elo_latest!I469</f>
        <v>CAR</v>
      </c>
      <c r="O469" t="str">
        <f>nhl_elo_latest!J469</f>
        <v>SEA</v>
      </c>
      <c r="P469" t="str" cm="1">
        <f t="array" ref="P469">_xlfn.IFS(AND(nhl_elo_latest!M469&gt;nhl_elo_latest!N469,(nhl_elo_latest!R469&gt;nhl_elo_latest!S469)),"Home Team Favoured and Won",AND(nhl_elo_latest!M469&gt;nhl_elo_latest!N469,(nhl_elo_latest!R469&lt;nhl_elo_latest!S469)),"Home Team Favoured and Lost",AND(nhl_elo_latest!M469&lt;nhl_elo_latest!N469,(nhl_elo_latest!R469&gt;nhl_elo_latest!S469)),"Away Team Favoured and Lost",AND(nhl_elo_latest!M469&lt;nhl_elo_latest!N469,(nhl_elo_latest!R469&lt;nhl_elo_latest!S469)),"Away Team Favoured and Won")</f>
        <v>Home Team Favoured and Won</v>
      </c>
    </row>
    <row r="470" spans="14:16" x14ac:dyDescent="0.25">
      <c r="N470" t="str">
        <f>nhl_elo_latest!I470</f>
        <v>NYR</v>
      </c>
      <c r="O470" t="str">
        <f>nhl_elo_latest!J470</f>
        <v>TOR</v>
      </c>
      <c r="P470" t="str" cm="1">
        <f t="array" ref="P470">_xlfn.IFS(AND(nhl_elo_latest!M470&gt;nhl_elo_latest!N470,(nhl_elo_latest!R470&gt;nhl_elo_latest!S470)),"Home Team Favoured and Won",AND(nhl_elo_latest!M470&gt;nhl_elo_latest!N470,(nhl_elo_latest!R470&lt;nhl_elo_latest!S470)),"Home Team Favoured and Lost",AND(nhl_elo_latest!M470&lt;nhl_elo_latest!N470,(nhl_elo_latest!R470&gt;nhl_elo_latest!S470)),"Away Team Favoured and Lost",AND(nhl_elo_latest!M470&lt;nhl_elo_latest!N470,(nhl_elo_latest!R470&lt;nhl_elo_latest!S470)),"Away Team Favoured and Won")</f>
        <v>Home Team Favoured and Won</v>
      </c>
    </row>
    <row r="471" spans="14:16" x14ac:dyDescent="0.25">
      <c r="N471" t="str">
        <f>nhl_elo_latest!I471</f>
        <v>NJD</v>
      </c>
      <c r="O471" t="str">
        <f>nhl_elo_latest!J471</f>
        <v>PHI</v>
      </c>
      <c r="P471" t="str" cm="1">
        <f t="array" ref="P471">_xlfn.IFS(AND(nhl_elo_latest!M471&gt;nhl_elo_latest!N471,(nhl_elo_latest!R471&gt;nhl_elo_latest!S471)),"Home Team Favoured and Won",AND(nhl_elo_latest!M471&gt;nhl_elo_latest!N471,(nhl_elo_latest!R471&lt;nhl_elo_latest!S471)),"Home Team Favoured and Lost",AND(nhl_elo_latest!M471&lt;nhl_elo_latest!N471,(nhl_elo_latest!R471&gt;nhl_elo_latest!S471)),"Away Team Favoured and Lost",AND(nhl_elo_latest!M471&lt;nhl_elo_latest!N471,(nhl_elo_latest!R471&lt;nhl_elo_latest!S471)),"Away Team Favoured and Won")</f>
        <v>Home Team Favoured and Lost</v>
      </c>
    </row>
    <row r="472" spans="14:16" x14ac:dyDescent="0.25">
      <c r="N472" t="str">
        <f>nhl_elo_latest!I472</f>
        <v>TBL</v>
      </c>
      <c r="O472" t="str">
        <f>nhl_elo_latest!J472</f>
        <v>CBJ</v>
      </c>
      <c r="P472" t="str" cm="1">
        <f t="array" ref="P472">_xlfn.IFS(AND(nhl_elo_latest!M472&gt;nhl_elo_latest!N472,(nhl_elo_latest!R472&gt;nhl_elo_latest!S472)),"Home Team Favoured and Won",AND(nhl_elo_latest!M472&gt;nhl_elo_latest!N472,(nhl_elo_latest!R472&lt;nhl_elo_latest!S472)),"Home Team Favoured and Lost",AND(nhl_elo_latest!M472&lt;nhl_elo_latest!N472,(nhl_elo_latest!R472&gt;nhl_elo_latest!S472)),"Away Team Favoured and Lost",AND(nhl_elo_latest!M472&lt;nhl_elo_latest!N472,(nhl_elo_latest!R472&lt;nhl_elo_latest!S472)),"Away Team Favoured and Won")</f>
        <v>Home Team Favoured and Won</v>
      </c>
    </row>
    <row r="473" spans="14:16" x14ac:dyDescent="0.25">
      <c r="N473" t="str">
        <f>nhl_elo_latest!I473</f>
        <v>BOS</v>
      </c>
      <c r="O473" t="str">
        <f>nhl_elo_latest!J473</f>
        <v>LAK</v>
      </c>
      <c r="P473" t="str" cm="1">
        <f t="array" ref="P473">_xlfn.IFS(AND(nhl_elo_latest!M473&gt;nhl_elo_latest!N473,(nhl_elo_latest!R473&gt;nhl_elo_latest!S473)),"Home Team Favoured and Won",AND(nhl_elo_latest!M473&gt;nhl_elo_latest!N473,(nhl_elo_latest!R473&lt;nhl_elo_latest!S473)),"Home Team Favoured and Lost",AND(nhl_elo_latest!M473&lt;nhl_elo_latest!N473,(nhl_elo_latest!R473&gt;nhl_elo_latest!S473)),"Away Team Favoured and Lost",AND(nhl_elo_latest!M473&lt;nhl_elo_latest!N473,(nhl_elo_latest!R473&lt;nhl_elo_latest!S473)),"Away Team Favoured and Won")</f>
        <v>Home Team Favoured and Lost</v>
      </c>
    </row>
    <row r="474" spans="14:16" x14ac:dyDescent="0.25">
      <c r="N474" t="str">
        <f>nhl_elo_latest!I474</f>
        <v>FLA</v>
      </c>
      <c r="O474" t="str">
        <f>nhl_elo_latest!J474</f>
        <v>PIT</v>
      </c>
      <c r="P474" t="str" cm="1">
        <f t="array" ref="P474">_xlfn.IFS(AND(nhl_elo_latest!M474&gt;nhl_elo_latest!N474,(nhl_elo_latest!R474&gt;nhl_elo_latest!S474)),"Home Team Favoured and Won",AND(nhl_elo_latest!M474&gt;nhl_elo_latest!N474,(nhl_elo_latest!R474&lt;nhl_elo_latest!S474)),"Home Team Favoured and Lost",AND(nhl_elo_latest!M474&lt;nhl_elo_latest!N474,(nhl_elo_latest!R474&gt;nhl_elo_latest!S474)),"Away Team Favoured and Lost",AND(nhl_elo_latest!M474&lt;nhl_elo_latest!N474,(nhl_elo_latest!R474&lt;nhl_elo_latest!S474)),"Away Team Favoured and Won")</f>
        <v>Home Team Favoured and Lost</v>
      </c>
    </row>
    <row r="475" spans="14:16" x14ac:dyDescent="0.25">
      <c r="N475" t="str">
        <f>nhl_elo_latest!I475</f>
        <v>WSH</v>
      </c>
      <c r="O475" t="str">
        <f>nhl_elo_latest!J475</f>
        <v>DAL</v>
      </c>
      <c r="P475" t="str" cm="1">
        <f t="array" ref="P475">_xlfn.IFS(AND(nhl_elo_latest!M475&gt;nhl_elo_latest!N475,(nhl_elo_latest!R475&gt;nhl_elo_latest!S475)),"Home Team Favoured and Won",AND(nhl_elo_latest!M475&gt;nhl_elo_latest!N475,(nhl_elo_latest!R475&lt;nhl_elo_latest!S475)),"Home Team Favoured and Lost",AND(nhl_elo_latest!M475&lt;nhl_elo_latest!N475,(nhl_elo_latest!R475&gt;nhl_elo_latest!S475)),"Away Team Favoured and Lost",AND(nhl_elo_latest!M475&lt;nhl_elo_latest!N475,(nhl_elo_latest!R475&lt;nhl_elo_latest!S475)),"Away Team Favoured and Won")</f>
        <v>Home Team Favoured and Lost</v>
      </c>
    </row>
    <row r="476" spans="14:16" x14ac:dyDescent="0.25">
      <c r="N476" t="str">
        <f>nhl_elo_latest!I476</f>
        <v>WPG</v>
      </c>
      <c r="O476" t="str">
        <f>nhl_elo_latest!J476</f>
        <v>NSH</v>
      </c>
      <c r="P476" t="str" cm="1">
        <f t="array" ref="P476">_xlfn.IFS(AND(nhl_elo_latest!M476&gt;nhl_elo_latest!N476,(nhl_elo_latest!R476&gt;nhl_elo_latest!S476)),"Home Team Favoured and Won",AND(nhl_elo_latest!M476&gt;nhl_elo_latest!N476,(nhl_elo_latest!R476&lt;nhl_elo_latest!S476)),"Home Team Favoured and Lost",AND(nhl_elo_latest!M476&lt;nhl_elo_latest!N476,(nhl_elo_latest!R476&gt;nhl_elo_latest!S476)),"Away Team Favoured and Lost",AND(nhl_elo_latest!M476&lt;nhl_elo_latest!N476,(nhl_elo_latest!R476&lt;nhl_elo_latest!S476)),"Away Team Favoured and Won")</f>
        <v>Home Team Favoured and Won</v>
      </c>
    </row>
    <row r="477" spans="14:16" x14ac:dyDescent="0.25">
      <c r="N477" t="str">
        <f>nhl_elo_latest!I477</f>
        <v>CHI</v>
      </c>
      <c r="O477" t="str">
        <f>nhl_elo_latest!J477</f>
        <v>VEG</v>
      </c>
      <c r="P477" t="str" cm="1">
        <f t="array" ref="P477">_xlfn.IFS(AND(nhl_elo_latest!M477&gt;nhl_elo_latest!N477,(nhl_elo_latest!R477&gt;nhl_elo_latest!S477)),"Home Team Favoured and Won",AND(nhl_elo_latest!M477&gt;nhl_elo_latest!N477,(nhl_elo_latest!R477&lt;nhl_elo_latest!S477)),"Home Team Favoured and Lost",AND(nhl_elo_latest!M477&lt;nhl_elo_latest!N477,(nhl_elo_latest!R477&gt;nhl_elo_latest!S477)),"Away Team Favoured and Lost",AND(nhl_elo_latest!M477&lt;nhl_elo_latest!N477,(nhl_elo_latest!R477&lt;nhl_elo_latest!S477)),"Away Team Favoured and Won")</f>
        <v>Away Team Favoured and Won</v>
      </c>
    </row>
    <row r="478" spans="14:16" x14ac:dyDescent="0.25">
      <c r="N478" t="str">
        <f>nhl_elo_latest!I478</f>
        <v>EDM</v>
      </c>
      <c r="O478" t="str">
        <f>nhl_elo_latest!J478</f>
        <v>STL</v>
      </c>
      <c r="P478" t="str" cm="1">
        <f t="array" ref="P478">_xlfn.IFS(AND(nhl_elo_latest!M478&gt;nhl_elo_latest!N478,(nhl_elo_latest!R478&gt;nhl_elo_latest!S478)),"Home Team Favoured and Won",AND(nhl_elo_latest!M478&gt;nhl_elo_latest!N478,(nhl_elo_latest!R478&lt;nhl_elo_latest!S478)),"Home Team Favoured and Lost",AND(nhl_elo_latest!M478&lt;nhl_elo_latest!N478,(nhl_elo_latest!R478&gt;nhl_elo_latest!S478)),"Away Team Favoured and Lost",AND(nhl_elo_latest!M478&lt;nhl_elo_latest!N478,(nhl_elo_latest!R478&lt;nhl_elo_latest!S478)),"Away Team Favoured and Won")</f>
        <v>Home Team Favoured and Lost</v>
      </c>
    </row>
    <row r="479" spans="14:16" x14ac:dyDescent="0.25">
      <c r="N479" t="str">
        <f>nhl_elo_latest!I479</f>
        <v>COL</v>
      </c>
      <c r="O479" t="str">
        <f>nhl_elo_latest!J479</f>
        <v>BUF</v>
      </c>
      <c r="P479" t="str" cm="1">
        <f t="array" ref="P479">_xlfn.IFS(AND(nhl_elo_latest!M479&gt;nhl_elo_latest!N479,(nhl_elo_latest!R479&gt;nhl_elo_latest!S479)),"Home Team Favoured and Won",AND(nhl_elo_latest!M479&gt;nhl_elo_latest!N479,(nhl_elo_latest!R479&lt;nhl_elo_latest!S479)),"Home Team Favoured and Lost",AND(nhl_elo_latest!M479&lt;nhl_elo_latest!N479,(nhl_elo_latest!R479&gt;nhl_elo_latest!S479)),"Away Team Favoured and Lost",AND(nhl_elo_latest!M479&lt;nhl_elo_latest!N479,(nhl_elo_latest!R479&lt;nhl_elo_latest!S479)),"Away Team Favoured and Won")</f>
        <v>Home Team Favoured and Lost</v>
      </c>
    </row>
    <row r="480" spans="14:16" x14ac:dyDescent="0.25">
      <c r="N480" t="str">
        <f>nhl_elo_latest!I480</f>
        <v>MIN</v>
      </c>
      <c r="O480" t="str">
        <f>nhl_elo_latest!J480</f>
        <v>CHI</v>
      </c>
      <c r="P480" t="str" cm="1">
        <f t="array" ref="P480">_xlfn.IFS(AND(nhl_elo_latest!M480&gt;nhl_elo_latest!N480,(nhl_elo_latest!R480&gt;nhl_elo_latest!S480)),"Home Team Favoured and Won",AND(nhl_elo_latest!M480&gt;nhl_elo_latest!N480,(nhl_elo_latest!R480&lt;nhl_elo_latest!S480)),"Home Team Favoured and Lost",AND(nhl_elo_latest!M480&lt;nhl_elo_latest!N480,(nhl_elo_latest!R480&gt;nhl_elo_latest!S480)),"Away Team Favoured and Lost",AND(nhl_elo_latest!M480&lt;nhl_elo_latest!N480,(nhl_elo_latest!R480&lt;nhl_elo_latest!S480)),"Away Team Favoured and Won")</f>
        <v>Home Team Favoured and Won</v>
      </c>
    </row>
    <row r="481" spans="14:16" x14ac:dyDescent="0.25">
      <c r="N481" t="str">
        <f>nhl_elo_latest!I481</f>
        <v>CGY</v>
      </c>
      <c r="O481" t="str">
        <f>nhl_elo_latest!J481</f>
        <v>STL</v>
      </c>
      <c r="P481" t="str" cm="1">
        <f t="array" ref="P481">_xlfn.IFS(AND(nhl_elo_latest!M481&gt;nhl_elo_latest!N481,(nhl_elo_latest!R481&gt;nhl_elo_latest!S481)),"Home Team Favoured and Won",AND(nhl_elo_latest!M481&gt;nhl_elo_latest!N481,(nhl_elo_latest!R481&lt;nhl_elo_latest!S481)),"Home Team Favoured and Lost",AND(nhl_elo_latest!M481&lt;nhl_elo_latest!N481,(nhl_elo_latest!R481&gt;nhl_elo_latest!S481)),"Away Team Favoured and Lost",AND(nhl_elo_latest!M481&lt;nhl_elo_latest!N481,(nhl_elo_latest!R481&lt;nhl_elo_latest!S481)),"Away Team Favoured and Won")</f>
        <v>Home Team Favoured and Lost</v>
      </c>
    </row>
    <row r="482" spans="14:16" x14ac:dyDescent="0.25">
      <c r="N482" t="str">
        <f>nhl_elo_latest!I482</f>
        <v>ARI</v>
      </c>
      <c r="O482" t="str">
        <f>nhl_elo_latest!J482</f>
        <v>NYI</v>
      </c>
      <c r="P482" t="str" cm="1">
        <f t="array" ref="P482">_xlfn.IFS(AND(nhl_elo_latest!M482&gt;nhl_elo_latest!N482,(nhl_elo_latest!R482&gt;nhl_elo_latest!S482)),"Home Team Favoured and Won",AND(nhl_elo_latest!M482&gt;nhl_elo_latest!N482,(nhl_elo_latest!R482&lt;nhl_elo_latest!S482)),"Home Team Favoured and Lost",AND(nhl_elo_latest!M482&lt;nhl_elo_latest!N482,(nhl_elo_latest!R482&gt;nhl_elo_latest!S482)),"Away Team Favoured and Lost",AND(nhl_elo_latest!M482&lt;nhl_elo_latest!N482,(nhl_elo_latest!R482&lt;nhl_elo_latest!S482)),"Away Team Favoured and Won")</f>
        <v>Away Team Favoured and Lost</v>
      </c>
    </row>
    <row r="483" spans="14:16" x14ac:dyDescent="0.25">
      <c r="N483" t="str">
        <f>nhl_elo_latest!I483</f>
        <v>DET</v>
      </c>
      <c r="O483" t="str">
        <f>nhl_elo_latest!J483</f>
        <v>OTT</v>
      </c>
      <c r="P483" t="str" cm="1">
        <f t="array" ref="P483">_xlfn.IFS(AND(nhl_elo_latest!M483&gt;nhl_elo_latest!N483,(nhl_elo_latest!R483&gt;nhl_elo_latest!S483)),"Home Team Favoured and Won",AND(nhl_elo_latest!M483&gt;nhl_elo_latest!N483,(nhl_elo_latest!R483&lt;nhl_elo_latest!S483)),"Home Team Favoured and Lost",AND(nhl_elo_latest!M483&lt;nhl_elo_latest!N483,(nhl_elo_latest!R483&gt;nhl_elo_latest!S483)),"Away Team Favoured and Lost",AND(nhl_elo_latest!M483&lt;nhl_elo_latest!N483,(nhl_elo_latest!R483&lt;nhl_elo_latest!S483)),"Away Team Favoured and Won")</f>
        <v>Home Team Favoured and Lost</v>
      </c>
    </row>
    <row r="484" spans="14:16" x14ac:dyDescent="0.25">
      <c r="N484" t="str">
        <f>nhl_elo_latest!I484</f>
        <v>BOS</v>
      </c>
      <c r="O484" t="str">
        <f>nhl_elo_latest!J484</f>
        <v>CBJ</v>
      </c>
      <c r="P484" t="str" cm="1">
        <f t="array" ref="P484">_xlfn.IFS(AND(nhl_elo_latest!M484&gt;nhl_elo_latest!N484,(nhl_elo_latest!R484&gt;nhl_elo_latest!S484)),"Home Team Favoured and Won",AND(nhl_elo_latest!M484&gt;nhl_elo_latest!N484,(nhl_elo_latest!R484&lt;nhl_elo_latest!S484)),"Home Team Favoured and Lost",AND(nhl_elo_latest!M484&lt;nhl_elo_latest!N484,(nhl_elo_latest!R484&gt;nhl_elo_latest!S484)),"Away Team Favoured and Lost",AND(nhl_elo_latest!M484&lt;nhl_elo_latest!N484,(nhl_elo_latest!R484&lt;nhl_elo_latest!S484)),"Away Team Favoured and Won")</f>
        <v>Home Team Favoured and Won</v>
      </c>
    </row>
    <row r="485" spans="14:16" x14ac:dyDescent="0.25">
      <c r="N485" t="str">
        <f>nhl_elo_latest!I485</f>
        <v>EDM</v>
      </c>
      <c r="O485" t="str">
        <f>nhl_elo_latest!J485</f>
        <v>ANA</v>
      </c>
      <c r="P485" t="str" cm="1">
        <f t="array" ref="P485">_xlfn.IFS(AND(nhl_elo_latest!M485&gt;nhl_elo_latest!N485,(nhl_elo_latest!R485&gt;nhl_elo_latest!S485)),"Home Team Favoured and Won",AND(nhl_elo_latest!M485&gt;nhl_elo_latest!N485,(nhl_elo_latest!R485&lt;nhl_elo_latest!S485)),"Home Team Favoured and Lost",AND(nhl_elo_latest!M485&lt;nhl_elo_latest!N485,(nhl_elo_latest!R485&gt;nhl_elo_latest!S485)),"Away Team Favoured and Lost",AND(nhl_elo_latest!M485&lt;nhl_elo_latest!N485,(nhl_elo_latest!R485&lt;nhl_elo_latest!S485)),"Away Team Favoured and Won")</f>
        <v>Home Team Favoured and Lost</v>
      </c>
    </row>
    <row r="486" spans="14:16" x14ac:dyDescent="0.25">
      <c r="N486" t="str">
        <f>nhl_elo_latest!I486</f>
        <v>PHI</v>
      </c>
      <c r="O486" t="str">
        <f>nhl_elo_latest!J486</f>
        <v>NYR</v>
      </c>
      <c r="P486" t="str" cm="1">
        <f t="array" ref="P486">_xlfn.IFS(AND(nhl_elo_latest!M486&gt;nhl_elo_latest!N486,(nhl_elo_latest!R486&gt;nhl_elo_latest!S486)),"Home Team Favoured and Won",AND(nhl_elo_latest!M486&gt;nhl_elo_latest!N486,(nhl_elo_latest!R486&lt;nhl_elo_latest!S486)),"Home Team Favoured and Lost",AND(nhl_elo_latest!M486&lt;nhl_elo_latest!N486,(nhl_elo_latest!R486&gt;nhl_elo_latest!S486)),"Away Team Favoured and Lost",AND(nhl_elo_latest!M486&lt;nhl_elo_latest!N486,(nhl_elo_latest!R486&lt;nhl_elo_latest!S486)),"Away Team Favoured and Won")</f>
        <v>Away Team Favoured and Won</v>
      </c>
    </row>
    <row r="487" spans="14:16" x14ac:dyDescent="0.25">
      <c r="N487" t="str">
        <f>nhl_elo_latest!I487</f>
        <v>MTL</v>
      </c>
      <c r="O487" t="str">
        <f>nhl_elo_latest!J487</f>
        <v>TBL</v>
      </c>
      <c r="P487" t="str" cm="1">
        <f t="array" ref="P487">_xlfn.IFS(AND(nhl_elo_latest!M487&gt;nhl_elo_latest!N487,(nhl_elo_latest!R487&gt;nhl_elo_latest!S487)),"Home Team Favoured and Won",AND(nhl_elo_latest!M487&gt;nhl_elo_latest!N487,(nhl_elo_latest!R487&lt;nhl_elo_latest!S487)),"Home Team Favoured and Lost",AND(nhl_elo_latest!M487&lt;nhl_elo_latest!N487,(nhl_elo_latest!R487&gt;nhl_elo_latest!S487)),"Away Team Favoured and Lost",AND(nhl_elo_latest!M487&lt;nhl_elo_latest!N487,(nhl_elo_latest!R487&lt;nhl_elo_latest!S487)),"Away Team Favoured and Won")</f>
        <v>Away Team Favoured and Won</v>
      </c>
    </row>
    <row r="488" spans="14:16" x14ac:dyDescent="0.25">
      <c r="N488" t="str">
        <f>nhl_elo_latest!I488</f>
        <v>CAR</v>
      </c>
      <c r="O488" t="str">
        <f>nhl_elo_latest!J488</f>
        <v>DAL</v>
      </c>
      <c r="P488" t="str" cm="1">
        <f t="array" ref="P488">_xlfn.IFS(AND(nhl_elo_latest!M488&gt;nhl_elo_latest!N488,(nhl_elo_latest!R488&gt;nhl_elo_latest!S488)),"Home Team Favoured and Won",AND(nhl_elo_latest!M488&gt;nhl_elo_latest!N488,(nhl_elo_latest!R488&lt;nhl_elo_latest!S488)),"Home Team Favoured and Lost",AND(nhl_elo_latest!M488&lt;nhl_elo_latest!N488,(nhl_elo_latest!R488&gt;nhl_elo_latest!S488)),"Away Team Favoured and Lost",AND(nhl_elo_latest!M488&lt;nhl_elo_latest!N488,(nhl_elo_latest!R488&lt;nhl_elo_latest!S488)),"Away Team Favoured and Won")</f>
        <v>Home Team Favoured and Won</v>
      </c>
    </row>
    <row r="489" spans="14:16" x14ac:dyDescent="0.25">
      <c r="N489" t="str">
        <f>nhl_elo_latest!I489</f>
        <v>WSH</v>
      </c>
      <c r="O489" t="str">
        <f>nhl_elo_latest!J489</f>
        <v>TOR</v>
      </c>
      <c r="P489" t="str" cm="1">
        <f t="array" ref="P489">_xlfn.IFS(AND(nhl_elo_latest!M489&gt;nhl_elo_latest!N489,(nhl_elo_latest!R489&gt;nhl_elo_latest!S489)),"Home Team Favoured and Won",AND(nhl_elo_latest!M489&gt;nhl_elo_latest!N489,(nhl_elo_latest!R489&lt;nhl_elo_latest!S489)),"Home Team Favoured and Lost",AND(nhl_elo_latest!M489&lt;nhl_elo_latest!N489,(nhl_elo_latest!R489&gt;nhl_elo_latest!S489)),"Away Team Favoured and Lost",AND(nhl_elo_latest!M489&lt;nhl_elo_latest!N489,(nhl_elo_latest!R489&lt;nhl_elo_latest!S489)),"Away Team Favoured and Won")</f>
        <v>Home Team Favoured and Won</v>
      </c>
    </row>
    <row r="490" spans="14:16" x14ac:dyDescent="0.25">
      <c r="N490" t="str">
        <f>nhl_elo_latest!I490</f>
        <v>NJD</v>
      </c>
      <c r="O490" t="str">
        <f>nhl_elo_latest!J490</f>
        <v>FLA</v>
      </c>
      <c r="P490" t="str" cm="1">
        <f t="array" ref="P490">_xlfn.IFS(AND(nhl_elo_latest!M490&gt;nhl_elo_latest!N490,(nhl_elo_latest!R490&gt;nhl_elo_latest!S490)),"Home Team Favoured and Won",AND(nhl_elo_latest!M490&gt;nhl_elo_latest!N490,(nhl_elo_latest!R490&lt;nhl_elo_latest!S490)),"Home Team Favoured and Lost",AND(nhl_elo_latest!M490&lt;nhl_elo_latest!N490,(nhl_elo_latest!R490&gt;nhl_elo_latest!S490)),"Away Team Favoured and Lost",AND(nhl_elo_latest!M490&lt;nhl_elo_latest!N490,(nhl_elo_latest!R490&lt;nhl_elo_latest!S490)),"Away Team Favoured and Won")</f>
        <v>Home Team Favoured and Lost</v>
      </c>
    </row>
    <row r="491" spans="14:16" x14ac:dyDescent="0.25">
      <c r="N491" t="str">
        <f>nhl_elo_latest!I491</f>
        <v>COL</v>
      </c>
      <c r="O491" t="str">
        <f>nhl_elo_latest!J491</f>
        <v>NSH</v>
      </c>
      <c r="P491" t="str" cm="1">
        <f t="array" ref="P491">_xlfn.IFS(AND(nhl_elo_latest!M491&gt;nhl_elo_latest!N491,(nhl_elo_latest!R491&gt;nhl_elo_latest!S491)),"Home Team Favoured and Won",AND(nhl_elo_latest!M491&gt;nhl_elo_latest!N491,(nhl_elo_latest!R491&lt;nhl_elo_latest!S491)),"Home Team Favoured and Lost",AND(nhl_elo_latest!M491&lt;nhl_elo_latest!N491,(nhl_elo_latest!R491&gt;nhl_elo_latest!S491)),"Away Team Favoured and Lost",AND(nhl_elo_latest!M491&lt;nhl_elo_latest!N491,(nhl_elo_latest!R491&lt;nhl_elo_latest!S491)),"Away Team Favoured and Won")</f>
        <v>Home Team Favoured and Won</v>
      </c>
    </row>
    <row r="492" spans="14:16" x14ac:dyDescent="0.25">
      <c r="N492" t="str">
        <f>nhl_elo_latest!I492</f>
        <v>ARI</v>
      </c>
      <c r="O492" t="str">
        <f>nhl_elo_latest!J492</f>
        <v>BUF</v>
      </c>
      <c r="P492" t="str" cm="1">
        <f t="array" ref="P492">_xlfn.IFS(AND(nhl_elo_latest!M492&gt;nhl_elo_latest!N492,(nhl_elo_latest!R492&gt;nhl_elo_latest!S492)),"Home Team Favoured and Won",AND(nhl_elo_latest!M492&gt;nhl_elo_latest!N492,(nhl_elo_latest!R492&lt;nhl_elo_latest!S492)),"Home Team Favoured and Lost",AND(nhl_elo_latest!M492&lt;nhl_elo_latest!N492,(nhl_elo_latest!R492&gt;nhl_elo_latest!S492)),"Away Team Favoured and Lost",AND(nhl_elo_latest!M492&lt;nhl_elo_latest!N492,(nhl_elo_latest!R492&lt;nhl_elo_latest!S492)),"Away Team Favoured and Won")</f>
        <v>Home Team Favoured and Lost</v>
      </c>
    </row>
    <row r="493" spans="14:16" x14ac:dyDescent="0.25">
      <c r="N493" t="str">
        <f>nhl_elo_latest!I493</f>
        <v>VAN</v>
      </c>
      <c r="O493" t="str">
        <f>nhl_elo_latest!J493</f>
        <v>WPG</v>
      </c>
      <c r="P493" t="str" cm="1">
        <f t="array" ref="P493">_xlfn.IFS(AND(nhl_elo_latest!M493&gt;nhl_elo_latest!N493,(nhl_elo_latest!R493&gt;nhl_elo_latest!S493)),"Home Team Favoured and Won",AND(nhl_elo_latest!M493&gt;nhl_elo_latest!N493,(nhl_elo_latest!R493&lt;nhl_elo_latest!S493)),"Home Team Favoured and Lost",AND(nhl_elo_latest!M493&lt;nhl_elo_latest!N493,(nhl_elo_latest!R493&gt;nhl_elo_latest!S493)),"Away Team Favoured and Lost",AND(nhl_elo_latest!M493&lt;nhl_elo_latest!N493,(nhl_elo_latest!R493&lt;nhl_elo_latest!S493)),"Away Team Favoured and Won")</f>
        <v>Home Team Favoured and Lost</v>
      </c>
    </row>
    <row r="494" spans="14:16" x14ac:dyDescent="0.25">
      <c r="N494" t="str">
        <f>nhl_elo_latest!I494</f>
        <v>VEG</v>
      </c>
      <c r="O494" t="str">
        <f>nhl_elo_latest!J494</f>
        <v>NYI</v>
      </c>
      <c r="P494" t="str" cm="1">
        <f t="array" ref="P494">_xlfn.IFS(AND(nhl_elo_latest!M494&gt;nhl_elo_latest!N494,(nhl_elo_latest!R494&gt;nhl_elo_latest!S494)),"Home Team Favoured and Won",AND(nhl_elo_latest!M494&gt;nhl_elo_latest!N494,(nhl_elo_latest!R494&lt;nhl_elo_latest!S494)),"Home Team Favoured and Lost",AND(nhl_elo_latest!M494&lt;nhl_elo_latest!N494,(nhl_elo_latest!R494&gt;nhl_elo_latest!S494)),"Away Team Favoured and Lost",AND(nhl_elo_latest!M494&lt;nhl_elo_latest!N494,(nhl_elo_latest!R494&lt;nhl_elo_latest!S494)),"Away Team Favoured and Won")</f>
        <v>Home Team Favoured and Lost</v>
      </c>
    </row>
    <row r="495" spans="14:16" x14ac:dyDescent="0.25">
      <c r="N495" t="str">
        <f>nhl_elo_latest!I495</f>
        <v>LAK</v>
      </c>
      <c r="O495" t="str">
        <f>nhl_elo_latest!J495</f>
        <v>SJS</v>
      </c>
      <c r="P495" t="str" cm="1">
        <f t="array" ref="P495">_xlfn.IFS(AND(nhl_elo_latest!M495&gt;nhl_elo_latest!N495,(nhl_elo_latest!R495&gt;nhl_elo_latest!S495)),"Home Team Favoured and Won",AND(nhl_elo_latest!M495&gt;nhl_elo_latest!N495,(nhl_elo_latest!R495&lt;nhl_elo_latest!S495)),"Home Team Favoured and Lost",AND(nhl_elo_latest!M495&lt;nhl_elo_latest!N495,(nhl_elo_latest!R495&gt;nhl_elo_latest!S495)),"Away Team Favoured and Lost",AND(nhl_elo_latest!M495&lt;nhl_elo_latest!N495,(nhl_elo_latest!R495&lt;nhl_elo_latest!S495)),"Away Team Favoured and Won")</f>
        <v>Home Team Favoured and Won</v>
      </c>
    </row>
    <row r="496" spans="14:16" x14ac:dyDescent="0.25">
      <c r="N496" t="str">
        <f>nhl_elo_latest!I496</f>
        <v>MIN</v>
      </c>
      <c r="O496" t="str">
        <f>nhl_elo_latest!J496</f>
        <v>OTT</v>
      </c>
      <c r="P496" t="str" cm="1">
        <f t="array" ref="P496">_xlfn.IFS(AND(nhl_elo_latest!M496&gt;nhl_elo_latest!N496,(nhl_elo_latest!R496&gt;nhl_elo_latest!S496)),"Home Team Favoured and Won",AND(nhl_elo_latest!M496&gt;nhl_elo_latest!N496,(nhl_elo_latest!R496&lt;nhl_elo_latest!S496)),"Home Team Favoured and Lost",AND(nhl_elo_latest!M496&lt;nhl_elo_latest!N496,(nhl_elo_latest!R496&gt;nhl_elo_latest!S496)),"Away Team Favoured and Lost",AND(nhl_elo_latest!M496&lt;nhl_elo_latest!N496,(nhl_elo_latest!R496&lt;nhl_elo_latest!S496)),"Away Team Favoured and Won")</f>
        <v>Home Team Favoured and Won</v>
      </c>
    </row>
    <row r="497" spans="14:16" x14ac:dyDescent="0.25">
      <c r="N497" t="str">
        <f>nhl_elo_latest!I497</f>
        <v>CAR</v>
      </c>
      <c r="O497" t="str">
        <f>nhl_elo_latest!J497</f>
        <v>PIT</v>
      </c>
      <c r="P497" t="str" cm="1">
        <f t="array" ref="P497">_xlfn.IFS(AND(nhl_elo_latest!M497&gt;nhl_elo_latest!N497,(nhl_elo_latest!R497&gt;nhl_elo_latest!S497)),"Home Team Favoured and Won",AND(nhl_elo_latest!M497&gt;nhl_elo_latest!N497,(nhl_elo_latest!R497&lt;nhl_elo_latest!S497)),"Home Team Favoured and Lost",AND(nhl_elo_latest!M497&lt;nhl_elo_latest!N497,(nhl_elo_latest!R497&gt;nhl_elo_latest!S497)),"Away Team Favoured and Lost",AND(nhl_elo_latest!M497&lt;nhl_elo_latest!N497,(nhl_elo_latest!R497&lt;nhl_elo_latest!S497)),"Away Team Favoured and Won")</f>
        <v>Home Team Favoured and Won</v>
      </c>
    </row>
    <row r="498" spans="14:16" x14ac:dyDescent="0.25">
      <c r="N498" t="str">
        <f>nhl_elo_latest!I498</f>
        <v>CHI</v>
      </c>
      <c r="O498" t="str">
        <f>nhl_elo_latest!J498</f>
        <v>NYR</v>
      </c>
      <c r="P498" t="str" cm="1">
        <f t="array" ref="P498">_xlfn.IFS(AND(nhl_elo_latest!M498&gt;nhl_elo_latest!N498,(nhl_elo_latest!R498&gt;nhl_elo_latest!S498)),"Home Team Favoured and Won",AND(nhl_elo_latest!M498&gt;nhl_elo_latest!N498,(nhl_elo_latest!R498&lt;nhl_elo_latest!S498)),"Home Team Favoured and Lost",AND(nhl_elo_latest!M498&lt;nhl_elo_latest!N498,(nhl_elo_latest!R498&gt;nhl_elo_latest!S498)),"Away Team Favoured and Lost",AND(nhl_elo_latest!M498&lt;nhl_elo_latest!N498,(nhl_elo_latest!R498&lt;nhl_elo_latest!S498)),"Away Team Favoured and Won")</f>
        <v>Away Team Favoured and Won</v>
      </c>
    </row>
    <row r="499" spans="14:16" x14ac:dyDescent="0.25">
      <c r="N499" t="str">
        <f>nhl_elo_latest!I499</f>
        <v>SEA</v>
      </c>
      <c r="O499" t="str">
        <f>nhl_elo_latest!J499</f>
        <v>WPG</v>
      </c>
      <c r="P499" t="str" cm="1">
        <f t="array" ref="P499">_xlfn.IFS(AND(nhl_elo_latest!M499&gt;nhl_elo_latest!N499,(nhl_elo_latest!R499&gt;nhl_elo_latest!S499)),"Home Team Favoured and Won",AND(nhl_elo_latest!M499&gt;nhl_elo_latest!N499,(nhl_elo_latest!R499&lt;nhl_elo_latest!S499)),"Home Team Favoured and Lost",AND(nhl_elo_latest!M499&lt;nhl_elo_latest!N499,(nhl_elo_latest!R499&gt;nhl_elo_latest!S499)),"Away Team Favoured and Lost",AND(nhl_elo_latest!M499&lt;nhl_elo_latest!N499,(nhl_elo_latest!R499&lt;nhl_elo_latest!S499)),"Away Team Favoured and Won")</f>
        <v>Away Team Favoured and Lost</v>
      </c>
    </row>
    <row r="500" spans="14:16" x14ac:dyDescent="0.25">
      <c r="N500" t="str">
        <f>nhl_elo_latest!I500</f>
        <v>SJS</v>
      </c>
      <c r="O500" t="str">
        <f>nhl_elo_latest!J500</f>
        <v>CGY</v>
      </c>
      <c r="P500" t="str" cm="1">
        <f t="array" ref="P500">_xlfn.IFS(AND(nhl_elo_latest!M500&gt;nhl_elo_latest!N500,(nhl_elo_latest!R500&gt;nhl_elo_latest!S500)),"Home Team Favoured and Won",AND(nhl_elo_latest!M500&gt;nhl_elo_latest!N500,(nhl_elo_latest!R500&lt;nhl_elo_latest!S500)),"Home Team Favoured and Lost",AND(nhl_elo_latest!M500&lt;nhl_elo_latest!N500,(nhl_elo_latest!R500&gt;nhl_elo_latest!S500)),"Away Team Favoured and Lost",AND(nhl_elo_latest!M500&lt;nhl_elo_latest!N500,(nhl_elo_latest!R500&lt;nhl_elo_latest!S500)),"Away Team Favoured and Won")</f>
        <v>Away Team Favoured and Won</v>
      </c>
    </row>
    <row r="501" spans="14:16" x14ac:dyDescent="0.25">
      <c r="N501" t="str">
        <f>nhl_elo_latest!I501</f>
        <v>CBJ</v>
      </c>
      <c r="O501" t="str">
        <f>nhl_elo_latest!J501</f>
        <v>DAL</v>
      </c>
      <c r="P501" t="str" cm="1">
        <f t="array" ref="P501">_xlfn.IFS(AND(nhl_elo_latest!M501&gt;nhl_elo_latest!N501,(nhl_elo_latest!R501&gt;nhl_elo_latest!S501)),"Home Team Favoured and Won",AND(nhl_elo_latest!M501&gt;nhl_elo_latest!N501,(nhl_elo_latest!R501&lt;nhl_elo_latest!S501)),"Home Team Favoured and Lost",AND(nhl_elo_latest!M501&lt;nhl_elo_latest!N501,(nhl_elo_latest!R501&gt;nhl_elo_latest!S501)),"Away Team Favoured and Lost",AND(nhl_elo_latest!M501&lt;nhl_elo_latest!N501,(nhl_elo_latest!R501&lt;nhl_elo_latest!S501)),"Away Team Favoured and Won")</f>
        <v>Away Team Favoured and Won</v>
      </c>
    </row>
    <row r="502" spans="14:16" x14ac:dyDescent="0.25">
      <c r="N502" t="str">
        <f>nhl_elo_latest!I502</f>
        <v>WSH</v>
      </c>
      <c r="O502" t="str">
        <f>nhl_elo_latest!J502</f>
        <v>DET</v>
      </c>
      <c r="P502" t="str" cm="1">
        <f t="array" ref="P502">_xlfn.IFS(AND(nhl_elo_latest!M502&gt;nhl_elo_latest!N502,(nhl_elo_latest!R502&gt;nhl_elo_latest!S502)),"Home Team Favoured and Won",AND(nhl_elo_latest!M502&gt;nhl_elo_latest!N502,(nhl_elo_latest!R502&lt;nhl_elo_latest!S502)),"Home Team Favoured and Lost",AND(nhl_elo_latest!M502&lt;nhl_elo_latest!N502,(nhl_elo_latest!R502&gt;nhl_elo_latest!S502)),"Away Team Favoured and Lost",AND(nhl_elo_latest!M502&lt;nhl_elo_latest!N502,(nhl_elo_latest!R502&lt;nhl_elo_latest!S502)),"Away Team Favoured and Won")</f>
        <v>Home Team Favoured and Won</v>
      </c>
    </row>
    <row r="503" spans="14:16" x14ac:dyDescent="0.25">
      <c r="N503" t="str">
        <f>nhl_elo_latest!I503</f>
        <v>BOS</v>
      </c>
      <c r="O503" t="str">
        <f>nhl_elo_latest!J503</f>
        <v>FLA</v>
      </c>
      <c r="P503" t="str" cm="1">
        <f t="array" ref="P503">_xlfn.IFS(AND(nhl_elo_latest!M503&gt;nhl_elo_latest!N503,(nhl_elo_latest!R503&gt;nhl_elo_latest!S503)),"Home Team Favoured and Won",AND(nhl_elo_latest!M503&gt;nhl_elo_latest!N503,(nhl_elo_latest!R503&lt;nhl_elo_latest!S503)),"Home Team Favoured and Lost",AND(nhl_elo_latest!M503&lt;nhl_elo_latest!N503,(nhl_elo_latest!R503&gt;nhl_elo_latest!S503)),"Away Team Favoured and Lost",AND(nhl_elo_latest!M503&lt;nhl_elo_latest!N503,(nhl_elo_latest!R503&lt;nhl_elo_latest!S503)),"Away Team Favoured and Won")</f>
        <v>Home Team Favoured and Won</v>
      </c>
    </row>
    <row r="504" spans="14:16" x14ac:dyDescent="0.25">
      <c r="N504" t="str">
        <f>nhl_elo_latest!I504</f>
        <v>NSH</v>
      </c>
      <c r="O504" t="str">
        <f>nhl_elo_latest!J504</f>
        <v>EDM</v>
      </c>
      <c r="P504" t="str" cm="1">
        <f t="array" ref="P504">_xlfn.IFS(AND(nhl_elo_latest!M504&gt;nhl_elo_latest!N504,(nhl_elo_latest!R504&gt;nhl_elo_latest!S504)),"Home Team Favoured and Won",AND(nhl_elo_latest!M504&gt;nhl_elo_latest!N504,(nhl_elo_latest!R504&lt;nhl_elo_latest!S504)),"Home Team Favoured and Lost",AND(nhl_elo_latest!M504&lt;nhl_elo_latest!N504,(nhl_elo_latest!R504&gt;nhl_elo_latest!S504)),"Away Team Favoured and Lost",AND(nhl_elo_latest!M504&lt;nhl_elo_latest!N504,(nhl_elo_latest!R504&lt;nhl_elo_latest!S504)),"Away Team Favoured and Won")</f>
        <v>Away Team Favoured and Lost</v>
      </c>
    </row>
    <row r="505" spans="14:16" x14ac:dyDescent="0.25">
      <c r="N505" t="str">
        <f>nhl_elo_latest!I505</f>
        <v>COL</v>
      </c>
      <c r="O505" t="str">
        <f>nhl_elo_latest!J505</f>
        <v>NYI</v>
      </c>
      <c r="P505" t="str" cm="1">
        <f t="array" ref="P505">_xlfn.IFS(AND(nhl_elo_latest!M505&gt;nhl_elo_latest!N505,(nhl_elo_latest!R505&gt;nhl_elo_latest!S505)),"Home Team Favoured and Won",AND(nhl_elo_latest!M505&gt;nhl_elo_latest!N505,(nhl_elo_latest!R505&lt;nhl_elo_latest!S505)),"Home Team Favoured and Lost",AND(nhl_elo_latest!M505&lt;nhl_elo_latest!N505,(nhl_elo_latest!R505&gt;nhl_elo_latest!S505)),"Away Team Favoured and Lost",AND(nhl_elo_latest!M505&lt;nhl_elo_latest!N505,(nhl_elo_latest!R505&lt;nhl_elo_latest!S505)),"Away Team Favoured and Won")</f>
        <v>Home Team Favoured and Won</v>
      </c>
    </row>
    <row r="506" spans="14:16" x14ac:dyDescent="0.25">
      <c r="N506" t="str">
        <f>nhl_elo_latest!I506</f>
        <v>ARI</v>
      </c>
      <c r="O506" t="str">
        <f>nhl_elo_latest!J506</f>
        <v>MTL</v>
      </c>
      <c r="P506" t="str" cm="1">
        <f t="array" ref="P506">_xlfn.IFS(AND(nhl_elo_latest!M506&gt;nhl_elo_latest!N506,(nhl_elo_latest!R506&gt;nhl_elo_latest!S506)),"Home Team Favoured and Won",AND(nhl_elo_latest!M506&gt;nhl_elo_latest!N506,(nhl_elo_latest!R506&lt;nhl_elo_latest!S506)),"Home Team Favoured and Lost",AND(nhl_elo_latest!M506&lt;nhl_elo_latest!N506,(nhl_elo_latest!R506&gt;nhl_elo_latest!S506)),"Away Team Favoured and Lost",AND(nhl_elo_latest!M506&lt;nhl_elo_latest!N506,(nhl_elo_latest!R506&lt;nhl_elo_latest!S506)),"Away Team Favoured and Won")</f>
        <v>Home Team Favoured and Lost</v>
      </c>
    </row>
    <row r="507" spans="14:16" x14ac:dyDescent="0.25">
      <c r="N507" t="str">
        <f>nhl_elo_latest!I507</f>
        <v>VEG</v>
      </c>
      <c r="O507" t="str">
        <f>nhl_elo_latest!J507</f>
        <v>BUF</v>
      </c>
      <c r="P507" t="str" cm="1">
        <f t="array" ref="P507">_xlfn.IFS(AND(nhl_elo_latest!M507&gt;nhl_elo_latest!N507,(nhl_elo_latest!R507&gt;nhl_elo_latest!S507)),"Home Team Favoured and Won",AND(nhl_elo_latest!M507&gt;nhl_elo_latest!N507,(nhl_elo_latest!R507&lt;nhl_elo_latest!S507)),"Home Team Favoured and Lost",AND(nhl_elo_latest!M507&lt;nhl_elo_latest!N507,(nhl_elo_latest!R507&gt;nhl_elo_latest!S507)),"Away Team Favoured and Lost",AND(nhl_elo_latest!M507&lt;nhl_elo_latest!N507,(nhl_elo_latest!R507&lt;nhl_elo_latest!S507)),"Away Team Favoured and Won")</f>
        <v>Home Team Favoured and Lost</v>
      </c>
    </row>
    <row r="508" spans="14:16" x14ac:dyDescent="0.25">
      <c r="N508" t="str">
        <f>nhl_elo_latest!I508</f>
        <v>VAN</v>
      </c>
      <c r="O508" t="str">
        <f>nhl_elo_latest!J508</f>
        <v>STL</v>
      </c>
      <c r="P508" t="str" cm="1">
        <f t="array" ref="P508">_xlfn.IFS(AND(nhl_elo_latest!M508&gt;nhl_elo_latest!N508,(nhl_elo_latest!R508&gt;nhl_elo_latest!S508)),"Home Team Favoured and Won",AND(nhl_elo_latest!M508&gt;nhl_elo_latest!N508,(nhl_elo_latest!R508&lt;nhl_elo_latest!S508)),"Home Team Favoured and Lost",AND(nhl_elo_latest!M508&lt;nhl_elo_latest!N508,(nhl_elo_latest!R508&gt;nhl_elo_latest!S508)),"Away Team Favoured and Lost",AND(nhl_elo_latest!M508&lt;nhl_elo_latest!N508,(nhl_elo_latest!R508&lt;nhl_elo_latest!S508)),"Away Team Favoured and Won")</f>
        <v>Home Team Favoured and Lost</v>
      </c>
    </row>
    <row r="509" spans="14:16" x14ac:dyDescent="0.25">
      <c r="N509" t="str">
        <f>nhl_elo_latest!I509</f>
        <v>TOR</v>
      </c>
      <c r="O509" t="str">
        <f>nhl_elo_latest!J509</f>
        <v>TBL</v>
      </c>
      <c r="P509" t="str" cm="1">
        <f t="array" ref="P509">_xlfn.IFS(AND(nhl_elo_latest!M509&gt;nhl_elo_latest!N509,(nhl_elo_latest!R509&gt;nhl_elo_latest!S509)),"Home Team Favoured and Won",AND(nhl_elo_latest!M509&gt;nhl_elo_latest!N509,(nhl_elo_latest!R509&lt;nhl_elo_latest!S509)),"Home Team Favoured and Lost",AND(nhl_elo_latest!M509&lt;nhl_elo_latest!N509,(nhl_elo_latest!R509&gt;nhl_elo_latest!S509)),"Away Team Favoured and Lost",AND(nhl_elo_latest!M509&lt;nhl_elo_latest!N509,(nhl_elo_latest!R509&lt;nhl_elo_latest!S509)),"Away Team Favoured and Won")</f>
        <v>Home Team Favoured and Won</v>
      </c>
    </row>
    <row r="510" spans="14:16" x14ac:dyDescent="0.25">
      <c r="N510" t="str">
        <f>nhl_elo_latest!I510</f>
        <v>PHI</v>
      </c>
      <c r="O510" t="str">
        <f>nhl_elo_latest!J510</f>
        <v>CBJ</v>
      </c>
      <c r="P510" t="str" cm="1">
        <f t="array" ref="P510">_xlfn.IFS(AND(nhl_elo_latest!M510&gt;nhl_elo_latest!N510,(nhl_elo_latest!R510&gt;nhl_elo_latest!S510)),"Home Team Favoured and Won",AND(nhl_elo_latest!M510&gt;nhl_elo_latest!N510,(nhl_elo_latest!R510&lt;nhl_elo_latest!S510)),"Home Team Favoured and Lost",AND(nhl_elo_latest!M510&lt;nhl_elo_latest!N510,(nhl_elo_latest!R510&gt;nhl_elo_latest!S510)),"Away Team Favoured and Lost",AND(nhl_elo_latest!M510&lt;nhl_elo_latest!N510,(nhl_elo_latest!R510&lt;nhl_elo_latest!S510)),"Away Team Favoured and Won")</f>
        <v>Home Team Favoured and Won</v>
      </c>
    </row>
    <row r="511" spans="14:16" x14ac:dyDescent="0.25">
      <c r="N511" t="str">
        <f>nhl_elo_latest!I511</f>
        <v>PIT</v>
      </c>
      <c r="O511" t="str">
        <f>nhl_elo_latest!J511</f>
        <v>NYR</v>
      </c>
      <c r="P511" t="str" cm="1">
        <f t="array" ref="P511">_xlfn.IFS(AND(nhl_elo_latest!M511&gt;nhl_elo_latest!N511,(nhl_elo_latest!R511&gt;nhl_elo_latest!S511)),"Home Team Favoured and Won",AND(nhl_elo_latest!M511&gt;nhl_elo_latest!N511,(nhl_elo_latest!R511&lt;nhl_elo_latest!S511)),"Home Team Favoured and Lost",AND(nhl_elo_latest!M511&lt;nhl_elo_latest!N511,(nhl_elo_latest!R511&gt;nhl_elo_latest!S511)),"Away Team Favoured and Lost",AND(nhl_elo_latest!M511&lt;nhl_elo_latest!N511,(nhl_elo_latest!R511&lt;nhl_elo_latest!S511)),"Away Team Favoured and Won")</f>
        <v>Home Team Favoured and Won</v>
      </c>
    </row>
    <row r="512" spans="14:16" x14ac:dyDescent="0.25">
      <c r="N512" t="str">
        <f>nhl_elo_latest!I512</f>
        <v>CAR</v>
      </c>
      <c r="O512" t="str">
        <f>nhl_elo_latest!J512</f>
        <v>NJD</v>
      </c>
      <c r="P512" t="str" cm="1">
        <f t="array" ref="P512">_xlfn.IFS(AND(nhl_elo_latest!M512&gt;nhl_elo_latest!N512,(nhl_elo_latest!R512&gt;nhl_elo_latest!S512)),"Home Team Favoured and Won",AND(nhl_elo_latest!M512&gt;nhl_elo_latest!N512,(nhl_elo_latest!R512&lt;nhl_elo_latest!S512)),"Home Team Favoured and Lost",AND(nhl_elo_latest!M512&lt;nhl_elo_latest!N512,(nhl_elo_latest!R512&gt;nhl_elo_latest!S512)),"Away Team Favoured and Lost",AND(nhl_elo_latest!M512&lt;nhl_elo_latest!N512,(nhl_elo_latest!R512&lt;nhl_elo_latest!S512)),"Away Team Favoured and Won")</f>
        <v>Home Team Favoured and Won</v>
      </c>
    </row>
    <row r="513" spans="14:16" x14ac:dyDescent="0.25">
      <c r="N513" t="str">
        <f>nhl_elo_latest!I513</f>
        <v>WPG</v>
      </c>
      <c r="O513" t="str">
        <f>nhl_elo_latest!J513</f>
        <v>OTT</v>
      </c>
      <c r="P513" t="str" cm="1">
        <f t="array" ref="P513">_xlfn.IFS(AND(nhl_elo_latest!M513&gt;nhl_elo_latest!N513,(nhl_elo_latest!R513&gt;nhl_elo_latest!S513)),"Home Team Favoured and Won",AND(nhl_elo_latest!M513&gt;nhl_elo_latest!N513,(nhl_elo_latest!R513&lt;nhl_elo_latest!S513)),"Home Team Favoured and Lost",AND(nhl_elo_latest!M513&lt;nhl_elo_latest!N513,(nhl_elo_latest!R513&gt;nhl_elo_latest!S513)),"Away Team Favoured and Lost",AND(nhl_elo_latest!M513&lt;nhl_elo_latest!N513,(nhl_elo_latest!R513&lt;nhl_elo_latest!S513)),"Away Team Favoured and Won")</f>
        <v>Home Team Favoured and Won</v>
      </c>
    </row>
    <row r="514" spans="14:16" x14ac:dyDescent="0.25">
      <c r="N514" t="str">
        <f>nhl_elo_latest!I514</f>
        <v>SEA</v>
      </c>
      <c r="O514" t="str">
        <f>nhl_elo_latest!J514</f>
        <v>STL</v>
      </c>
      <c r="P514" t="str" cm="1">
        <f t="array" ref="P514">_xlfn.IFS(AND(nhl_elo_latest!M514&gt;nhl_elo_latest!N514,(nhl_elo_latest!R514&gt;nhl_elo_latest!S514)),"Home Team Favoured and Won",AND(nhl_elo_latest!M514&gt;nhl_elo_latest!N514,(nhl_elo_latest!R514&lt;nhl_elo_latest!S514)),"Home Team Favoured and Lost",AND(nhl_elo_latest!M514&lt;nhl_elo_latest!N514,(nhl_elo_latest!R514&gt;nhl_elo_latest!S514)),"Away Team Favoured and Lost",AND(nhl_elo_latest!M514&lt;nhl_elo_latest!N514,(nhl_elo_latest!R514&lt;nhl_elo_latest!S514)),"Away Team Favoured and Won")</f>
        <v>Home Team Favoured and Won</v>
      </c>
    </row>
    <row r="515" spans="14:16" x14ac:dyDescent="0.25">
      <c r="N515" t="str">
        <f>nhl_elo_latest!I515</f>
        <v>LAK</v>
      </c>
      <c r="O515" t="str">
        <f>nhl_elo_latest!J515</f>
        <v>ANA</v>
      </c>
      <c r="P515" t="str" cm="1">
        <f t="array" ref="P515">_xlfn.IFS(AND(nhl_elo_latest!M515&gt;nhl_elo_latest!N515,(nhl_elo_latest!R515&gt;nhl_elo_latest!S515)),"Home Team Favoured and Won",AND(nhl_elo_latest!M515&gt;nhl_elo_latest!N515,(nhl_elo_latest!R515&lt;nhl_elo_latest!S515)),"Home Team Favoured and Lost",AND(nhl_elo_latest!M515&lt;nhl_elo_latest!N515,(nhl_elo_latest!R515&gt;nhl_elo_latest!S515)),"Away Team Favoured and Lost",AND(nhl_elo_latest!M515&lt;nhl_elo_latest!N515,(nhl_elo_latest!R515&lt;nhl_elo_latest!S515)),"Away Team Favoured and Won")</f>
        <v>Home Team Favoured and Won</v>
      </c>
    </row>
    <row r="516" spans="14:16" x14ac:dyDescent="0.25">
      <c r="N516" t="str">
        <f>nhl_elo_latest!I516</f>
        <v>SJS</v>
      </c>
      <c r="O516" t="str">
        <f>nhl_elo_latest!J516</f>
        <v>CGY</v>
      </c>
      <c r="P516" t="str" cm="1">
        <f t="array" ref="P516">_xlfn.IFS(AND(nhl_elo_latest!M516&gt;nhl_elo_latest!N516,(nhl_elo_latest!R516&gt;nhl_elo_latest!S516)),"Home Team Favoured and Won",AND(nhl_elo_latest!M516&gt;nhl_elo_latest!N516,(nhl_elo_latest!R516&lt;nhl_elo_latest!S516)),"Home Team Favoured and Lost",AND(nhl_elo_latest!M516&lt;nhl_elo_latest!N516,(nhl_elo_latest!R516&gt;nhl_elo_latest!S516)),"Away Team Favoured and Lost",AND(nhl_elo_latest!M516&lt;nhl_elo_latest!N516,(nhl_elo_latest!R516&lt;nhl_elo_latest!S516)),"Away Team Favoured and Won")</f>
        <v>Away Team Favoured and Won</v>
      </c>
    </row>
    <row r="517" spans="14:16" x14ac:dyDescent="0.25">
      <c r="N517" t="str">
        <f>nhl_elo_latest!I517</f>
        <v>DET</v>
      </c>
      <c r="O517" t="str">
        <f>nhl_elo_latest!J517</f>
        <v>TBL</v>
      </c>
      <c r="P517" t="str" cm="1">
        <f t="array" ref="P517">_xlfn.IFS(AND(nhl_elo_latest!M517&gt;nhl_elo_latest!N517,(nhl_elo_latest!R517&gt;nhl_elo_latest!S517)),"Home Team Favoured and Won",AND(nhl_elo_latest!M517&gt;nhl_elo_latest!N517,(nhl_elo_latest!R517&lt;nhl_elo_latest!S517)),"Home Team Favoured and Lost",AND(nhl_elo_latest!M517&lt;nhl_elo_latest!N517,(nhl_elo_latest!R517&gt;nhl_elo_latest!S517)),"Away Team Favoured and Lost",AND(nhl_elo_latest!M517&lt;nhl_elo_latest!N517,(nhl_elo_latest!R517&lt;nhl_elo_latest!S517)),"Away Team Favoured and Won")</f>
        <v>Away Team Favoured and Lost</v>
      </c>
    </row>
    <row r="518" spans="14:16" x14ac:dyDescent="0.25">
      <c r="N518" t="str">
        <f>nhl_elo_latest!I518</f>
        <v>FLA</v>
      </c>
      <c r="O518" t="str">
        <f>nhl_elo_latest!J518</f>
        <v>NJD</v>
      </c>
      <c r="P518" t="str" cm="1">
        <f t="array" ref="P518">_xlfn.IFS(AND(nhl_elo_latest!M518&gt;nhl_elo_latest!N518,(nhl_elo_latest!R518&gt;nhl_elo_latest!S518)),"Home Team Favoured and Won",AND(nhl_elo_latest!M518&gt;nhl_elo_latest!N518,(nhl_elo_latest!R518&lt;nhl_elo_latest!S518)),"Home Team Favoured and Lost",AND(nhl_elo_latest!M518&lt;nhl_elo_latest!N518,(nhl_elo_latest!R518&gt;nhl_elo_latest!S518)),"Away Team Favoured and Lost",AND(nhl_elo_latest!M518&lt;nhl_elo_latest!N518,(nhl_elo_latest!R518&lt;nhl_elo_latest!S518)),"Away Team Favoured and Won")</f>
        <v>Home Team Favoured and Lost</v>
      </c>
    </row>
    <row r="519" spans="14:16" x14ac:dyDescent="0.25">
      <c r="N519" t="str">
        <f>nhl_elo_latest!I519</f>
        <v>COL</v>
      </c>
      <c r="O519" t="str">
        <f>nhl_elo_latest!J519</f>
        <v>MTL</v>
      </c>
      <c r="P519" t="str" cm="1">
        <f t="array" ref="P519">_xlfn.IFS(AND(nhl_elo_latest!M519&gt;nhl_elo_latest!N519,(nhl_elo_latest!R519&gt;nhl_elo_latest!S519)),"Home Team Favoured and Won",AND(nhl_elo_latest!M519&gt;nhl_elo_latest!N519,(nhl_elo_latest!R519&lt;nhl_elo_latest!S519)),"Home Team Favoured and Lost",AND(nhl_elo_latest!M519&lt;nhl_elo_latest!N519,(nhl_elo_latest!R519&gt;nhl_elo_latest!S519)),"Away Team Favoured and Lost",AND(nhl_elo_latest!M519&lt;nhl_elo_latest!N519,(nhl_elo_latest!R519&lt;nhl_elo_latest!S519)),"Away Team Favoured and Won")</f>
        <v>Home Team Favoured and Won</v>
      </c>
    </row>
    <row r="520" spans="14:16" x14ac:dyDescent="0.25">
      <c r="N520" t="str">
        <f>nhl_elo_latest!I520</f>
        <v>CHI</v>
      </c>
      <c r="O520" t="str">
        <f>nhl_elo_latest!J520</f>
        <v>NSH</v>
      </c>
      <c r="P520" t="str" cm="1">
        <f t="array" ref="P520">_xlfn.IFS(AND(nhl_elo_latest!M520&gt;nhl_elo_latest!N520,(nhl_elo_latest!R520&gt;nhl_elo_latest!S520)),"Home Team Favoured and Won",AND(nhl_elo_latest!M520&gt;nhl_elo_latest!N520,(nhl_elo_latest!R520&lt;nhl_elo_latest!S520)),"Home Team Favoured and Lost",AND(nhl_elo_latest!M520&lt;nhl_elo_latest!N520,(nhl_elo_latest!R520&gt;nhl_elo_latest!S520)),"Away Team Favoured and Lost",AND(nhl_elo_latest!M520&lt;nhl_elo_latest!N520,(nhl_elo_latest!R520&lt;nhl_elo_latest!S520)),"Away Team Favoured and Won")</f>
        <v>Away Team Favoured and Won</v>
      </c>
    </row>
    <row r="521" spans="14:16" x14ac:dyDescent="0.25">
      <c r="N521" t="str">
        <f>nhl_elo_latest!I521</f>
        <v>DAL</v>
      </c>
      <c r="O521" t="str">
        <f>nhl_elo_latest!J521</f>
        <v>EDM</v>
      </c>
      <c r="P521" t="str" cm="1">
        <f t="array" ref="P521">_xlfn.IFS(AND(nhl_elo_latest!M521&gt;nhl_elo_latest!N521,(nhl_elo_latest!R521&gt;nhl_elo_latest!S521)),"Home Team Favoured and Won",AND(nhl_elo_latest!M521&gt;nhl_elo_latest!N521,(nhl_elo_latest!R521&lt;nhl_elo_latest!S521)),"Home Team Favoured and Lost",AND(nhl_elo_latest!M521&lt;nhl_elo_latest!N521,(nhl_elo_latest!R521&gt;nhl_elo_latest!S521)),"Away Team Favoured and Lost",AND(nhl_elo_latest!M521&lt;nhl_elo_latest!N521,(nhl_elo_latest!R521&lt;nhl_elo_latest!S521)),"Away Team Favoured and Won")</f>
        <v>Home Team Favoured and Lost</v>
      </c>
    </row>
    <row r="522" spans="14:16" x14ac:dyDescent="0.25">
      <c r="N522" t="str">
        <f>nhl_elo_latest!I522</f>
        <v>ANA</v>
      </c>
      <c r="O522" t="str">
        <f>nhl_elo_latest!J522</f>
        <v>MIN</v>
      </c>
      <c r="P522" t="str" cm="1">
        <f t="array" ref="P522">_xlfn.IFS(AND(nhl_elo_latest!M522&gt;nhl_elo_latest!N522,(nhl_elo_latest!R522&gt;nhl_elo_latest!S522)),"Home Team Favoured and Won",AND(nhl_elo_latest!M522&gt;nhl_elo_latest!N522,(nhl_elo_latest!R522&lt;nhl_elo_latest!S522)),"Home Team Favoured and Lost",AND(nhl_elo_latest!M522&lt;nhl_elo_latest!N522,(nhl_elo_latest!R522&gt;nhl_elo_latest!S522)),"Away Team Favoured and Lost",AND(nhl_elo_latest!M522&lt;nhl_elo_latest!N522,(nhl_elo_latest!R522&lt;nhl_elo_latest!S522)),"Away Team Favoured and Won")</f>
        <v>Away Team Favoured and Won</v>
      </c>
    </row>
    <row r="523" spans="14:16" x14ac:dyDescent="0.25">
      <c r="N523" t="str">
        <f>nhl_elo_latest!I523</f>
        <v>VEG</v>
      </c>
      <c r="O523" t="str">
        <f>nhl_elo_latest!J523</f>
        <v>ARI</v>
      </c>
      <c r="P523" t="str" cm="1">
        <f t="array" ref="P523">_xlfn.IFS(AND(nhl_elo_latest!M523&gt;nhl_elo_latest!N523,(nhl_elo_latest!R523&gt;nhl_elo_latest!S523)),"Home Team Favoured and Won",AND(nhl_elo_latest!M523&gt;nhl_elo_latest!N523,(nhl_elo_latest!R523&lt;nhl_elo_latest!S523)),"Home Team Favoured and Lost",AND(nhl_elo_latest!M523&lt;nhl_elo_latest!N523,(nhl_elo_latest!R523&gt;nhl_elo_latest!S523)),"Away Team Favoured and Lost",AND(nhl_elo_latest!M523&lt;nhl_elo_latest!N523,(nhl_elo_latest!R523&lt;nhl_elo_latest!S523)),"Away Team Favoured and Won")</f>
        <v>Home Team Favoured and Won</v>
      </c>
    </row>
    <row r="524" spans="14:16" x14ac:dyDescent="0.25">
      <c r="N524" t="str">
        <f>nhl_elo_latest!I524</f>
        <v>TOR</v>
      </c>
      <c r="O524" t="str">
        <f>nhl_elo_latest!J524</f>
        <v>PHI</v>
      </c>
      <c r="P524" t="str" cm="1">
        <f t="array" ref="P524">_xlfn.IFS(AND(nhl_elo_latest!M524&gt;nhl_elo_latest!N524,(nhl_elo_latest!R524&gt;nhl_elo_latest!S524)),"Home Team Favoured and Won",AND(nhl_elo_latest!M524&gt;nhl_elo_latest!N524,(nhl_elo_latest!R524&lt;nhl_elo_latest!S524)),"Home Team Favoured and Lost",AND(nhl_elo_latest!M524&lt;nhl_elo_latest!N524,(nhl_elo_latest!R524&gt;nhl_elo_latest!S524)),"Away Team Favoured and Lost",AND(nhl_elo_latest!M524&lt;nhl_elo_latest!N524,(nhl_elo_latest!R524&lt;nhl_elo_latest!S524)),"Away Team Favoured and Won")</f>
        <v>Home Team Favoured and Won</v>
      </c>
    </row>
    <row r="525" spans="14:16" x14ac:dyDescent="0.25">
      <c r="N525" t="str">
        <f>nhl_elo_latest!I525</f>
        <v>PIT</v>
      </c>
      <c r="O525" t="str">
        <f>nhl_elo_latest!J525</f>
        <v>CAR</v>
      </c>
      <c r="P525" t="str" cm="1">
        <f t="array" ref="P525">_xlfn.IFS(AND(nhl_elo_latest!M525&gt;nhl_elo_latest!N525,(nhl_elo_latest!R525&gt;nhl_elo_latest!S525)),"Home Team Favoured and Won",AND(nhl_elo_latest!M525&gt;nhl_elo_latest!N525,(nhl_elo_latest!R525&lt;nhl_elo_latest!S525)),"Home Team Favoured and Lost",AND(nhl_elo_latest!M525&lt;nhl_elo_latest!N525,(nhl_elo_latest!R525&gt;nhl_elo_latest!S525)),"Away Team Favoured and Lost",AND(nhl_elo_latest!M525&lt;nhl_elo_latest!N525,(nhl_elo_latest!R525&lt;nhl_elo_latest!S525)),"Away Team Favoured and Won")</f>
        <v>Home Team Favoured and Lost</v>
      </c>
    </row>
    <row r="526" spans="14:16" x14ac:dyDescent="0.25">
      <c r="N526" t="str">
        <f>nhl_elo_latest!I526</f>
        <v>BOS</v>
      </c>
      <c r="O526" t="str">
        <f>nhl_elo_latest!J526</f>
        <v>WPG</v>
      </c>
      <c r="P526" t="str" cm="1">
        <f t="array" ref="P526">_xlfn.IFS(AND(nhl_elo_latest!M526&gt;nhl_elo_latest!N526,(nhl_elo_latest!R526&gt;nhl_elo_latest!S526)),"Home Team Favoured and Won",AND(nhl_elo_latest!M526&gt;nhl_elo_latest!N526,(nhl_elo_latest!R526&lt;nhl_elo_latest!S526)),"Home Team Favoured and Lost",AND(nhl_elo_latest!M526&lt;nhl_elo_latest!N526,(nhl_elo_latest!R526&gt;nhl_elo_latest!S526)),"Away Team Favoured and Lost",AND(nhl_elo_latest!M526&lt;nhl_elo_latest!N526,(nhl_elo_latest!R526&lt;nhl_elo_latest!S526)),"Away Team Favoured and Won")</f>
        <v>Home Team Favoured and Won</v>
      </c>
    </row>
    <row r="527" spans="14:16" x14ac:dyDescent="0.25">
      <c r="N527" t="str">
        <f>nhl_elo_latest!I527</f>
        <v>NYR</v>
      </c>
      <c r="O527" t="str">
        <f>nhl_elo_latest!J527</f>
        <v>NYI</v>
      </c>
      <c r="P527" t="str" cm="1">
        <f t="array" ref="P527">_xlfn.IFS(AND(nhl_elo_latest!M527&gt;nhl_elo_latest!N527,(nhl_elo_latest!R527&gt;nhl_elo_latest!S527)),"Home Team Favoured and Won",AND(nhl_elo_latest!M527&gt;nhl_elo_latest!N527,(nhl_elo_latest!R527&lt;nhl_elo_latest!S527)),"Home Team Favoured and Lost",AND(nhl_elo_latest!M527&lt;nhl_elo_latest!N527,(nhl_elo_latest!R527&gt;nhl_elo_latest!S527)),"Away Team Favoured and Lost",AND(nhl_elo_latest!M527&lt;nhl_elo_latest!N527,(nhl_elo_latest!R527&lt;nhl_elo_latest!S527)),"Away Team Favoured and Won")</f>
        <v>Home Team Favoured and Won</v>
      </c>
    </row>
    <row r="528" spans="14:16" x14ac:dyDescent="0.25">
      <c r="N528" t="str">
        <f>nhl_elo_latest!I528</f>
        <v>OTT</v>
      </c>
      <c r="O528" t="str">
        <f>nhl_elo_latest!J528</f>
        <v>WSH</v>
      </c>
      <c r="P528" t="str" cm="1">
        <f t="array" ref="P528">_xlfn.IFS(AND(nhl_elo_latest!M528&gt;nhl_elo_latest!N528,(nhl_elo_latest!R528&gt;nhl_elo_latest!S528)),"Home Team Favoured and Won",AND(nhl_elo_latest!M528&gt;nhl_elo_latest!N528,(nhl_elo_latest!R528&lt;nhl_elo_latest!S528)),"Home Team Favoured and Lost",AND(nhl_elo_latest!M528&lt;nhl_elo_latest!N528,(nhl_elo_latest!R528&gt;nhl_elo_latest!S528)),"Away Team Favoured and Lost",AND(nhl_elo_latest!M528&lt;nhl_elo_latest!N528,(nhl_elo_latest!R528&lt;nhl_elo_latest!S528)),"Away Team Favoured and Won")</f>
        <v>Away Team Favoured and Won</v>
      </c>
    </row>
    <row r="529" spans="14:16" x14ac:dyDescent="0.25">
      <c r="N529" t="str">
        <f>nhl_elo_latest!I529</f>
        <v>VAN</v>
      </c>
      <c r="O529" t="str">
        <f>nhl_elo_latest!J529</f>
        <v>SEA</v>
      </c>
      <c r="P529" t="str" cm="1">
        <f t="array" ref="P529">_xlfn.IFS(AND(nhl_elo_latest!M529&gt;nhl_elo_latest!N529,(nhl_elo_latest!R529&gt;nhl_elo_latest!S529)),"Home Team Favoured and Won",AND(nhl_elo_latest!M529&gt;nhl_elo_latest!N529,(nhl_elo_latest!R529&lt;nhl_elo_latest!S529)),"Home Team Favoured and Lost",AND(nhl_elo_latest!M529&lt;nhl_elo_latest!N529,(nhl_elo_latest!R529&gt;nhl_elo_latest!S529)),"Away Team Favoured and Lost",AND(nhl_elo_latest!M529&lt;nhl_elo_latest!N529,(nhl_elo_latest!R529&lt;nhl_elo_latest!S529)),"Away Team Favoured and Won")</f>
        <v>Home Team Favoured and Won</v>
      </c>
    </row>
    <row r="530" spans="14:16" x14ac:dyDescent="0.25">
      <c r="N530" t="str">
        <f>nhl_elo_latest!I530</f>
        <v>LAK</v>
      </c>
      <c r="O530" t="str">
        <f>nhl_elo_latest!J530</f>
        <v>CGY</v>
      </c>
      <c r="P530" t="str" cm="1">
        <f t="array" ref="P530">_xlfn.IFS(AND(nhl_elo_latest!M530&gt;nhl_elo_latest!N530,(nhl_elo_latest!R530&gt;nhl_elo_latest!S530)),"Home Team Favoured and Won",AND(nhl_elo_latest!M530&gt;nhl_elo_latest!N530,(nhl_elo_latest!R530&lt;nhl_elo_latest!S530)),"Home Team Favoured and Lost",AND(nhl_elo_latest!M530&lt;nhl_elo_latest!N530,(nhl_elo_latest!R530&gt;nhl_elo_latest!S530)),"Away Team Favoured and Lost",AND(nhl_elo_latest!M530&lt;nhl_elo_latest!N530,(nhl_elo_latest!R530&lt;nhl_elo_latest!S530)),"Away Team Favoured and Won")</f>
        <v>Home Team Favoured and Won</v>
      </c>
    </row>
    <row r="531" spans="14:16" x14ac:dyDescent="0.25">
      <c r="N531" t="str">
        <f>nhl_elo_latest!I531</f>
        <v>SJS</v>
      </c>
      <c r="O531" t="str">
        <f>nhl_elo_latest!J531</f>
        <v>MIN</v>
      </c>
      <c r="P531" t="str" cm="1">
        <f t="array" ref="P531">_xlfn.IFS(AND(nhl_elo_latest!M531&gt;nhl_elo_latest!N531,(nhl_elo_latest!R531&gt;nhl_elo_latest!S531)),"Home Team Favoured and Won",AND(nhl_elo_latest!M531&gt;nhl_elo_latest!N531,(nhl_elo_latest!R531&lt;nhl_elo_latest!S531)),"Home Team Favoured and Lost",AND(nhl_elo_latest!M531&lt;nhl_elo_latest!N531,(nhl_elo_latest!R531&gt;nhl_elo_latest!S531)),"Away Team Favoured and Lost",AND(nhl_elo_latest!M531&lt;nhl_elo_latest!N531,(nhl_elo_latest!R531&lt;nhl_elo_latest!S531)),"Away Team Favoured and Won")</f>
        <v>Away Team Favoured and Lost</v>
      </c>
    </row>
    <row r="532" spans="14:16" x14ac:dyDescent="0.25">
      <c r="N532" t="str">
        <f>nhl_elo_latest!I532</f>
        <v>NJD</v>
      </c>
      <c r="O532" t="str">
        <f>nhl_elo_latest!J532</f>
        <v>BOS</v>
      </c>
      <c r="P532" t="str" cm="1">
        <f t="array" ref="P532">_xlfn.IFS(AND(nhl_elo_latest!M532&gt;nhl_elo_latest!N532,(nhl_elo_latest!R532&gt;nhl_elo_latest!S532)),"Home Team Favoured and Won",AND(nhl_elo_latest!M532&gt;nhl_elo_latest!N532,(nhl_elo_latest!R532&lt;nhl_elo_latest!S532)),"Home Team Favoured and Lost",AND(nhl_elo_latest!M532&lt;nhl_elo_latest!N532,(nhl_elo_latest!R532&gt;nhl_elo_latest!S532)),"Away Team Favoured and Lost",AND(nhl_elo_latest!M532&lt;nhl_elo_latest!N532,(nhl_elo_latest!R532&lt;nhl_elo_latest!S532)),"Away Team Favoured and Won")</f>
        <v>Away Team Favoured and Won</v>
      </c>
    </row>
    <row r="533" spans="14:16" x14ac:dyDescent="0.25">
      <c r="N533" t="str">
        <f>nhl_elo_latest!I533</f>
        <v>WSH</v>
      </c>
      <c r="O533" t="str">
        <f>nhl_elo_latest!J533</f>
        <v>WPG</v>
      </c>
      <c r="P533" t="str" cm="1">
        <f t="array" ref="P533">_xlfn.IFS(AND(nhl_elo_latest!M533&gt;nhl_elo_latest!N533,(nhl_elo_latest!R533&gt;nhl_elo_latest!S533)),"Home Team Favoured and Won",AND(nhl_elo_latest!M533&gt;nhl_elo_latest!N533,(nhl_elo_latest!R533&lt;nhl_elo_latest!S533)),"Home Team Favoured and Lost",AND(nhl_elo_latest!M533&lt;nhl_elo_latest!N533,(nhl_elo_latest!R533&gt;nhl_elo_latest!S533)),"Away Team Favoured and Lost",AND(nhl_elo_latest!M533&lt;nhl_elo_latest!N533,(nhl_elo_latest!R533&lt;nhl_elo_latest!S533)),"Away Team Favoured and Won")</f>
        <v>Home Team Favoured and Won</v>
      </c>
    </row>
    <row r="534" spans="14:16" x14ac:dyDescent="0.25">
      <c r="N534" t="str">
        <f>nhl_elo_latest!I534</f>
        <v>CAR</v>
      </c>
      <c r="O534" t="str">
        <f>nhl_elo_latest!J534</f>
        <v>PHI</v>
      </c>
      <c r="P534" t="str" cm="1">
        <f t="array" ref="P534">_xlfn.IFS(AND(nhl_elo_latest!M534&gt;nhl_elo_latest!N534,(nhl_elo_latest!R534&gt;nhl_elo_latest!S534)),"Home Team Favoured and Won",AND(nhl_elo_latest!M534&gt;nhl_elo_latest!N534,(nhl_elo_latest!R534&lt;nhl_elo_latest!S534)),"Home Team Favoured and Lost",AND(nhl_elo_latest!M534&lt;nhl_elo_latest!N534,(nhl_elo_latest!R534&gt;nhl_elo_latest!S534)),"Away Team Favoured and Lost",AND(nhl_elo_latest!M534&lt;nhl_elo_latest!N534,(nhl_elo_latest!R534&lt;nhl_elo_latest!S534)),"Away Team Favoured and Won")</f>
        <v>Home Team Favoured and Won</v>
      </c>
    </row>
    <row r="535" spans="14:16" x14ac:dyDescent="0.25">
      <c r="N535" t="str">
        <f>nhl_elo_latest!I535</f>
        <v>NYI</v>
      </c>
      <c r="O535" t="str">
        <f>nhl_elo_latest!J535</f>
        <v>FLA</v>
      </c>
      <c r="P535" t="str" cm="1">
        <f t="array" ref="P535">_xlfn.IFS(AND(nhl_elo_latest!M535&gt;nhl_elo_latest!N535,(nhl_elo_latest!R535&gt;nhl_elo_latest!S535)),"Home Team Favoured and Won",AND(nhl_elo_latest!M535&gt;nhl_elo_latest!N535,(nhl_elo_latest!R535&lt;nhl_elo_latest!S535)),"Home Team Favoured and Lost",AND(nhl_elo_latest!M535&lt;nhl_elo_latest!N535,(nhl_elo_latest!R535&gt;nhl_elo_latest!S535)),"Away Team Favoured and Lost",AND(nhl_elo_latest!M535&lt;nhl_elo_latest!N535,(nhl_elo_latest!R535&lt;nhl_elo_latest!S535)),"Away Team Favoured and Won")</f>
        <v>Home Team Favoured and Won</v>
      </c>
    </row>
    <row r="536" spans="14:16" x14ac:dyDescent="0.25">
      <c r="N536" t="str">
        <f>nhl_elo_latest!I536</f>
        <v>DAL</v>
      </c>
      <c r="O536" t="str">
        <f>nhl_elo_latest!J536</f>
        <v>MTL</v>
      </c>
      <c r="P536" t="str" cm="1">
        <f t="array" ref="P536">_xlfn.IFS(AND(nhl_elo_latest!M536&gt;nhl_elo_latest!N536,(nhl_elo_latest!R536&gt;nhl_elo_latest!S536)),"Home Team Favoured and Won",AND(nhl_elo_latest!M536&gt;nhl_elo_latest!N536,(nhl_elo_latest!R536&lt;nhl_elo_latest!S536)),"Home Team Favoured and Lost",AND(nhl_elo_latest!M536&lt;nhl_elo_latest!N536,(nhl_elo_latest!R536&gt;nhl_elo_latest!S536)),"Away Team Favoured and Lost",AND(nhl_elo_latest!M536&lt;nhl_elo_latest!N536,(nhl_elo_latest!R536&lt;nhl_elo_latest!S536)),"Away Team Favoured and Won")</f>
        <v>Home Team Favoured and Won</v>
      </c>
    </row>
    <row r="537" spans="14:16" x14ac:dyDescent="0.25">
      <c r="N537" t="str">
        <f>nhl_elo_latest!I537</f>
        <v>NSH</v>
      </c>
      <c r="O537" t="str">
        <f>nhl_elo_latest!J537</f>
        <v>COL</v>
      </c>
      <c r="P537" t="str" cm="1">
        <f t="array" ref="P537">_xlfn.IFS(AND(nhl_elo_latest!M537&gt;nhl_elo_latest!N537,(nhl_elo_latest!R537&gt;nhl_elo_latest!S537)),"Home Team Favoured and Won",AND(nhl_elo_latest!M537&gt;nhl_elo_latest!N537,(nhl_elo_latest!R537&lt;nhl_elo_latest!S537)),"Home Team Favoured and Lost",AND(nhl_elo_latest!M537&lt;nhl_elo_latest!N537,(nhl_elo_latest!R537&gt;nhl_elo_latest!S537)),"Away Team Favoured and Lost",AND(nhl_elo_latest!M537&lt;nhl_elo_latest!N537,(nhl_elo_latest!R537&lt;nhl_elo_latest!S537)),"Away Team Favoured and Won")</f>
        <v>Away Team Favoured and Won</v>
      </c>
    </row>
    <row r="538" spans="14:16" x14ac:dyDescent="0.25">
      <c r="N538" t="str">
        <f>nhl_elo_latest!I538</f>
        <v>CHI</v>
      </c>
      <c r="O538" t="str">
        <f>nhl_elo_latest!J538</f>
        <v>CBJ</v>
      </c>
      <c r="P538" t="str" cm="1">
        <f t="array" ref="P538">_xlfn.IFS(AND(nhl_elo_latest!M538&gt;nhl_elo_latest!N538,(nhl_elo_latest!R538&gt;nhl_elo_latest!S538)),"Home Team Favoured and Won",AND(nhl_elo_latest!M538&gt;nhl_elo_latest!N538,(nhl_elo_latest!R538&lt;nhl_elo_latest!S538)),"Home Team Favoured and Lost",AND(nhl_elo_latest!M538&lt;nhl_elo_latest!N538,(nhl_elo_latest!R538&gt;nhl_elo_latest!S538)),"Away Team Favoured and Lost",AND(nhl_elo_latest!M538&lt;nhl_elo_latest!N538,(nhl_elo_latest!R538&lt;nhl_elo_latest!S538)),"Away Team Favoured and Won")</f>
        <v>Home Team Favoured and Won</v>
      </c>
    </row>
    <row r="539" spans="14:16" x14ac:dyDescent="0.25">
      <c r="N539" t="str">
        <f>nhl_elo_latest!I539</f>
        <v>EDM</v>
      </c>
      <c r="O539" t="str">
        <f>nhl_elo_latest!J539</f>
        <v>VAN</v>
      </c>
      <c r="P539" t="str" cm="1">
        <f t="array" ref="P539">_xlfn.IFS(AND(nhl_elo_latest!M539&gt;nhl_elo_latest!N539,(nhl_elo_latest!R539&gt;nhl_elo_latest!S539)),"Home Team Favoured and Won",AND(nhl_elo_latest!M539&gt;nhl_elo_latest!N539,(nhl_elo_latest!R539&lt;nhl_elo_latest!S539)),"Home Team Favoured and Lost",AND(nhl_elo_latest!M539&lt;nhl_elo_latest!N539,(nhl_elo_latest!R539&gt;nhl_elo_latest!S539)),"Away Team Favoured and Lost",AND(nhl_elo_latest!M539&lt;nhl_elo_latest!N539,(nhl_elo_latest!R539&lt;nhl_elo_latest!S539)),"Away Team Favoured and Won")</f>
        <v>Home Team Favoured and Lost</v>
      </c>
    </row>
    <row r="540" spans="14:16" x14ac:dyDescent="0.25">
      <c r="N540" t="str">
        <f>nhl_elo_latest!I540</f>
        <v>ARI</v>
      </c>
      <c r="O540" t="str">
        <f>nhl_elo_latest!J540</f>
        <v>LAK</v>
      </c>
      <c r="P540" t="str" cm="1">
        <f t="array" ref="P540">_xlfn.IFS(AND(nhl_elo_latest!M540&gt;nhl_elo_latest!N540,(nhl_elo_latest!R540&gt;nhl_elo_latest!S540)),"Home Team Favoured and Won",AND(nhl_elo_latest!M540&gt;nhl_elo_latest!N540,(nhl_elo_latest!R540&lt;nhl_elo_latest!S540)),"Home Team Favoured and Lost",AND(nhl_elo_latest!M540&lt;nhl_elo_latest!N540,(nhl_elo_latest!R540&gt;nhl_elo_latest!S540)),"Away Team Favoured and Lost",AND(nhl_elo_latest!M540&lt;nhl_elo_latest!N540,(nhl_elo_latest!R540&lt;nhl_elo_latest!S540)),"Away Team Favoured and Won")</f>
        <v>Away Team Favoured and Lost</v>
      </c>
    </row>
    <row r="541" spans="14:16" x14ac:dyDescent="0.25">
      <c r="N541" t="str">
        <f>nhl_elo_latest!I541</f>
        <v>VEG</v>
      </c>
      <c r="O541" t="str">
        <f>nhl_elo_latest!J541</f>
        <v>STL</v>
      </c>
      <c r="P541" t="str" cm="1">
        <f t="array" ref="P541">_xlfn.IFS(AND(nhl_elo_latest!M541&gt;nhl_elo_latest!N541,(nhl_elo_latest!R541&gt;nhl_elo_latest!S541)),"Home Team Favoured and Won",AND(nhl_elo_latest!M541&gt;nhl_elo_latest!N541,(nhl_elo_latest!R541&lt;nhl_elo_latest!S541)),"Home Team Favoured and Lost",AND(nhl_elo_latest!M541&lt;nhl_elo_latest!N541,(nhl_elo_latest!R541&gt;nhl_elo_latest!S541)),"Away Team Favoured and Lost",AND(nhl_elo_latest!M541&lt;nhl_elo_latest!N541,(nhl_elo_latest!R541&lt;nhl_elo_latest!S541)),"Away Team Favoured and Won")</f>
        <v>Home Team Favoured and Won</v>
      </c>
    </row>
    <row r="542" spans="14:16" x14ac:dyDescent="0.25">
      <c r="N542" t="str">
        <f>nhl_elo_latest!I542</f>
        <v>ANA</v>
      </c>
      <c r="O542" t="str">
        <f>nhl_elo_latest!J542</f>
        <v>CGY</v>
      </c>
      <c r="P542" t="str" cm="1">
        <f t="array" ref="P542">_xlfn.IFS(AND(nhl_elo_latest!M542&gt;nhl_elo_latest!N542,(nhl_elo_latest!R542&gt;nhl_elo_latest!S542)),"Home Team Favoured and Won",AND(nhl_elo_latest!M542&gt;nhl_elo_latest!N542,(nhl_elo_latest!R542&lt;nhl_elo_latest!S542)),"Home Team Favoured and Lost",AND(nhl_elo_latest!M542&lt;nhl_elo_latest!N542,(nhl_elo_latest!R542&gt;nhl_elo_latest!S542)),"Away Team Favoured and Lost",AND(nhl_elo_latest!M542&lt;nhl_elo_latest!N542,(nhl_elo_latest!R542&lt;nhl_elo_latest!S542)),"Away Team Favoured and Won")</f>
        <v>Away Team Favoured and Won</v>
      </c>
    </row>
    <row r="543" spans="14:16" x14ac:dyDescent="0.25">
      <c r="N543" t="str">
        <f>nhl_elo_latest!I543</f>
        <v>NYR</v>
      </c>
      <c r="O543" t="str">
        <f>nhl_elo_latest!J543</f>
        <v>WSH</v>
      </c>
      <c r="P543" t="str" cm="1">
        <f t="array" ref="P543">_xlfn.IFS(AND(nhl_elo_latest!M543&gt;nhl_elo_latest!N543,(nhl_elo_latest!R543&gt;nhl_elo_latest!S543)),"Home Team Favoured and Won",AND(nhl_elo_latest!M543&gt;nhl_elo_latest!N543,(nhl_elo_latest!R543&lt;nhl_elo_latest!S543)),"Home Team Favoured and Lost",AND(nhl_elo_latest!M543&lt;nhl_elo_latest!N543,(nhl_elo_latest!R543&gt;nhl_elo_latest!S543)),"Away Team Favoured and Lost",AND(nhl_elo_latest!M543&lt;nhl_elo_latest!N543,(nhl_elo_latest!R543&lt;nhl_elo_latest!S543)),"Away Team Favoured and Won")</f>
        <v>Home Team Favoured and Lost</v>
      </c>
    </row>
    <row r="544" spans="14:16" x14ac:dyDescent="0.25">
      <c r="N544" t="str">
        <f>nhl_elo_latest!I544</f>
        <v>CAR</v>
      </c>
      <c r="O544" t="str">
        <f>nhl_elo_latest!J544</f>
        <v>CHI</v>
      </c>
      <c r="P544" t="str" cm="1">
        <f t="array" ref="P544">_xlfn.IFS(AND(nhl_elo_latest!M544&gt;nhl_elo_latest!N544,(nhl_elo_latest!R544&gt;nhl_elo_latest!S544)),"Home Team Favoured and Won",AND(nhl_elo_latest!M544&gt;nhl_elo_latest!N544,(nhl_elo_latest!R544&lt;nhl_elo_latest!S544)),"Home Team Favoured and Lost",AND(nhl_elo_latest!M544&lt;nhl_elo_latest!N544,(nhl_elo_latest!R544&gt;nhl_elo_latest!S544)),"Away Team Favoured and Lost",AND(nhl_elo_latest!M544&lt;nhl_elo_latest!N544,(nhl_elo_latest!R544&lt;nhl_elo_latest!S544)),"Away Team Favoured and Won")</f>
        <v>Home Team Favoured and Won</v>
      </c>
    </row>
    <row r="545" spans="14:16" x14ac:dyDescent="0.25">
      <c r="N545" t="str">
        <f>nhl_elo_latest!I545</f>
        <v>OTT</v>
      </c>
      <c r="O545" t="str">
        <f>nhl_elo_latest!J545</f>
        <v>BOS</v>
      </c>
      <c r="P545" t="str" cm="1">
        <f t="array" ref="P545">_xlfn.IFS(AND(nhl_elo_latest!M545&gt;nhl_elo_latest!N545,(nhl_elo_latest!R545&gt;nhl_elo_latest!S545)),"Home Team Favoured and Won",AND(nhl_elo_latest!M545&gt;nhl_elo_latest!N545,(nhl_elo_latest!R545&lt;nhl_elo_latest!S545)),"Home Team Favoured and Lost",AND(nhl_elo_latest!M545&lt;nhl_elo_latest!N545,(nhl_elo_latest!R545&gt;nhl_elo_latest!S545)),"Away Team Favoured and Lost",AND(nhl_elo_latest!M545&lt;nhl_elo_latest!N545,(nhl_elo_latest!R545&lt;nhl_elo_latest!S545)),"Away Team Favoured and Won")</f>
        <v>Away Team Favoured and Lost</v>
      </c>
    </row>
    <row r="546" spans="14:16" x14ac:dyDescent="0.25">
      <c r="N546" t="str">
        <f>nhl_elo_latest!I546</f>
        <v>NYI</v>
      </c>
      <c r="O546" t="str">
        <f>nhl_elo_latest!J546</f>
        <v>PIT</v>
      </c>
      <c r="P546" t="str" cm="1">
        <f t="array" ref="P546">_xlfn.IFS(AND(nhl_elo_latest!M546&gt;nhl_elo_latest!N546,(nhl_elo_latest!R546&gt;nhl_elo_latest!S546)),"Home Team Favoured and Won",AND(nhl_elo_latest!M546&gt;nhl_elo_latest!N546,(nhl_elo_latest!R546&lt;nhl_elo_latest!S546)),"Home Team Favoured and Lost",AND(nhl_elo_latest!M546&lt;nhl_elo_latest!N546,(nhl_elo_latest!R546&gt;nhl_elo_latest!S546)),"Away Team Favoured and Lost",AND(nhl_elo_latest!M546&lt;nhl_elo_latest!N546,(nhl_elo_latest!R546&lt;nhl_elo_latest!S546)),"Away Team Favoured and Won")</f>
        <v>Home Team Favoured and Won</v>
      </c>
    </row>
    <row r="547" spans="14:16" x14ac:dyDescent="0.25">
      <c r="N547" t="str">
        <f>nhl_elo_latest!I547</f>
        <v>NSH</v>
      </c>
      <c r="O547" t="str">
        <f>nhl_elo_latest!J547</f>
        <v>DAL</v>
      </c>
      <c r="P547" t="str" cm="1">
        <f t="array" ref="P547">_xlfn.IFS(AND(nhl_elo_latest!M547&gt;nhl_elo_latest!N547,(nhl_elo_latest!R547&gt;nhl_elo_latest!S547)),"Home Team Favoured and Won",AND(nhl_elo_latest!M547&gt;nhl_elo_latest!N547,(nhl_elo_latest!R547&lt;nhl_elo_latest!S547)),"Home Team Favoured and Lost",AND(nhl_elo_latest!M547&lt;nhl_elo_latest!N547,(nhl_elo_latest!R547&gt;nhl_elo_latest!S547)),"Away Team Favoured and Lost",AND(nhl_elo_latest!M547&lt;nhl_elo_latest!N547,(nhl_elo_latest!R547&lt;nhl_elo_latest!S547)),"Away Team Favoured and Won")</f>
        <v>Home Team Favoured and Lost</v>
      </c>
    </row>
    <row r="548" spans="14:16" x14ac:dyDescent="0.25">
      <c r="N548" t="str">
        <f>nhl_elo_latest!I548</f>
        <v>WPG</v>
      </c>
      <c r="O548" t="str">
        <f>nhl_elo_latest!J548</f>
        <v>MIN</v>
      </c>
      <c r="P548" t="str" cm="1">
        <f t="array" ref="P548">_xlfn.IFS(AND(nhl_elo_latest!M548&gt;nhl_elo_latest!N548,(nhl_elo_latest!R548&gt;nhl_elo_latest!S548)),"Home Team Favoured and Won",AND(nhl_elo_latest!M548&gt;nhl_elo_latest!N548,(nhl_elo_latest!R548&lt;nhl_elo_latest!S548)),"Home Team Favoured and Lost",AND(nhl_elo_latest!M548&lt;nhl_elo_latest!N548,(nhl_elo_latest!R548&gt;nhl_elo_latest!S548)),"Away Team Favoured and Lost",AND(nhl_elo_latest!M548&lt;nhl_elo_latest!N548,(nhl_elo_latest!R548&lt;nhl_elo_latest!S548)),"Away Team Favoured and Won")</f>
        <v>Home Team Favoured and Lost</v>
      </c>
    </row>
    <row r="549" spans="14:16" x14ac:dyDescent="0.25">
      <c r="N549" t="str">
        <f>nhl_elo_latest!I549</f>
        <v>STL</v>
      </c>
      <c r="O549" t="str">
        <f>nhl_elo_latest!J549</f>
        <v>TOR</v>
      </c>
      <c r="P549" t="str" cm="1">
        <f t="array" ref="P549">_xlfn.IFS(AND(nhl_elo_latest!M549&gt;nhl_elo_latest!N549,(nhl_elo_latest!R549&gt;nhl_elo_latest!S549)),"Home Team Favoured and Won",AND(nhl_elo_latest!M549&gt;nhl_elo_latest!N549,(nhl_elo_latest!R549&lt;nhl_elo_latest!S549)),"Home Team Favoured and Lost",AND(nhl_elo_latest!M549&lt;nhl_elo_latest!N549,(nhl_elo_latest!R549&gt;nhl_elo_latest!S549)),"Away Team Favoured and Lost",AND(nhl_elo_latest!M549&lt;nhl_elo_latest!N549,(nhl_elo_latest!R549&lt;nhl_elo_latest!S549)),"Away Team Favoured and Won")</f>
        <v>Away Team Favoured and Won</v>
      </c>
    </row>
    <row r="550" spans="14:16" x14ac:dyDescent="0.25">
      <c r="N550" t="str">
        <f>nhl_elo_latest!I550</f>
        <v>CGY</v>
      </c>
      <c r="O550" t="str">
        <f>nhl_elo_latest!J550</f>
        <v>EDM</v>
      </c>
      <c r="P550" t="str" cm="1">
        <f t="array" ref="P550">_xlfn.IFS(AND(nhl_elo_latest!M550&gt;nhl_elo_latest!N550,(nhl_elo_latest!R550&gt;nhl_elo_latest!S550)),"Home Team Favoured and Won",AND(nhl_elo_latest!M550&gt;nhl_elo_latest!N550,(nhl_elo_latest!R550&lt;nhl_elo_latest!S550)),"Home Team Favoured and Lost",AND(nhl_elo_latest!M550&lt;nhl_elo_latest!N550,(nhl_elo_latest!R550&gt;nhl_elo_latest!S550)),"Away Team Favoured and Lost",AND(nhl_elo_latest!M550&lt;nhl_elo_latest!N550,(nhl_elo_latest!R550&lt;nhl_elo_latest!S550)),"Away Team Favoured and Won")</f>
        <v>Home Team Favoured and Lost</v>
      </c>
    </row>
    <row r="551" spans="14:16" x14ac:dyDescent="0.25">
      <c r="N551" t="str">
        <f>nhl_elo_latest!I551</f>
        <v>ARI</v>
      </c>
      <c r="O551" t="str">
        <f>nhl_elo_latest!J551</f>
        <v>COL</v>
      </c>
      <c r="P551" t="str" cm="1">
        <f t="array" ref="P551">_xlfn.IFS(AND(nhl_elo_latest!M551&gt;nhl_elo_latest!N551,(nhl_elo_latest!R551&gt;nhl_elo_latest!S551)),"Home Team Favoured and Won",AND(nhl_elo_latest!M551&gt;nhl_elo_latest!N551,(nhl_elo_latest!R551&lt;nhl_elo_latest!S551)),"Home Team Favoured and Lost",AND(nhl_elo_latest!M551&lt;nhl_elo_latest!N551,(nhl_elo_latest!R551&gt;nhl_elo_latest!S551)),"Away Team Favoured and Lost",AND(nhl_elo_latest!M551&lt;nhl_elo_latest!N551,(nhl_elo_latest!R551&lt;nhl_elo_latest!S551)),"Away Team Favoured and Won")</f>
        <v>Away Team Favoured and Lost</v>
      </c>
    </row>
    <row r="552" spans="14:16" x14ac:dyDescent="0.25">
      <c r="N552" t="str">
        <f>nhl_elo_latest!I552</f>
        <v>VAN</v>
      </c>
      <c r="O552" t="str">
        <f>nhl_elo_latest!J552</f>
        <v>SJS</v>
      </c>
      <c r="P552" t="str" cm="1">
        <f t="array" ref="P552">_xlfn.IFS(AND(nhl_elo_latest!M552&gt;nhl_elo_latest!N552,(nhl_elo_latest!R552&gt;nhl_elo_latest!S552)),"Home Team Favoured and Won",AND(nhl_elo_latest!M552&gt;nhl_elo_latest!N552,(nhl_elo_latest!R552&lt;nhl_elo_latest!S552)),"Home Team Favoured and Lost",AND(nhl_elo_latest!M552&lt;nhl_elo_latest!N552,(nhl_elo_latest!R552&gt;nhl_elo_latest!S552)),"Away Team Favoured and Lost",AND(nhl_elo_latest!M552&lt;nhl_elo_latest!N552,(nhl_elo_latest!R552&lt;nhl_elo_latest!S552)),"Away Team Favoured and Won")</f>
        <v>Home Team Favoured and Won</v>
      </c>
    </row>
    <row r="553" spans="14:16" x14ac:dyDescent="0.25">
      <c r="N553" t="str">
        <f>nhl_elo_latest!I553</f>
        <v>LAK</v>
      </c>
      <c r="O553" t="str">
        <f>nhl_elo_latest!J553</f>
        <v>VEG</v>
      </c>
      <c r="P553" t="str" cm="1">
        <f t="array" ref="P553">_xlfn.IFS(AND(nhl_elo_latest!M553&gt;nhl_elo_latest!N553,(nhl_elo_latest!R553&gt;nhl_elo_latest!S553)),"Home Team Favoured and Won",AND(nhl_elo_latest!M553&gt;nhl_elo_latest!N553,(nhl_elo_latest!R553&lt;nhl_elo_latest!S553)),"Home Team Favoured and Lost",AND(nhl_elo_latest!M553&lt;nhl_elo_latest!N553,(nhl_elo_latest!R553&gt;nhl_elo_latest!S553)),"Away Team Favoured and Lost",AND(nhl_elo_latest!M553&lt;nhl_elo_latest!N553,(nhl_elo_latest!R553&lt;nhl_elo_latest!S553)),"Away Team Favoured and Won")</f>
        <v>Home Team Favoured and Won</v>
      </c>
    </row>
    <row r="554" spans="14:16" x14ac:dyDescent="0.25">
      <c r="N554" t="str">
        <f>nhl_elo_latest!I554</f>
        <v>TBL</v>
      </c>
      <c r="O554" t="str">
        <f>nhl_elo_latest!J554</f>
        <v>MTL</v>
      </c>
      <c r="P554" t="str" cm="1">
        <f t="array" ref="P554">_xlfn.IFS(AND(nhl_elo_latest!M554&gt;nhl_elo_latest!N554,(nhl_elo_latest!R554&gt;nhl_elo_latest!S554)),"Home Team Favoured and Won",AND(nhl_elo_latest!M554&gt;nhl_elo_latest!N554,(nhl_elo_latest!R554&lt;nhl_elo_latest!S554)),"Home Team Favoured and Lost",AND(nhl_elo_latest!M554&lt;nhl_elo_latest!N554,(nhl_elo_latest!R554&gt;nhl_elo_latest!S554)),"Away Team Favoured and Lost",AND(nhl_elo_latest!M554&lt;nhl_elo_latest!N554,(nhl_elo_latest!R554&lt;nhl_elo_latest!S554)),"Away Team Favoured and Won")</f>
        <v>Home Team Favoured and Won</v>
      </c>
    </row>
    <row r="555" spans="14:16" x14ac:dyDescent="0.25">
      <c r="N555" t="str">
        <f>nhl_elo_latest!I555</f>
        <v>NJD</v>
      </c>
      <c r="O555" t="str">
        <f>nhl_elo_latest!J555</f>
        <v>BOS</v>
      </c>
      <c r="P555" t="str" cm="1">
        <f t="array" ref="P555">_xlfn.IFS(AND(nhl_elo_latest!M555&gt;nhl_elo_latest!N555,(nhl_elo_latest!R555&gt;nhl_elo_latest!S555)),"Home Team Favoured and Won",AND(nhl_elo_latest!M555&gt;nhl_elo_latest!N555,(nhl_elo_latest!R555&lt;nhl_elo_latest!S555)),"Home Team Favoured and Lost",AND(nhl_elo_latest!M555&lt;nhl_elo_latest!N555,(nhl_elo_latest!R555&gt;nhl_elo_latest!S555)),"Away Team Favoured and Lost",AND(nhl_elo_latest!M555&lt;nhl_elo_latest!N555,(nhl_elo_latest!R555&lt;nhl_elo_latest!S555)),"Away Team Favoured and Won")</f>
        <v>Away Team Favoured and Won</v>
      </c>
    </row>
    <row r="556" spans="14:16" x14ac:dyDescent="0.25">
      <c r="N556" t="str">
        <f>nhl_elo_latest!I556</f>
        <v>PIT</v>
      </c>
      <c r="O556" t="str">
        <f>nhl_elo_latest!J556</f>
        <v>DET</v>
      </c>
      <c r="P556" t="str" cm="1">
        <f t="array" ref="P556">_xlfn.IFS(AND(nhl_elo_latest!M556&gt;nhl_elo_latest!N556,(nhl_elo_latest!R556&gt;nhl_elo_latest!S556)),"Home Team Favoured and Won",AND(nhl_elo_latest!M556&gt;nhl_elo_latest!N556,(nhl_elo_latest!R556&lt;nhl_elo_latest!S556)),"Home Team Favoured and Lost",AND(nhl_elo_latest!M556&lt;nhl_elo_latest!N556,(nhl_elo_latest!R556&gt;nhl_elo_latest!S556)),"Away Team Favoured and Lost",AND(nhl_elo_latest!M556&lt;nhl_elo_latest!N556,(nhl_elo_latest!R556&lt;nhl_elo_latest!S556)),"Away Team Favoured and Won")</f>
        <v>Home Team Favoured and Lost</v>
      </c>
    </row>
    <row r="557" spans="14:16" x14ac:dyDescent="0.25">
      <c r="N557" t="str">
        <f>nhl_elo_latest!I557</f>
        <v>SEA</v>
      </c>
      <c r="O557" t="str">
        <f>nhl_elo_latest!J557</f>
        <v>CGY</v>
      </c>
      <c r="P557" t="str" cm="1">
        <f t="array" ref="P557">_xlfn.IFS(AND(nhl_elo_latest!M557&gt;nhl_elo_latest!N557,(nhl_elo_latest!R557&gt;nhl_elo_latest!S557)),"Home Team Favoured and Won",AND(nhl_elo_latest!M557&gt;nhl_elo_latest!N557,(nhl_elo_latest!R557&lt;nhl_elo_latest!S557)),"Home Team Favoured and Lost",AND(nhl_elo_latest!M557&lt;nhl_elo_latest!N557,(nhl_elo_latest!R557&gt;nhl_elo_latest!S557)),"Away Team Favoured and Lost",AND(nhl_elo_latest!M557&lt;nhl_elo_latest!N557,(nhl_elo_latest!R557&lt;nhl_elo_latest!S557)),"Away Team Favoured and Won")</f>
        <v>Home Team Favoured and Lost</v>
      </c>
    </row>
    <row r="558" spans="14:16" x14ac:dyDescent="0.25">
      <c r="N558" t="str">
        <f>nhl_elo_latest!I558</f>
        <v>ANA</v>
      </c>
      <c r="O558" t="str">
        <f>nhl_elo_latest!J558</f>
        <v>VEG</v>
      </c>
      <c r="P558" t="str" cm="1">
        <f t="array" ref="P558">_xlfn.IFS(AND(nhl_elo_latest!M558&gt;nhl_elo_latest!N558,(nhl_elo_latest!R558&gt;nhl_elo_latest!S558)),"Home Team Favoured and Won",AND(nhl_elo_latest!M558&gt;nhl_elo_latest!N558,(nhl_elo_latest!R558&lt;nhl_elo_latest!S558)),"Home Team Favoured and Lost",AND(nhl_elo_latest!M558&lt;nhl_elo_latest!N558,(nhl_elo_latest!R558&gt;nhl_elo_latest!S558)),"Away Team Favoured and Lost",AND(nhl_elo_latest!M558&lt;nhl_elo_latest!N558,(nhl_elo_latest!R558&lt;nhl_elo_latest!S558)),"Away Team Favoured and Won")</f>
        <v>Away Team Favoured and Lost</v>
      </c>
    </row>
    <row r="559" spans="14:16" x14ac:dyDescent="0.25">
      <c r="N559" t="str">
        <f>nhl_elo_latest!I559</f>
        <v>FLA</v>
      </c>
      <c r="O559" t="str">
        <f>nhl_elo_latest!J559</f>
        <v>MTL</v>
      </c>
      <c r="P559" t="str" cm="1">
        <f t="array" ref="P559">_xlfn.IFS(AND(nhl_elo_latest!M559&gt;nhl_elo_latest!N559,(nhl_elo_latest!R559&gt;nhl_elo_latest!S559)),"Home Team Favoured and Won",AND(nhl_elo_latest!M559&gt;nhl_elo_latest!N559,(nhl_elo_latest!R559&lt;nhl_elo_latest!S559)),"Home Team Favoured and Lost",AND(nhl_elo_latest!M559&lt;nhl_elo_latest!N559,(nhl_elo_latest!R559&gt;nhl_elo_latest!S559)),"Away Team Favoured and Lost",AND(nhl_elo_latest!M559&lt;nhl_elo_latest!N559,(nhl_elo_latest!R559&lt;nhl_elo_latest!S559)),"Away Team Favoured and Won")</f>
        <v>Home Team Favoured and Won</v>
      </c>
    </row>
    <row r="560" spans="14:16" x14ac:dyDescent="0.25">
      <c r="N560" t="str">
        <f>nhl_elo_latest!I560</f>
        <v>WSH</v>
      </c>
      <c r="O560" t="str">
        <f>nhl_elo_latest!J560</f>
        <v>OTT</v>
      </c>
      <c r="P560" t="str" cm="1">
        <f t="array" ref="P560">_xlfn.IFS(AND(nhl_elo_latest!M560&gt;nhl_elo_latest!N560,(nhl_elo_latest!R560&gt;nhl_elo_latest!S560)),"Home Team Favoured and Won",AND(nhl_elo_latest!M560&gt;nhl_elo_latest!N560,(nhl_elo_latest!R560&lt;nhl_elo_latest!S560)),"Home Team Favoured and Lost",AND(nhl_elo_latest!M560&lt;nhl_elo_latest!N560,(nhl_elo_latest!R560&gt;nhl_elo_latest!S560)),"Away Team Favoured and Lost",AND(nhl_elo_latest!M560&lt;nhl_elo_latest!N560,(nhl_elo_latest!R560&lt;nhl_elo_latest!S560)),"Away Team Favoured and Won")</f>
        <v>Home Team Favoured and Lost</v>
      </c>
    </row>
    <row r="561" spans="14:16" x14ac:dyDescent="0.25">
      <c r="N561" t="str">
        <f>nhl_elo_latest!I561</f>
        <v>TBL</v>
      </c>
      <c r="O561" t="str">
        <f>nhl_elo_latest!J561</f>
        <v>NYR</v>
      </c>
      <c r="P561" t="str" cm="1">
        <f t="array" ref="P561">_xlfn.IFS(AND(nhl_elo_latest!M561&gt;nhl_elo_latest!N561,(nhl_elo_latest!R561&gt;nhl_elo_latest!S561)),"Home Team Favoured and Won",AND(nhl_elo_latest!M561&gt;nhl_elo_latest!N561,(nhl_elo_latest!R561&lt;nhl_elo_latest!S561)),"Home Team Favoured and Lost",AND(nhl_elo_latest!M561&lt;nhl_elo_latest!N561,(nhl_elo_latest!R561&gt;nhl_elo_latest!S561)),"Away Team Favoured and Lost",AND(nhl_elo_latest!M561&lt;nhl_elo_latest!N561,(nhl_elo_latest!R561&lt;nhl_elo_latest!S561)),"Away Team Favoured and Won")</f>
        <v>Home Team Favoured and Won</v>
      </c>
    </row>
    <row r="562" spans="14:16" x14ac:dyDescent="0.25">
      <c r="N562" t="str">
        <f>nhl_elo_latest!I562</f>
        <v>BUF</v>
      </c>
      <c r="O562" t="str">
        <f>nhl_elo_latest!J562</f>
        <v>DET</v>
      </c>
      <c r="P562" t="str" cm="1">
        <f t="array" ref="P562">_xlfn.IFS(AND(nhl_elo_latest!M562&gt;nhl_elo_latest!N562,(nhl_elo_latest!R562&gt;nhl_elo_latest!S562)),"Home Team Favoured and Won",AND(nhl_elo_latest!M562&gt;nhl_elo_latest!N562,(nhl_elo_latest!R562&lt;nhl_elo_latest!S562)),"Home Team Favoured and Lost",AND(nhl_elo_latest!M562&lt;nhl_elo_latest!N562,(nhl_elo_latest!R562&gt;nhl_elo_latest!S562)),"Away Team Favoured and Lost",AND(nhl_elo_latest!M562&lt;nhl_elo_latest!N562,(nhl_elo_latest!R562&lt;nhl_elo_latest!S562)),"Away Team Favoured and Won")</f>
        <v>Home Team Favoured and Won</v>
      </c>
    </row>
    <row r="563" spans="14:16" x14ac:dyDescent="0.25">
      <c r="N563" t="str">
        <f>nhl_elo_latest!I563</f>
        <v>NYI</v>
      </c>
      <c r="O563" t="str">
        <f>nhl_elo_latest!J563</f>
        <v>CBJ</v>
      </c>
      <c r="P563" t="str" cm="1">
        <f t="array" ref="P563">_xlfn.IFS(AND(nhl_elo_latest!M563&gt;nhl_elo_latest!N563,(nhl_elo_latest!R563&gt;nhl_elo_latest!S563)),"Home Team Favoured and Won",AND(nhl_elo_latest!M563&gt;nhl_elo_latest!N563,(nhl_elo_latest!R563&lt;nhl_elo_latest!S563)),"Home Team Favoured and Lost",AND(nhl_elo_latest!M563&lt;nhl_elo_latest!N563,(nhl_elo_latest!R563&gt;nhl_elo_latest!S563)),"Away Team Favoured and Lost",AND(nhl_elo_latest!M563&lt;nhl_elo_latest!N563,(nhl_elo_latest!R563&lt;nhl_elo_latest!S563)),"Away Team Favoured and Won")</f>
        <v>Home Team Favoured and Won</v>
      </c>
    </row>
    <row r="564" spans="14:16" x14ac:dyDescent="0.25">
      <c r="N564" t="str">
        <f>nhl_elo_latest!I564</f>
        <v>WPG</v>
      </c>
      <c r="O564" t="str">
        <f>nhl_elo_latest!J564</f>
        <v>VAN</v>
      </c>
      <c r="P564" t="str" cm="1">
        <f t="array" ref="P564">_xlfn.IFS(AND(nhl_elo_latest!M564&gt;nhl_elo_latest!N564,(nhl_elo_latest!R564&gt;nhl_elo_latest!S564)),"Home Team Favoured and Won",AND(nhl_elo_latest!M564&gt;nhl_elo_latest!N564,(nhl_elo_latest!R564&lt;nhl_elo_latest!S564)),"Home Team Favoured and Lost",AND(nhl_elo_latest!M564&lt;nhl_elo_latest!N564,(nhl_elo_latest!R564&gt;nhl_elo_latest!S564)),"Away Team Favoured and Lost",AND(nhl_elo_latest!M564&lt;nhl_elo_latest!N564,(nhl_elo_latest!R564&lt;nhl_elo_latest!S564)),"Away Team Favoured and Won")</f>
        <v>Home Team Favoured and Won</v>
      </c>
    </row>
    <row r="565" spans="14:16" x14ac:dyDescent="0.25">
      <c r="N565" t="str">
        <f>nhl_elo_latest!I565</f>
        <v>MIN</v>
      </c>
      <c r="O565" t="str">
        <f>nhl_elo_latest!J565</f>
        <v>DAL</v>
      </c>
      <c r="P565" t="str" cm="1">
        <f t="array" ref="P565">_xlfn.IFS(AND(nhl_elo_latest!M565&gt;nhl_elo_latest!N565,(nhl_elo_latest!R565&gt;nhl_elo_latest!S565)),"Home Team Favoured and Won",AND(nhl_elo_latest!M565&gt;nhl_elo_latest!N565,(nhl_elo_latest!R565&lt;nhl_elo_latest!S565)),"Home Team Favoured and Lost",AND(nhl_elo_latest!M565&lt;nhl_elo_latest!N565,(nhl_elo_latest!R565&gt;nhl_elo_latest!S565)),"Away Team Favoured and Lost",AND(nhl_elo_latest!M565&lt;nhl_elo_latest!N565,(nhl_elo_latest!R565&lt;nhl_elo_latest!S565)),"Away Team Favoured and Won")</f>
        <v>Home Team Favoured and Lost</v>
      </c>
    </row>
    <row r="566" spans="14:16" x14ac:dyDescent="0.25">
      <c r="N566" t="str">
        <f>nhl_elo_latest!I566</f>
        <v>STL</v>
      </c>
      <c r="O566" t="str">
        <f>nhl_elo_latest!J566</f>
        <v>CHI</v>
      </c>
      <c r="P566" t="str" cm="1">
        <f t="array" ref="P566">_xlfn.IFS(AND(nhl_elo_latest!M566&gt;nhl_elo_latest!N566,(nhl_elo_latest!R566&gt;nhl_elo_latest!S566)),"Home Team Favoured and Won",AND(nhl_elo_latest!M566&gt;nhl_elo_latest!N566,(nhl_elo_latest!R566&lt;nhl_elo_latest!S566)),"Home Team Favoured and Lost",AND(nhl_elo_latest!M566&lt;nhl_elo_latest!N566,(nhl_elo_latest!R566&gt;nhl_elo_latest!S566)),"Away Team Favoured and Lost",AND(nhl_elo_latest!M566&lt;nhl_elo_latest!N566,(nhl_elo_latest!R566&lt;nhl_elo_latest!S566)),"Away Team Favoured and Won")</f>
        <v>Home Team Favoured and Won</v>
      </c>
    </row>
    <row r="567" spans="14:16" x14ac:dyDescent="0.25">
      <c r="N567" t="str">
        <f>nhl_elo_latest!I567</f>
        <v>ARI</v>
      </c>
      <c r="O567" t="str">
        <f>nhl_elo_latest!J567</f>
        <v>TOR</v>
      </c>
      <c r="P567" t="str" cm="1">
        <f t="array" ref="P567">_xlfn.IFS(AND(nhl_elo_latest!M567&gt;nhl_elo_latest!N567,(nhl_elo_latest!R567&gt;nhl_elo_latest!S567)),"Home Team Favoured and Won",AND(nhl_elo_latest!M567&gt;nhl_elo_latest!N567,(nhl_elo_latest!R567&lt;nhl_elo_latest!S567)),"Home Team Favoured and Lost",AND(nhl_elo_latest!M567&lt;nhl_elo_latest!N567,(nhl_elo_latest!R567&gt;nhl_elo_latest!S567)),"Away Team Favoured and Lost",AND(nhl_elo_latest!M567&lt;nhl_elo_latest!N567,(nhl_elo_latest!R567&lt;nhl_elo_latest!S567)),"Away Team Favoured and Won")</f>
        <v>Away Team Favoured and Lost</v>
      </c>
    </row>
    <row r="568" spans="14:16" x14ac:dyDescent="0.25">
      <c r="N568" t="str">
        <f>nhl_elo_latest!I568</f>
        <v>COL</v>
      </c>
      <c r="O568" t="str">
        <f>nhl_elo_latest!J568</f>
        <v>LAK</v>
      </c>
      <c r="P568" t="str" cm="1">
        <f t="array" ref="P568">_xlfn.IFS(AND(nhl_elo_latest!M568&gt;nhl_elo_latest!N568,(nhl_elo_latest!R568&gt;nhl_elo_latest!S568)),"Home Team Favoured and Won",AND(nhl_elo_latest!M568&gt;nhl_elo_latest!N568,(nhl_elo_latest!R568&lt;nhl_elo_latest!S568)),"Home Team Favoured and Lost",AND(nhl_elo_latest!M568&lt;nhl_elo_latest!N568,(nhl_elo_latest!R568&gt;nhl_elo_latest!S568)),"Away Team Favoured and Lost",AND(nhl_elo_latest!M568&lt;nhl_elo_latest!N568,(nhl_elo_latest!R568&lt;nhl_elo_latest!S568)),"Away Team Favoured and Won")</f>
        <v>Home Team Favoured and Lost</v>
      </c>
    </row>
    <row r="569" spans="14:16" x14ac:dyDescent="0.25">
      <c r="N569" t="str">
        <f>nhl_elo_latest!I569</f>
        <v>SJS</v>
      </c>
      <c r="O569" t="str">
        <f>nhl_elo_latest!J569</f>
        <v>PHI</v>
      </c>
      <c r="P569" t="str" cm="1">
        <f t="array" ref="P569">_xlfn.IFS(AND(nhl_elo_latest!M569&gt;nhl_elo_latest!N569,(nhl_elo_latest!R569&gt;nhl_elo_latest!S569)),"Home Team Favoured and Won",AND(nhl_elo_latest!M569&gt;nhl_elo_latest!N569,(nhl_elo_latest!R569&lt;nhl_elo_latest!S569)),"Home Team Favoured and Lost",AND(nhl_elo_latest!M569&lt;nhl_elo_latest!N569,(nhl_elo_latest!R569&gt;nhl_elo_latest!S569)),"Away Team Favoured and Lost",AND(nhl_elo_latest!M569&lt;nhl_elo_latest!N569,(nhl_elo_latest!R569&lt;nhl_elo_latest!S569)),"Away Team Favoured and Won")</f>
        <v>Home Team Favoured and Lost</v>
      </c>
    </row>
    <row r="570" spans="14:16" x14ac:dyDescent="0.25">
      <c r="N570" t="str">
        <f>nhl_elo_latest!I570</f>
        <v>ANA</v>
      </c>
      <c r="O570" t="str">
        <f>nhl_elo_latest!J570</f>
        <v>NSH</v>
      </c>
      <c r="P570" t="str" cm="1">
        <f t="array" ref="P570">_xlfn.IFS(AND(nhl_elo_latest!M570&gt;nhl_elo_latest!N570,(nhl_elo_latest!R570&gt;nhl_elo_latest!S570)),"Home Team Favoured and Won",AND(nhl_elo_latest!M570&gt;nhl_elo_latest!N570,(nhl_elo_latest!R570&lt;nhl_elo_latest!S570)),"Home Team Favoured and Lost",AND(nhl_elo_latest!M570&lt;nhl_elo_latest!N570,(nhl_elo_latest!R570&gt;nhl_elo_latest!S570)),"Away Team Favoured and Lost",AND(nhl_elo_latest!M570&lt;nhl_elo_latest!N570,(nhl_elo_latest!R570&lt;nhl_elo_latest!S570)),"Away Team Favoured and Won")</f>
        <v>Away Team Favoured and Won</v>
      </c>
    </row>
    <row r="571" spans="14:16" x14ac:dyDescent="0.25">
      <c r="N571" t="str">
        <f>nhl_elo_latest!I571</f>
        <v>PIT</v>
      </c>
      <c r="O571" t="str">
        <f>nhl_elo_latest!J571</f>
        <v>NJD</v>
      </c>
      <c r="P571" t="str" cm="1">
        <f t="array" ref="P571">_xlfn.IFS(AND(nhl_elo_latest!M571&gt;nhl_elo_latest!N571,(nhl_elo_latest!R571&gt;nhl_elo_latest!S571)),"Home Team Favoured and Won",AND(nhl_elo_latest!M571&gt;nhl_elo_latest!N571,(nhl_elo_latest!R571&lt;nhl_elo_latest!S571)),"Home Team Favoured and Lost",AND(nhl_elo_latest!M571&lt;nhl_elo_latest!N571,(nhl_elo_latest!R571&gt;nhl_elo_latest!S571)),"Away Team Favoured and Lost",AND(nhl_elo_latest!M571&lt;nhl_elo_latest!N571,(nhl_elo_latest!R571&lt;nhl_elo_latest!S571)),"Away Team Favoured and Won")</f>
        <v>Home Team Favoured and Lost</v>
      </c>
    </row>
    <row r="572" spans="14:16" x14ac:dyDescent="0.25">
      <c r="N572" t="str">
        <f>nhl_elo_latest!I572</f>
        <v>CAR</v>
      </c>
      <c r="O572" t="str">
        <f>nhl_elo_latest!J572</f>
        <v>FLA</v>
      </c>
      <c r="P572" t="str" cm="1">
        <f t="array" ref="P572">_xlfn.IFS(AND(nhl_elo_latest!M572&gt;nhl_elo_latest!N572,(nhl_elo_latest!R572&gt;nhl_elo_latest!S572)),"Home Team Favoured and Won",AND(nhl_elo_latest!M572&gt;nhl_elo_latest!N572,(nhl_elo_latest!R572&lt;nhl_elo_latest!S572)),"Home Team Favoured and Lost",AND(nhl_elo_latest!M572&lt;nhl_elo_latest!N572,(nhl_elo_latest!R572&gt;nhl_elo_latest!S572)),"Away Team Favoured and Lost",AND(nhl_elo_latest!M572&lt;nhl_elo_latest!N572,(nhl_elo_latest!R572&lt;nhl_elo_latest!S572)),"Away Team Favoured and Won")</f>
        <v>Home Team Favoured and Won</v>
      </c>
    </row>
    <row r="573" spans="14:16" x14ac:dyDescent="0.25">
      <c r="N573" t="str">
        <f>nhl_elo_latest!I573</f>
        <v>SEA</v>
      </c>
      <c r="O573" t="str">
        <f>nhl_elo_latest!J573</f>
        <v>EDM</v>
      </c>
      <c r="P573" t="str" cm="1">
        <f t="array" ref="P573">_xlfn.IFS(AND(nhl_elo_latest!M573&gt;nhl_elo_latest!N573,(nhl_elo_latest!R573&gt;nhl_elo_latest!S573)),"Home Team Favoured and Won",AND(nhl_elo_latest!M573&gt;nhl_elo_latest!N573,(nhl_elo_latest!R573&lt;nhl_elo_latest!S573)),"Home Team Favoured and Lost",AND(nhl_elo_latest!M573&lt;nhl_elo_latest!N573,(nhl_elo_latest!R573&gt;nhl_elo_latest!S573)),"Away Team Favoured and Lost",AND(nhl_elo_latest!M573&lt;nhl_elo_latest!N573,(nhl_elo_latest!R573&lt;nhl_elo_latest!S573)),"Away Team Favoured and Won")</f>
        <v>Away Team Favoured and Won</v>
      </c>
    </row>
    <row r="574" spans="14:16" x14ac:dyDescent="0.25">
      <c r="N574" t="str">
        <f>nhl_elo_latest!I574</f>
        <v>CBJ</v>
      </c>
      <c r="O574" t="str">
        <f>nhl_elo_latest!J574</f>
        <v>CHI</v>
      </c>
      <c r="P574" t="str" cm="1">
        <f t="array" ref="P574">_xlfn.IFS(AND(nhl_elo_latest!M574&gt;nhl_elo_latest!N574,(nhl_elo_latest!R574&gt;nhl_elo_latest!S574)),"Home Team Favoured and Won",AND(nhl_elo_latest!M574&gt;nhl_elo_latest!N574,(nhl_elo_latest!R574&lt;nhl_elo_latest!S574)),"Home Team Favoured and Lost",AND(nhl_elo_latest!M574&lt;nhl_elo_latest!N574,(nhl_elo_latest!R574&gt;nhl_elo_latest!S574)),"Away Team Favoured and Lost",AND(nhl_elo_latest!M574&lt;nhl_elo_latest!N574,(nhl_elo_latest!R574&lt;nhl_elo_latest!S574)),"Away Team Favoured and Won")</f>
        <v>Home Team Favoured and Won</v>
      </c>
    </row>
    <row r="575" spans="14:16" x14ac:dyDescent="0.25">
      <c r="N575" t="str">
        <f>nhl_elo_latest!I575</f>
        <v>BOS</v>
      </c>
      <c r="O575" t="str">
        <f>nhl_elo_latest!J575</f>
        <v>BUF</v>
      </c>
      <c r="P575" t="str" cm="1">
        <f t="array" ref="P575">_xlfn.IFS(AND(nhl_elo_latest!M575&gt;nhl_elo_latest!N575,(nhl_elo_latest!R575&gt;nhl_elo_latest!S575)),"Home Team Favoured and Won",AND(nhl_elo_latest!M575&gt;nhl_elo_latest!N575,(nhl_elo_latest!R575&lt;nhl_elo_latest!S575)),"Home Team Favoured and Lost",AND(nhl_elo_latest!M575&lt;nhl_elo_latest!N575,(nhl_elo_latest!R575&gt;nhl_elo_latest!S575)),"Away Team Favoured and Lost",AND(nhl_elo_latest!M575&lt;nhl_elo_latest!N575,(nhl_elo_latest!R575&lt;nhl_elo_latest!S575)),"Away Team Favoured and Won")</f>
        <v>Home Team Favoured and Lost</v>
      </c>
    </row>
    <row r="576" spans="14:16" x14ac:dyDescent="0.25">
      <c r="N576" t="str">
        <f>nhl_elo_latest!I576</f>
        <v>VEG</v>
      </c>
      <c r="O576" t="str">
        <f>nhl_elo_latest!J576</f>
        <v>NSH</v>
      </c>
      <c r="P576" t="str" cm="1">
        <f t="array" ref="P576">_xlfn.IFS(AND(nhl_elo_latest!M576&gt;nhl_elo_latest!N576,(nhl_elo_latest!R576&gt;nhl_elo_latest!S576)),"Home Team Favoured and Won",AND(nhl_elo_latest!M576&gt;nhl_elo_latest!N576,(nhl_elo_latest!R576&lt;nhl_elo_latest!S576)),"Home Team Favoured and Lost",AND(nhl_elo_latest!M576&lt;nhl_elo_latest!N576,(nhl_elo_latest!R576&gt;nhl_elo_latest!S576)),"Away Team Favoured and Lost",AND(nhl_elo_latest!M576&lt;nhl_elo_latest!N576,(nhl_elo_latest!R576&lt;nhl_elo_latest!S576)),"Away Team Favoured and Won")</f>
        <v>Home Team Favoured and Won</v>
      </c>
    </row>
    <row r="577" spans="14:16" x14ac:dyDescent="0.25">
      <c r="N577" t="str">
        <f>nhl_elo_latest!I577</f>
        <v>WSH</v>
      </c>
      <c r="O577" t="str">
        <f>nhl_elo_latest!J577</f>
        <v>MTL</v>
      </c>
      <c r="P577" t="str" cm="1">
        <f t="array" ref="P577">_xlfn.IFS(AND(nhl_elo_latest!M577&gt;nhl_elo_latest!N577,(nhl_elo_latest!R577&gt;nhl_elo_latest!S577)),"Home Team Favoured and Won",AND(nhl_elo_latest!M577&gt;nhl_elo_latest!N577,(nhl_elo_latest!R577&lt;nhl_elo_latest!S577)),"Home Team Favoured and Lost",AND(nhl_elo_latest!M577&lt;nhl_elo_latest!N577,(nhl_elo_latest!R577&gt;nhl_elo_latest!S577)),"Away Team Favoured and Lost",AND(nhl_elo_latest!M577&lt;nhl_elo_latest!N577,(nhl_elo_latest!R577&lt;nhl_elo_latest!S577)),"Away Team Favoured and Won")</f>
        <v>Home Team Favoured and Won</v>
      </c>
    </row>
    <row r="578" spans="14:16" x14ac:dyDescent="0.25">
      <c r="N578" t="str">
        <f>nhl_elo_latest!I578</f>
        <v>LAK</v>
      </c>
      <c r="O578" t="str">
        <f>nhl_elo_latest!J578</f>
        <v>PHI</v>
      </c>
      <c r="P578" t="str" cm="1">
        <f t="array" ref="P578">_xlfn.IFS(AND(nhl_elo_latest!M578&gt;nhl_elo_latest!N578,(nhl_elo_latest!R578&gt;nhl_elo_latest!S578)),"Home Team Favoured and Won",AND(nhl_elo_latest!M578&gt;nhl_elo_latest!N578,(nhl_elo_latest!R578&lt;nhl_elo_latest!S578)),"Home Team Favoured and Lost",AND(nhl_elo_latest!M578&lt;nhl_elo_latest!N578,(nhl_elo_latest!R578&gt;nhl_elo_latest!S578)),"Away Team Favoured and Lost",AND(nhl_elo_latest!M578&lt;nhl_elo_latest!N578,(nhl_elo_latest!R578&lt;nhl_elo_latest!S578)),"Away Team Favoured and Won")</f>
        <v>Home Team Favoured and Lost</v>
      </c>
    </row>
    <row r="579" spans="14:16" x14ac:dyDescent="0.25">
      <c r="N579" t="str">
        <f>nhl_elo_latest!I579</f>
        <v>TBL</v>
      </c>
      <c r="O579" t="str">
        <f>nhl_elo_latest!J579</f>
        <v>ARI</v>
      </c>
      <c r="P579" t="str" cm="1">
        <f t="array" ref="P579">_xlfn.IFS(AND(nhl_elo_latest!M579&gt;nhl_elo_latest!N579,(nhl_elo_latest!R579&gt;nhl_elo_latest!S579)),"Home Team Favoured and Won",AND(nhl_elo_latest!M579&gt;nhl_elo_latest!N579,(nhl_elo_latest!R579&lt;nhl_elo_latest!S579)),"Home Team Favoured and Lost",AND(nhl_elo_latest!M579&lt;nhl_elo_latest!N579,(nhl_elo_latest!R579&gt;nhl_elo_latest!S579)),"Away Team Favoured and Lost",AND(nhl_elo_latest!M579&lt;nhl_elo_latest!N579,(nhl_elo_latest!R579&lt;nhl_elo_latest!S579)),"Away Team Favoured and Won")</f>
        <v>Home Team Favoured and Won</v>
      </c>
    </row>
    <row r="580" spans="14:16" x14ac:dyDescent="0.25">
      <c r="N580" t="str">
        <f>nhl_elo_latest!I580</f>
        <v>STL</v>
      </c>
      <c r="O580" t="str">
        <f>nhl_elo_latest!J580</f>
        <v>MIN</v>
      </c>
      <c r="P580" t="str" cm="1">
        <f t="array" ref="P580">_xlfn.IFS(AND(nhl_elo_latest!M580&gt;nhl_elo_latest!N580,(nhl_elo_latest!R580&gt;nhl_elo_latest!S580)),"Home Team Favoured and Won",AND(nhl_elo_latest!M580&gt;nhl_elo_latest!N580,(nhl_elo_latest!R580&lt;nhl_elo_latest!S580)),"Home Team Favoured and Lost",AND(nhl_elo_latest!M580&lt;nhl_elo_latest!N580,(nhl_elo_latest!R580&gt;nhl_elo_latest!S580)),"Away Team Favoured and Lost",AND(nhl_elo_latest!M580&lt;nhl_elo_latest!N580,(nhl_elo_latest!R580&lt;nhl_elo_latest!S580)),"Away Team Favoured and Won")</f>
        <v>Home Team Favoured and Lost</v>
      </c>
    </row>
    <row r="581" spans="14:16" x14ac:dyDescent="0.25">
      <c r="N581" t="str">
        <f>nhl_elo_latest!I581</f>
        <v>COL</v>
      </c>
      <c r="O581" t="str">
        <f>nhl_elo_latest!J581</f>
        <v>TOR</v>
      </c>
      <c r="P581" t="str" cm="1">
        <f t="array" ref="P581">_xlfn.IFS(AND(nhl_elo_latest!M581&gt;nhl_elo_latest!N581,(nhl_elo_latest!R581&gt;nhl_elo_latest!S581)),"Home Team Favoured and Won",AND(nhl_elo_latest!M581&gt;nhl_elo_latest!N581,(nhl_elo_latest!R581&lt;nhl_elo_latest!S581)),"Home Team Favoured and Lost",AND(nhl_elo_latest!M581&lt;nhl_elo_latest!N581,(nhl_elo_latest!R581&gt;nhl_elo_latest!S581)),"Away Team Favoured and Lost",AND(nhl_elo_latest!M581&lt;nhl_elo_latest!N581,(nhl_elo_latest!R581&lt;nhl_elo_latest!S581)),"Away Team Favoured and Won")</f>
        <v>Home Team Favoured and Lost</v>
      </c>
    </row>
    <row r="582" spans="14:16" x14ac:dyDescent="0.25">
      <c r="N582" t="str">
        <f>nhl_elo_latest!I582</f>
        <v>DET</v>
      </c>
      <c r="O582" t="str">
        <f>nhl_elo_latest!J582</f>
        <v>OTT</v>
      </c>
      <c r="P582" t="str" cm="1">
        <f t="array" ref="P582">_xlfn.IFS(AND(nhl_elo_latest!M582&gt;nhl_elo_latest!N582,(nhl_elo_latest!R582&gt;nhl_elo_latest!S582)),"Home Team Favoured and Won",AND(nhl_elo_latest!M582&gt;nhl_elo_latest!N582,(nhl_elo_latest!R582&lt;nhl_elo_latest!S582)),"Home Team Favoured and Lost",AND(nhl_elo_latest!M582&lt;nhl_elo_latest!N582,(nhl_elo_latest!R582&gt;nhl_elo_latest!S582)),"Away Team Favoured and Lost",AND(nhl_elo_latest!M582&lt;nhl_elo_latest!N582,(nhl_elo_latest!R582&lt;nhl_elo_latest!S582)),"Away Team Favoured and Won")</f>
        <v>Home Team Favoured and Won</v>
      </c>
    </row>
    <row r="583" spans="14:16" x14ac:dyDescent="0.25">
      <c r="N583" t="str">
        <f>nhl_elo_latest!I583</f>
        <v>DAL</v>
      </c>
      <c r="O583" t="str">
        <f>nhl_elo_latest!J583</f>
        <v>SJS</v>
      </c>
      <c r="P583" t="str" cm="1">
        <f t="array" ref="P583">_xlfn.IFS(AND(nhl_elo_latest!M583&gt;nhl_elo_latest!N583,(nhl_elo_latest!R583&gt;nhl_elo_latest!S583)),"Home Team Favoured and Won",AND(nhl_elo_latest!M583&gt;nhl_elo_latest!N583,(nhl_elo_latest!R583&lt;nhl_elo_latest!S583)),"Home Team Favoured and Lost",AND(nhl_elo_latest!M583&lt;nhl_elo_latest!N583,(nhl_elo_latest!R583&gt;nhl_elo_latest!S583)),"Away Team Favoured and Lost",AND(nhl_elo_latest!M583&lt;nhl_elo_latest!N583,(nhl_elo_latest!R583&lt;nhl_elo_latest!S583)),"Away Team Favoured and Won")</f>
        <v>Home Team Favoured and Won</v>
      </c>
    </row>
    <row r="584" spans="14:16" x14ac:dyDescent="0.25">
      <c r="N584" t="str">
        <f>nhl_elo_latest!I584</f>
        <v>CGY</v>
      </c>
      <c r="O584" t="str">
        <f>nhl_elo_latest!J584</f>
        <v>VAN</v>
      </c>
      <c r="P584" t="str" cm="1">
        <f t="array" ref="P584">_xlfn.IFS(AND(nhl_elo_latest!M584&gt;nhl_elo_latest!N584,(nhl_elo_latest!R584&gt;nhl_elo_latest!S584)),"Home Team Favoured and Won",AND(nhl_elo_latest!M584&gt;nhl_elo_latest!N584,(nhl_elo_latest!R584&lt;nhl_elo_latest!S584)),"Home Team Favoured and Lost",AND(nhl_elo_latest!M584&lt;nhl_elo_latest!N584,(nhl_elo_latest!R584&gt;nhl_elo_latest!S584)),"Away Team Favoured and Lost",AND(nhl_elo_latest!M584&lt;nhl_elo_latest!N584,(nhl_elo_latest!R584&lt;nhl_elo_latest!S584)),"Away Team Favoured and Won")</f>
        <v>Home Team Favoured and Won</v>
      </c>
    </row>
    <row r="585" spans="14:16" x14ac:dyDescent="0.25">
      <c r="N585" t="str">
        <f>nhl_elo_latest!I585</f>
        <v>EDM</v>
      </c>
      <c r="O585" t="str">
        <f>nhl_elo_latest!J585</f>
        <v>WPG</v>
      </c>
      <c r="P585" t="str" cm="1">
        <f t="array" ref="P585">_xlfn.IFS(AND(nhl_elo_latest!M585&gt;nhl_elo_latest!N585,(nhl_elo_latest!R585&gt;nhl_elo_latest!S585)),"Home Team Favoured and Won",AND(nhl_elo_latest!M585&gt;nhl_elo_latest!N585,(nhl_elo_latest!R585&lt;nhl_elo_latest!S585)),"Home Team Favoured and Lost",AND(nhl_elo_latest!M585&lt;nhl_elo_latest!N585,(nhl_elo_latest!R585&gt;nhl_elo_latest!S585)),"Away Team Favoured and Lost",AND(nhl_elo_latest!M585&lt;nhl_elo_latest!N585,(nhl_elo_latest!R585&lt;nhl_elo_latest!S585)),"Away Team Favoured and Won")</f>
        <v>Home Team Favoured and Lost</v>
      </c>
    </row>
    <row r="586" spans="14:16" x14ac:dyDescent="0.25">
      <c r="N586" t="str">
        <f>nhl_elo_latest!I586</f>
        <v>NJD</v>
      </c>
      <c r="O586" t="str">
        <f>nhl_elo_latest!J586</f>
        <v>CAR</v>
      </c>
      <c r="P586" t="str" cm="1">
        <f t="array" ref="P586">_xlfn.IFS(AND(nhl_elo_latest!M586&gt;nhl_elo_latest!N586,(nhl_elo_latest!R586&gt;nhl_elo_latest!S586)),"Home Team Favoured and Won",AND(nhl_elo_latest!M586&gt;nhl_elo_latest!N586,(nhl_elo_latest!R586&lt;nhl_elo_latest!S586)),"Home Team Favoured and Lost",AND(nhl_elo_latest!M586&lt;nhl_elo_latest!N586,(nhl_elo_latest!R586&gt;nhl_elo_latest!S586)),"Away Team Favoured and Lost",AND(nhl_elo_latest!M586&lt;nhl_elo_latest!N586,(nhl_elo_latest!R586&lt;nhl_elo_latest!S586)),"Away Team Favoured and Won")</f>
        <v>Away Team Favoured and Won</v>
      </c>
    </row>
    <row r="587" spans="14:16" x14ac:dyDescent="0.25">
      <c r="N587" t="str">
        <f>nhl_elo_latest!I587</f>
        <v>FLA</v>
      </c>
      <c r="O587" t="str">
        <f>nhl_elo_latest!J587</f>
        <v>NYR</v>
      </c>
      <c r="P587" t="str" cm="1">
        <f t="array" ref="P587">_xlfn.IFS(AND(nhl_elo_latest!M587&gt;nhl_elo_latest!N587,(nhl_elo_latest!R587&gt;nhl_elo_latest!S587)),"Home Team Favoured and Won",AND(nhl_elo_latest!M587&gt;nhl_elo_latest!N587,(nhl_elo_latest!R587&lt;nhl_elo_latest!S587)),"Home Team Favoured and Lost",AND(nhl_elo_latest!M587&lt;nhl_elo_latest!N587,(nhl_elo_latest!R587&gt;nhl_elo_latest!S587)),"Away Team Favoured and Lost",AND(nhl_elo_latest!M587&lt;nhl_elo_latest!N587,(nhl_elo_latest!R587&lt;nhl_elo_latest!S587)),"Away Team Favoured and Won")</f>
        <v>Home Team Favoured and Lost</v>
      </c>
    </row>
    <row r="588" spans="14:16" x14ac:dyDescent="0.25">
      <c r="N588" t="str">
        <f>nhl_elo_latest!I588</f>
        <v>OTT</v>
      </c>
      <c r="O588" t="str">
        <f>nhl_elo_latest!J588</f>
        <v>BUF</v>
      </c>
      <c r="P588" t="str" cm="1">
        <f t="array" ref="P588">_xlfn.IFS(AND(nhl_elo_latest!M588&gt;nhl_elo_latest!N588,(nhl_elo_latest!R588&gt;nhl_elo_latest!S588)),"Home Team Favoured and Won",AND(nhl_elo_latest!M588&gt;nhl_elo_latest!N588,(nhl_elo_latest!R588&lt;nhl_elo_latest!S588)),"Home Team Favoured and Lost",AND(nhl_elo_latest!M588&lt;nhl_elo_latest!N588,(nhl_elo_latest!R588&gt;nhl_elo_latest!S588)),"Away Team Favoured and Lost",AND(nhl_elo_latest!M588&lt;nhl_elo_latest!N588,(nhl_elo_latest!R588&lt;nhl_elo_latest!S588)),"Away Team Favoured and Won")</f>
        <v>Home Team Favoured and Won</v>
      </c>
    </row>
    <row r="589" spans="14:16" x14ac:dyDescent="0.25">
      <c r="N589" t="str">
        <f>nhl_elo_latest!I589</f>
        <v>CHI</v>
      </c>
      <c r="O589" t="str">
        <f>nhl_elo_latest!J589</f>
        <v>SJS</v>
      </c>
      <c r="P589" t="str" cm="1">
        <f t="array" ref="P589">_xlfn.IFS(AND(nhl_elo_latest!M589&gt;nhl_elo_latest!N589,(nhl_elo_latest!R589&gt;nhl_elo_latest!S589)),"Home Team Favoured and Won",AND(nhl_elo_latest!M589&gt;nhl_elo_latest!N589,(nhl_elo_latest!R589&lt;nhl_elo_latest!S589)),"Home Team Favoured and Lost",AND(nhl_elo_latest!M589&lt;nhl_elo_latest!N589,(nhl_elo_latest!R589&gt;nhl_elo_latest!S589)),"Away Team Favoured and Lost",AND(nhl_elo_latest!M589&lt;nhl_elo_latest!N589,(nhl_elo_latest!R589&lt;nhl_elo_latest!S589)),"Away Team Favoured and Won")</f>
        <v>Home Team Favoured and Lost</v>
      </c>
    </row>
    <row r="590" spans="14:16" x14ac:dyDescent="0.25">
      <c r="N590" t="str">
        <f>nhl_elo_latest!I590</f>
        <v>SEA</v>
      </c>
      <c r="O590" t="str">
        <f>nhl_elo_latest!J590</f>
        <v>NYI</v>
      </c>
      <c r="P590" t="str" cm="1">
        <f t="array" ref="P590">_xlfn.IFS(AND(nhl_elo_latest!M590&gt;nhl_elo_latest!N590,(nhl_elo_latest!R590&gt;nhl_elo_latest!S590)),"Home Team Favoured and Won",AND(nhl_elo_latest!M590&gt;nhl_elo_latest!N590,(nhl_elo_latest!R590&lt;nhl_elo_latest!S590)),"Home Team Favoured and Lost",AND(nhl_elo_latest!M590&lt;nhl_elo_latest!N590,(nhl_elo_latest!R590&gt;nhl_elo_latest!S590)),"Away Team Favoured and Lost",AND(nhl_elo_latest!M590&lt;nhl_elo_latest!N590,(nhl_elo_latest!R590&lt;nhl_elo_latest!S590)),"Away Team Favoured and Won")</f>
        <v>Home Team Favoured and Won</v>
      </c>
    </row>
    <row r="591" spans="14:16" x14ac:dyDescent="0.25">
      <c r="N591" t="str">
        <f>nhl_elo_latest!I591</f>
        <v>BOS</v>
      </c>
      <c r="O591" t="str">
        <f>nhl_elo_latest!J591</f>
        <v>PIT</v>
      </c>
      <c r="P591" t="str" cm="1">
        <f t="array" ref="P591">_xlfn.IFS(AND(nhl_elo_latest!M591&gt;nhl_elo_latest!N591,(nhl_elo_latest!R591&gt;nhl_elo_latest!S591)),"Home Team Favoured and Won",AND(nhl_elo_latest!M591&gt;nhl_elo_latest!N591,(nhl_elo_latest!R591&lt;nhl_elo_latest!S591)),"Home Team Favoured and Lost",AND(nhl_elo_latest!M591&lt;nhl_elo_latest!N591,(nhl_elo_latest!R591&gt;nhl_elo_latest!S591)),"Away Team Favoured and Lost",AND(nhl_elo_latest!M591&lt;nhl_elo_latest!N591,(nhl_elo_latest!R591&lt;nhl_elo_latest!S591)),"Away Team Favoured and Won")</f>
        <v>Home Team Favoured and Won</v>
      </c>
    </row>
    <row r="592" spans="14:16" x14ac:dyDescent="0.25">
      <c r="N592" t="str">
        <f>nhl_elo_latest!I592</f>
        <v>COL</v>
      </c>
      <c r="O592" t="str">
        <f>nhl_elo_latest!J592</f>
        <v>VEG</v>
      </c>
      <c r="P592" t="str" cm="1">
        <f t="array" ref="P592">_xlfn.IFS(AND(nhl_elo_latest!M592&gt;nhl_elo_latest!N592,(nhl_elo_latest!R592&gt;nhl_elo_latest!S592)),"Home Team Favoured and Won",AND(nhl_elo_latest!M592&gt;nhl_elo_latest!N592,(nhl_elo_latest!R592&lt;nhl_elo_latest!S592)),"Home Team Favoured and Lost",AND(nhl_elo_latest!M592&lt;nhl_elo_latest!N592,(nhl_elo_latest!R592&gt;nhl_elo_latest!S592)),"Away Team Favoured and Lost",AND(nhl_elo_latest!M592&lt;nhl_elo_latest!N592,(nhl_elo_latest!R592&lt;nhl_elo_latest!S592)),"Away Team Favoured and Won")</f>
        <v>Home Team Favoured and Lost</v>
      </c>
    </row>
    <row r="593" spans="14:16" x14ac:dyDescent="0.25">
      <c r="N593" t="str">
        <f>nhl_elo_latest!I593</f>
        <v>ANA</v>
      </c>
      <c r="O593" t="str">
        <f>nhl_elo_latest!J593</f>
        <v>PHI</v>
      </c>
      <c r="P593" t="str" cm="1">
        <f t="array" ref="P593">_xlfn.IFS(AND(nhl_elo_latest!M593&gt;nhl_elo_latest!N593,(nhl_elo_latest!R593&gt;nhl_elo_latest!S593)),"Home Team Favoured and Won",AND(nhl_elo_latest!M593&gt;nhl_elo_latest!N593,(nhl_elo_latest!R593&lt;nhl_elo_latest!S593)),"Home Team Favoured and Lost",AND(nhl_elo_latest!M593&lt;nhl_elo_latest!N593,(nhl_elo_latest!R593&gt;nhl_elo_latest!S593)),"Away Team Favoured and Lost",AND(nhl_elo_latest!M593&lt;nhl_elo_latest!N593,(nhl_elo_latest!R593&lt;nhl_elo_latest!S593)),"Away Team Favoured and Won")</f>
        <v>Home Team Favoured and Lost</v>
      </c>
    </row>
    <row r="594" spans="14:16" x14ac:dyDescent="0.25">
      <c r="N594" t="str">
        <f>nhl_elo_latest!I594</f>
        <v>OTT</v>
      </c>
      <c r="O594" t="str">
        <f>nhl_elo_latest!J594</f>
        <v>CBJ</v>
      </c>
      <c r="P594" t="str" cm="1">
        <f t="array" ref="P594">_xlfn.IFS(AND(nhl_elo_latest!M594&gt;nhl_elo_latest!N594,(nhl_elo_latest!R594&gt;nhl_elo_latest!S594)),"Home Team Favoured and Won",AND(nhl_elo_latest!M594&gt;nhl_elo_latest!N594,(nhl_elo_latest!R594&lt;nhl_elo_latest!S594)),"Home Team Favoured and Lost",AND(nhl_elo_latest!M594&lt;nhl_elo_latest!N594,(nhl_elo_latest!R594&gt;nhl_elo_latest!S594)),"Away Team Favoured and Lost",AND(nhl_elo_latest!M594&lt;nhl_elo_latest!N594,(nhl_elo_latest!R594&lt;nhl_elo_latest!S594)),"Away Team Favoured and Won")</f>
        <v>Home Team Favoured and Won</v>
      </c>
    </row>
    <row r="595" spans="14:16" x14ac:dyDescent="0.25">
      <c r="N595" t="str">
        <f>nhl_elo_latest!I595</f>
        <v>NYR</v>
      </c>
      <c r="O595" t="str">
        <f>nhl_elo_latest!J595</f>
        <v>CAR</v>
      </c>
      <c r="P595" t="str" cm="1">
        <f t="array" ref="P595">_xlfn.IFS(AND(nhl_elo_latest!M595&gt;nhl_elo_latest!N595,(nhl_elo_latest!R595&gt;nhl_elo_latest!S595)),"Home Team Favoured and Won",AND(nhl_elo_latest!M595&gt;nhl_elo_latest!N595,(nhl_elo_latest!R595&lt;nhl_elo_latest!S595)),"Home Team Favoured and Lost",AND(nhl_elo_latest!M595&lt;nhl_elo_latest!N595,(nhl_elo_latest!R595&gt;nhl_elo_latest!S595)),"Away Team Favoured and Lost",AND(nhl_elo_latest!M595&lt;nhl_elo_latest!N595,(nhl_elo_latest!R595&lt;nhl_elo_latest!S595)),"Away Team Favoured and Won")</f>
        <v>Home Team Favoured and Won</v>
      </c>
    </row>
    <row r="596" spans="14:16" x14ac:dyDescent="0.25">
      <c r="N596" t="str">
        <f>nhl_elo_latest!I596</f>
        <v>TOR</v>
      </c>
      <c r="O596" t="str">
        <f>nhl_elo_latest!J596</f>
        <v>STL</v>
      </c>
      <c r="P596" t="str" cm="1">
        <f t="array" ref="P596">_xlfn.IFS(AND(nhl_elo_latest!M596&gt;nhl_elo_latest!N596,(nhl_elo_latest!R596&gt;nhl_elo_latest!S596)),"Home Team Favoured and Won",AND(nhl_elo_latest!M596&gt;nhl_elo_latest!N596,(nhl_elo_latest!R596&lt;nhl_elo_latest!S596)),"Home Team Favoured and Lost",AND(nhl_elo_latest!M596&lt;nhl_elo_latest!N596,(nhl_elo_latest!R596&gt;nhl_elo_latest!S596)),"Away Team Favoured and Lost",AND(nhl_elo_latest!M596&lt;nhl_elo_latest!N596,(nhl_elo_latest!R596&lt;nhl_elo_latest!S596)),"Away Team Favoured and Won")</f>
        <v>Home Team Favoured and Lost</v>
      </c>
    </row>
    <row r="597" spans="14:16" x14ac:dyDescent="0.25">
      <c r="N597" t="str">
        <f>nhl_elo_latest!I597</f>
        <v>FLA</v>
      </c>
      <c r="O597" t="str">
        <f>nhl_elo_latest!J597</f>
        <v>ARI</v>
      </c>
      <c r="P597" t="str" cm="1">
        <f t="array" ref="P597">_xlfn.IFS(AND(nhl_elo_latest!M597&gt;nhl_elo_latest!N597,(nhl_elo_latest!R597&gt;nhl_elo_latest!S597)),"Home Team Favoured and Won",AND(nhl_elo_latest!M597&gt;nhl_elo_latest!N597,(nhl_elo_latest!R597&lt;nhl_elo_latest!S597)),"Home Team Favoured and Lost",AND(nhl_elo_latest!M597&lt;nhl_elo_latest!N597,(nhl_elo_latest!R597&gt;nhl_elo_latest!S597)),"Away Team Favoured and Lost",AND(nhl_elo_latest!M597&lt;nhl_elo_latest!N597,(nhl_elo_latest!R597&lt;nhl_elo_latest!S597)),"Away Team Favoured and Won")</f>
        <v>Home Team Favoured and Won</v>
      </c>
    </row>
    <row r="598" spans="14:16" x14ac:dyDescent="0.25">
      <c r="N598" t="str">
        <f>nhl_elo_latest!I598</f>
        <v>WSH</v>
      </c>
      <c r="O598" t="str">
        <f>nhl_elo_latest!J598</f>
        <v>BUF</v>
      </c>
      <c r="P598" t="str" cm="1">
        <f t="array" ref="P598">_xlfn.IFS(AND(nhl_elo_latest!M598&gt;nhl_elo_latest!N598,(nhl_elo_latest!R598&gt;nhl_elo_latest!S598)),"Home Team Favoured and Won",AND(nhl_elo_latest!M598&gt;nhl_elo_latest!N598,(nhl_elo_latest!R598&lt;nhl_elo_latest!S598)),"Home Team Favoured and Lost",AND(nhl_elo_latest!M598&lt;nhl_elo_latest!N598,(nhl_elo_latest!R598&gt;nhl_elo_latest!S598)),"Away Team Favoured and Lost",AND(nhl_elo_latest!M598&lt;nhl_elo_latest!N598,(nhl_elo_latest!R598&lt;nhl_elo_latest!S598)),"Away Team Favoured and Won")</f>
        <v>Home Team Favoured and Lost</v>
      </c>
    </row>
    <row r="599" spans="14:16" x14ac:dyDescent="0.25">
      <c r="N599" t="str">
        <f>nhl_elo_latest!I599</f>
        <v>NSH</v>
      </c>
      <c r="O599" t="str">
        <f>nhl_elo_latest!J599</f>
        <v>MTL</v>
      </c>
      <c r="P599" t="str" cm="1">
        <f t="array" ref="P599">_xlfn.IFS(AND(nhl_elo_latest!M599&gt;nhl_elo_latest!N599,(nhl_elo_latest!R599&gt;nhl_elo_latest!S599)),"Home Team Favoured and Won",AND(nhl_elo_latest!M599&gt;nhl_elo_latest!N599,(nhl_elo_latest!R599&lt;nhl_elo_latest!S599)),"Home Team Favoured and Lost",AND(nhl_elo_latest!M599&lt;nhl_elo_latest!N599,(nhl_elo_latest!R599&gt;nhl_elo_latest!S599)),"Away Team Favoured and Lost",AND(nhl_elo_latest!M599&lt;nhl_elo_latest!N599,(nhl_elo_latest!R599&lt;nhl_elo_latest!S599)),"Away Team Favoured and Won")</f>
        <v>Home Team Favoured and Won</v>
      </c>
    </row>
    <row r="600" spans="14:16" x14ac:dyDescent="0.25">
      <c r="N600" t="str">
        <f>nhl_elo_latest!I600</f>
        <v>WPG</v>
      </c>
      <c r="O600" t="str">
        <f>nhl_elo_latest!J600</f>
        <v>CGY</v>
      </c>
      <c r="P600" t="str" cm="1">
        <f t="array" ref="P600">_xlfn.IFS(AND(nhl_elo_latest!M600&gt;nhl_elo_latest!N600,(nhl_elo_latest!R600&gt;nhl_elo_latest!S600)),"Home Team Favoured and Won",AND(nhl_elo_latest!M600&gt;nhl_elo_latest!N600,(nhl_elo_latest!R600&lt;nhl_elo_latest!S600)),"Home Team Favoured and Lost",AND(nhl_elo_latest!M600&lt;nhl_elo_latest!N600,(nhl_elo_latest!R600&gt;nhl_elo_latest!S600)),"Away Team Favoured and Lost",AND(nhl_elo_latest!M600&lt;nhl_elo_latest!N600,(nhl_elo_latest!R600&lt;nhl_elo_latest!S600)),"Away Team Favoured and Won")</f>
        <v>Home Team Favoured and Won</v>
      </c>
    </row>
    <row r="601" spans="14:16" x14ac:dyDescent="0.25">
      <c r="N601" t="str">
        <f>nhl_elo_latest!I601</f>
        <v>CHI</v>
      </c>
      <c r="O601" t="str">
        <f>nhl_elo_latest!J601</f>
        <v>TBL</v>
      </c>
      <c r="P601" t="str" cm="1">
        <f t="array" ref="P601">_xlfn.IFS(AND(nhl_elo_latest!M601&gt;nhl_elo_latest!N601,(nhl_elo_latest!R601&gt;nhl_elo_latest!S601)),"Home Team Favoured and Won",AND(nhl_elo_latest!M601&gt;nhl_elo_latest!N601,(nhl_elo_latest!R601&lt;nhl_elo_latest!S601)),"Home Team Favoured and Lost",AND(nhl_elo_latest!M601&lt;nhl_elo_latest!N601,(nhl_elo_latest!R601&gt;nhl_elo_latest!S601)),"Away Team Favoured and Lost",AND(nhl_elo_latest!M601&lt;nhl_elo_latest!N601,(nhl_elo_latest!R601&lt;nhl_elo_latest!S601)),"Away Team Favoured and Won")</f>
        <v>Away Team Favoured and Won</v>
      </c>
    </row>
    <row r="602" spans="14:16" x14ac:dyDescent="0.25">
      <c r="N602" t="str">
        <f>nhl_elo_latest!I602</f>
        <v>EDM</v>
      </c>
      <c r="O602" t="str">
        <f>nhl_elo_latest!J602</f>
        <v>SEA</v>
      </c>
      <c r="P602" t="str" cm="1">
        <f t="array" ref="P602">_xlfn.IFS(AND(nhl_elo_latest!M602&gt;nhl_elo_latest!N602,(nhl_elo_latest!R602&gt;nhl_elo_latest!S602)),"Home Team Favoured and Won",AND(nhl_elo_latest!M602&gt;nhl_elo_latest!N602,(nhl_elo_latest!R602&lt;nhl_elo_latest!S602)),"Home Team Favoured and Lost",AND(nhl_elo_latest!M602&lt;nhl_elo_latest!N602,(nhl_elo_latest!R602&gt;nhl_elo_latest!S602)),"Away Team Favoured and Lost",AND(nhl_elo_latest!M602&lt;nhl_elo_latest!N602,(nhl_elo_latest!R602&lt;nhl_elo_latest!S602)),"Away Team Favoured and Won")</f>
        <v>Home Team Favoured and Lost</v>
      </c>
    </row>
    <row r="603" spans="14:16" x14ac:dyDescent="0.25">
      <c r="N603" t="str">
        <f>nhl_elo_latest!I603</f>
        <v>LAK</v>
      </c>
      <c r="O603" t="str">
        <f>nhl_elo_latest!J603</f>
        <v>DAL</v>
      </c>
      <c r="P603" t="str" cm="1">
        <f t="array" ref="P603">_xlfn.IFS(AND(nhl_elo_latest!M603&gt;nhl_elo_latest!N603,(nhl_elo_latest!R603&gt;nhl_elo_latest!S603)),"Home Team Favoured and Won",AND(nhl_elo_latest!M603&gt;nhl_elo_latest!N603,(nhl_elo_latest!R603&lt;nhl_elo_latest!S603)),"Home Team Favoured and Lost",AND(nhl_elo_latest!M603&lt;nhl_elo_latest!N603,(nhl_elo_latest!R603&gt;nhl_elo_latest!S603)),"Away Team Favoured and Lost",AND(nhl_elo_latest!M603&lt;nhl_elo_latest!N603,(nhl_elo_latest!R603&lt;nhl_elo_latest!S603)),"Away Team Favoured and Won")</f>
        <v>Home Team Favoured and Won</v>
      </c>
    </row>
    <row r="604" spans="14:16" x14ac:dyDescent="0.25">
      <c r="N604" t="str">
        <f>nhl_elo_latest!I604</f>
        <v>VAN</v>
      </c>
      <c r="O604" t="str">
        <f>nhl_elo_latest!J604</f>
        <v>NYI</v>
      </c>
      <c r="P604" t="str" cm="1">
        <f t="array" ref="P604">_xlfn.IFS(AND(nhl_elo_latest!M604&gt;nhl_elo_latest!N604,(nhl_elo_latest!R604&gt;nhl_elo_latest!S604)),"Home Team Favoured and Won",AND(nhl_elo_latest!M604&gt;nhl_elo_latest!N604,(nhl_elo_latest!R604&lt;nhl_elo_latest!S604)),"Home Team Favoured and Lost",AND(nhl_elo_latest!M604&lt;nhl_elo_latest!N604,(nhl_elo_latest!R604&gt;nhl_elo_latest!S604)),"Away Team Favoured and Lost",AND(nhl_elo_latest!M604&lt;nhl_elo_latest!N604,(nhl_elo_latest!R604&lt;nhl_elo_latest!S604)),"Away Team Favoured and Won")</f>
        <v>Home Team Favoured and Lost</v>
      </c>
    </row>
    <row r="605" spans="14:16" x14ac:dyDescent="0.25">
      <c r="N605" t="str">
        <f>nhl_elo_latest!I605</f>
        <v>DET</v>
      </c>
      <c r="O605" t="str">
        <f>nhl_elo_latest!J605</f>
        <v>NJD</v>
      </c>
      <c r="P605" t="str" cm="1">
        <f t="array" ref="P605">_xlfn.IFS(AND(nhl_elo_latest!M605&gt;nhl_elo_latest!N605,(nhl_elo_latest!R605&gt;nhl_elo_latest!S605)),"Home Team Favoured and Won",AND(nhl_elo_latest!M605&gt;nhl_elo_latest!N605,(nhl_elo_latest!R605&lt;nhl_elo_latest!S605)),"Home Team Favoured and Lost",AND(nhl_elo_latest!M605&lt;nhl_elo_latest!N605,(nhl_elo_latest!R605&gt;nhl_elo_latest!S605)),"Away Team Favoured and Lost",AND(nhl_elo_latest!M605&lt;nhl_elo_latest!N605,(nhl_elo_latest!R605&lt;nhl_elo_latest!S605)),"Away Team Favoured and Won")</f>
        <v>Home Team Favoured and Lost</v>
      </c>
    </row>
    <row r="606" spans="14:16" x14ac:dyDescent="0.25">
      <c r="N606" t="str">
        <f>nhl_elo_latest!I606</f>
        <v>MIN</v>
      </c>
      <c r="O606" t="str">
        <f>nhl_elo_latest!J606</f>
        <v>TBL</v>
      </c>
      <c r="P606" t="str" cm="1">
        <f t="array" ref="P606">_xlfn.IFS(AND(nhl_elo_latest!M606&gt;nhl_elo_latest!N606,(nhl_elo_latest!R606&gt;nhl_elo_latest!S606)),"Home Team Favoured and Won",AND(nhl_elo_latest!M606&gt;nhl_elo_latest!N606,(nhl_elo_latest!R606&lt;nhl_elo_latest!S606)),"Home Team Favoured and Lost",AND(nhl_elo_latest!M606&lt;nhl_elo_latest!N606,(nhl_elo_latest!R606&gt;nhl_elo_latest!S606)),"Away Team Favoured and Lost",AND(nhl_elo_latest!M606&lt;nhl_elo_latest!N606,(nhl_elo_latest!R606&lt;nhl_elo_latest!S606)),"Away Team Favoured and Won")</f>
        <v>Home Team Favoured and Won</v>
      </c>
    </row>
    <row r="607" spans="14:16" x14ac:dyDescent="0.25">
      <c r="N607" t="str">
        <f>nhl_elo_latest!I607</f>
        <v>ANA</v>
      </c>
      <c r="O607" t="str">
        <f>nhl_elo_latest!J607</f>
        <v>DAL</v>
      </c>
      <c r="P607" t="str" cm="1">
        <f t="array" ref="P607">_xlfn.IFS(AND(nhl_elo_latest!M607&gt;nhl_elo_latest!N607,(nhl_elo_latest!R607&gt;nhl_elo_latest!S607)),"Home Team Favoured and Won",AND(nhl_elo_latest!M607&gt;nhl_elo_latest!N607,(nhl_elo_latest!R607&lt;nhl_elo_latest!S607)),"Home Team Favoured and Lost",AND(nhl_elo_latest!M607&lt;nhl_elo_latest!N607,(nhl_elo_latest!R607&gt;nhl_elo_latest!S607)),"Away Team Favoured and Lost",AND(nhl_elo_latest!M607&lt;nhl_elo_latest!N607,(nhl_elo_latest!R607&lt;nhl_elo_latest!S607)),"Away Team Favoured and Won")</f>
        <v>Away Team Favoured and Lost</v>
      </c>
    </row>
    <row r="608" spans="14:16" x14ac:dyDescent="0.25">
      <c r="N608" t="str">
        <f>nhl_elo_latest!I608</f>
        <v>TOR</v>
      </c>
      <c r="O608" t="str">
        <f>nhl_elo_latest!J608</f>
        <v>SEA</v>
      </c>
      <c r="P608" t="str" cm="1">
        <f t="array" ref="P608">_xlfn.IFS(AND(nhl_elo_latest!M608&gt;nhl_elo_latest!N608,(nhl_elo_latest!R608&gt;nhl_elo_latest!S608)),"Home Team Favoured and Won",AND(nhl_elo_latest!M608&gt;nhl_elo_latest!N608,(nhl_elo_latest!R608&lt;nhl_elo_latest!S608)),"Home Team Favoured and Lost",AND(nhl_elo_latest!M608&lt;nhl_elo_latest!N608,(nhl_elo_latest!R608&gt;nhl_elo_latest!S608)),"Away Team Favoured and Lost",AND(nhl_elo_latest!M608&lt;nhl_elo_latest!N608,(nhl_elo_latest!R608&lt;nhl_elo_latest!S608)),"Away Team Favoured and Won")</f>
        <v>Home Team Favoured and Lost</v>
      </c>
    </row>
    <row r="609" spans="14:16" x14ac:dyDescent="0.25">
      <c r="N609" t="str">
        <f>nhl_elo_latest!I609</f>
        <v>CAR</v>
      </c>
      <c r="O609" t="str">
        <f>nhl_elo_latest!J609</f>
        <v>NSH</v>
      </c>
      <c r="P609" t="str" cm="1">
        <f t="array" ref="P609">_xlfn.IFS(AND(nhl_elo_latest!M609&gt;nhl_elo_latest!N609,(nhl_elo_latest!R609&gt;nhl_elo_latest!S609)),"Home Team Favoured and Won",AND(nhl_elo_latest!M609&gt;nhl_elo_latest!N609,(nhl_elo_latest!R609&lt;nhl_elo_latest!S609)),"Home Team Favoured and Lost",AND(nhl_elo_latest!M609&lt;nhl_elo_latest!N609,(nhl_elo_latest!R609&gt;nhl_elo_latest!S609)),"Away Team Favoured and Lost",AND(nhl_elo_latest!M609&lt;nhl_elo_latest!N609,(nhl_elo_latest!R609&lt;nhl_elo_latest!S609)),"Away Team Favoured and Won")</f>
        <v>Home Team Favoured and Lost</v>
      </c>
    </row>
    <row r="610" spans="14:16" x14ac:dyDescent="0.25">
      <c r="N610" t="str">
        <f>nhl_elo_latest!I610</f>
        <v>NJD</v>
      </c>
      <c r="O610" t="str">
        <f>nhl_elo_latest!J610</f>
        <v>STL</v>
      </c>
      <c r="P610" t="str" cm="1">
        <f t="array" ref="P610">_xlfn.IFS(AND(nhl_elo_latest!M610&gt;nhl_elo_latest!N610,(nhl_elo_latest!R610&gt;nhl_elo_latest!S610)),"Home Team Favoured and Won",AND(nhl_elo_latest!M610&gt;nhl_elo_latest!N610,(nhl_elo_latest!R610&lt;nhl_elo_latest!S610)),"Home Team Favoured and Lost",AND(nhl_elo_latest!M610&lt;nhl_elo_latest!N610,(nhl_elo_latest!R610&gt;nhl_elo_latest!S610)),"Away Team Favoured and Lost",AND(nhl_elo_latest!M610&lt;nhl_elo_latest!N610,(nhl_elo_latest!R610&lt;nhl_elo_latest!S610)),"Away Team Favoured and Won")</f>
        <v>Home Team Favoured and Lost</v>
      </c>
    </row>
    <row r="611" spans="14:16" x14ac:dyDescent="0.25">
      <c r="N611" t="str">
        <f>nhl_elo_latest!I611</f>
        <v>MTL</v>
      </c>
      <c r="O611" t="str">
        <f>nhl_elo_latest!J611</f>
        <v>NYR</v>
      </c>
      <c r="P611" t="str" cm="1">
        <f t="array" ref="P611">_xlfn.IFS(AND(nhl_elo_latest!M611&gt;nhl_elo_latest!N611,(nhl_elo_latest!R611&gt;nhl_elo_latest!S611)),"Home Team Favoured and Won",AND(nhl_elo_latest!M611&gt;nhl_elo_latest!N611,(nhl_elo_latest!R611&lt;nhl_elo_latest!S611)),"Home Team Favoured and Lost",AND(nhl_elo_latest!M611&lt;nhl_elo_latest!N611,(nhl_elo_latest!R611&gt;nhl_elo_latest!S611)),"Away Team Favoured and Lost",AND(nhl_elo_latest!M611&lt;nhl_elo_latest!N611,(nhl_elo_latest!R611&lt;nhl_elo_latest!S611)),"Away Team Favoured and Won")</f>
        <v>Away Team Favoured and Won</v>
      </c>
    </row>
    <row r="612" spans="14:16" x14ac:dyDescent="0.25">
      <c r="N612" t="str">
        <f>nhl_elo_latest!I612</f>
        <v>CBJ</v>
      </c>
      <c r="O612" t="str">
        <f>nhl_elo_latest!J612</f>
        <v>WSH</v>
      </c>
      <c r="P612" t="str" cm="1">
        <f t="array" ref="P612">_xlfn.IFS(AND(nhl_elo_latest!M612&gt;nhl_elo_latest!N612,(nhl_elo_latest!R612&gt;nhl_elo_latest!S612)),"Home Team Favoured and Won",AND(nhl_elo_latest!M612&gt;nhl_elo_latest!N612,(nhl_elo_latest!R612&lt;nhl_elo_latest!S612)),"Home Team Favoured and Lost",AND(nhl_elo_latest!M612&lt;nhl_elo_latest!N612,(nhl_elo_latest!R612&gt;nhl_elo_latest!S612)),"Away Team Favoured and Lost",AND(nhl_elo_latest!M612&lt;nhl_elo_latest!N612,(nhl_elo_latest!R612&lt;nhl_elo_latest!S612)),"Away Team Favoured and Won")</f>
        <v>Away Team Favoured and Won</v>
      </c>
    </row>
    <row r="613" spans="14:16" x14ac:dyDescent="0.25">
      <c r="N613" t="str">
        <f>nhl_elo_latest!I613</f>
        <v>PHI</v>
      </c>
      <c r="O613" t="str">
        <f>nhl_elo_latest!J613</f>
        <v>ARI</v>
      </c>
      <c r="P613" t="str" cm="1">
        <f t="array" ref="P613">_xlfn.IFS(AND(nhl_elo_latest!M613&gt;nhl_elo_latest!N613,(nhl_elo_latest!R613&gt;nhl_elo_latest!S613)),"Home Team Favoured and Won",AND(nhl_elo_latest!M613&gt;nhl_elo_latest!N613,(nhl_elo_latest!R613&lt;nhl_elo_latest!S613)),"Home Team Favoured and Lost",AND(nhl_elo_latest!M613&lt;nhl_elo_latest!N613,(nhl_elo_latest!R613&gt;nhl_elo_latest!S613)),"Away Team Favoured and Lost",AND(nhl_elo_latest!M613&lt;nhl_elo_latest!N613,(nhl_elo_latest!R613&lt;nhl_elo_latest!S613)),"Away Team Favoured and Won")</f>
        <v>Home Team Favoured and Won</v>
      </c>
    </row>
    <row r="614" spans="14:16" x14ac:dyDescent="0.25">
      <c r="N614" t="str">
        <f>nhl_elo_latest!I614</f>
        <v>EDM</v>
      </c>
      <c r="O614" t="str">
        <f>nhl_elo_latest!J614</f>
        <v>NYI</v>
      </c>
      <c r="P614" t="str" cm="1">
        <f t="array" ref="P614">_xlfn.IFS(AND(nhl_elo_latest!M614&gt;nhl_elo_latest!N614,(nhl_elo_latest!R614&gt;nhl_elo_latest!S614)),"Home Team Favoured and Won",AND(nhl_elo_latest!M614&gt;nhl_elo_latest!N614,(nhl_elo_latest!R614&lt;nhl_elo_latest!S614)),"Home Team Favoured and Lost",AND(nhl_elo_latest!M614&lt;nhl_elo_latest!N614,(nhl_elo_latest!R614&gt;nhl_elo_latest!S614)),"Away Team Favoured and Lost",AND(nhl_elo_latest!M614&lt;nhl_elo_latest!N614,(nhl_elo_latest!R614&lt;nhl_elo_latest!S614)),"Away Team Favoured and Won")</f>
        <v>Home Team Favoured and Won</v>
      </c>
    </row>
    <row r="615" spans="14:16" x14ac:dyDescent="0.25">
      <c r="N615" t="str">
        <f>nhl_elo_latest!I615</f>
        <v>VEG</v>
      </c>
      <c r="O615" t="str">
        <f>nhl_elo_latest!J615</f>
        <v>PIT</v>
      </c>
      <c r="P615" t="str" cm="1">
        <f t="array" ref="P615">_xlfn.IFS(AND(nhl_elo_latest!M615&gt;nhl_elo_latest!N615,(nhl_elo_latest!R615&gt;nhl_elo_latest!S615)),"Home Team Favoured and Won",AND(nhl_elo_latest!M615&gt;nhl_elo_latest!N615,(nhl_elo_latest!R615&lt;nhl_elo_latest!S615)),"Home Team Favoured and Lost",AND(nhl_elo_latest!M615&lt;nhl_elo_latest!N615,(nhl_elo_latest!R615&gt;nhl_elo_latest!S615)),"Away Team Favoured and Lost",AND(nhl_elo_latest!M615&lt;nhl_elo_latest!N615,(nhl_elo_latest!R615&lt;nhl_elo_latest!S615)),"Away Team Favoured and Won")</f>
        <v>Home Team Favoured and Won</v>
      </c>
    </row>
    <row r="616" spans="14:16" x14ac:dyDescent="0.25">
      <c r="N616" t="str">
        <f>nhl_elo_latest!I616</f>
        <v>VAN</v>
      </c>
      <c r="O616" t="str">
        <f>nhl_elo_latest!J616</f>
        <v>COL</v>
      </c>
      <c r="P616" t="str" cm="1">
        <f t="array" ref="P616">_xlfn.IFS(AND(nhl_elo_latest!M616&gt;nhl_elo_latest!N616,(nhl_elo_latest!R616&gt;nhl_elo_latest!S616)),"Home Team Favoured and Won",AND(nhl_elo_latest!M616&gt;nhl_elo_latest!N616,(nhl_elo_latest!R616&lt;nhl_elo_latest!S616)),"Home Team Favoured and Lost",AND(nhl_elo_latest!M616&lt;nhl_elo_latest!N616,(nhl_elo_latest!R616&gt;nhl_elo_latest!S616)),"Away Team Favoured and Lost",AND(nhl_elo_latest!M616&lt;nhl_elo_latest!N616,(nhl_elo_latest!R616&lt;nhl_elo_latest!S616)),"Away Team Favoured and Won")</f>
        <v>Away Team Favoured and Lost</v>
      </c>
    </row>
    <row r="617" spans="14:16" x14ac:dyDescent="0.25">
      <c r="N617" t="str">
        <f>nhl_elo_latest!I617</f>
        <v>LAK</v>
      </c>
      <c r="O617" t="str">
        <f>nhl_elo_latest!J617</f>
        <v>BOS</v>
      </c>
      <c r="P617" t="str" cm="1">
        <f t="array" ref="P617">_xlfn.IFS(AND(nhl_elo_latest!M617&gt;nhl_elo_latest!N617,(nhl_elo_latest!R617&gt;nhl_elo_latest!S617)),"Home Team Favoured and Won",AND(nhl_elo_latest!M617&gt;nhl_elo_latest!N617,(nhl_elo_latest!R617&lt;nhl_elo_latest!S617)),"Home Team Favoured and Lost",AND(nhl_elo_latest!M617&lt;nhl_elo_latest!N617,(nhl_elo_latest!R617&gt;nhl_elo_latest!S617)),"Away Team Favoured and Lost",AND(nhl_elo_latest!M617&lt;nhl_elo_latest!N617,(nhl_elo_latest!R617&lt;nhl_elo_latest!S617)),"Away Team Favoured and Won")</f>
        <v>Away Team Favoured and Won</v>
      </c>
    </row>
    <row r="618" spans="14:16" x14ac:dyDescent="0.25">
      <c r="N618" t="str">
        <f>nhl_elo_latest!I618</f>
        <v>WSH</v>
      </c>
      <c r="O618" t="str">
        <f>nhl_elo_latest!J618</f>
        <v>NSH</v>
      </c>
      <c r="P618" t="str" cm="1">
        <f t="array" ref="P618">_xlfn.IFS(AND(nhl_elo_latest!M618&gt;nhl_elo_latest!N618,(nhl_elo_latest!R618&gt;nhl_elo_latest!S618)),"Home Team Favoured and Won",AND(nhl_elo_latest!M618&gt;nhl_elo_latest!N618,(nhl_elo_latest!R618&lt;nhl_elo_latest!S618)),"Home Team Favoured and Lost",AND(nhl_elo_latest!M618&lt;nhl_elo_latest!N618,(nhl_elo_latest!R618&gt;nhl_elo_latest!S618)),"Away Team Favoured and Lost",AND(nhl_elo_latest!M618&lt;nhl_elo_latest!N618,(nhl_elo_latest!R618&lt;nhl_elo_latest!S618)),"Away Team Favoured and Won")</f>
        <v>Home Team Favoured and Lost</v>
      </c>
    </row>
    <row r="619" spans="14:16" x14ac:dyDescent="0.25">
      <c r="N619" t="str">
        <f>nhl_elo_latest!I619</f>
        <v>DET</v>
      </c>
      <c r="O619" t="str">
        <f>nhl_elo_latest!J619</f>
        <v>FLA</v>
      </c>
      <c r="P619" t="str" cm="1">
        <f t="array" ref="P619">_xlfn.IFS(AND(nhl_elo_latest!M619&gt;nhl_elo_latest!N619,(nhl_elo_latest!R619&gt;nhl_elo_latest!S619)),"Home Team Favoured and Won",AND(nhl_elo_latest!M619&gt;nhl_elo_latest!N619,(nhl_elo_latest!R619&lt;nhl_elo_latest!S619)),"Home Team Favoured and Lost",AND(nhl_elo_latest!M619&lt;nhl_elo_latest!N619,(nhl_elo_latest!R619&gt;nhl_elo_latest!S619)),"Away Team Favoured and Lost",AND(nhl_elo_latest!M619&lt;nhl_elo_latest!N619,(nhl_elo_latest!R619&lt;nhl_elo_latest!S619)),"Away Team Favoured and Won")</f>
        <v>Away Team Favoured and Won</v>
      </c>
    </row>
    <row r="620" spans="14:16" x14ac:dyDescent="0.25">
      <c r="N620" t="str">
        <f>nhl_elo_latest!I620</f>
        <v>WPG</v>
      </c>
      <c r="O620" t="str">
        <f>nhl_elo_latest!J620</f>
        <v>TBL</v>
      </c>
      <c r="P620" t="str" cm="1">
        <f t="array" ref="P620">_xlfn.IFS(AND(nhl_elo_latest!M620&gt;nhl_elo_latest!N620,(nhl_elo_latest!R620&gt;nhl_elo_latest!S620)),"Home Team Favoured and Won",AND(nhl_elo_latest!M620&gt;nhl_elo_latest!N620,(nhl_elo_latest!R620&lt;nhl_elo_latest!S620)),"Home Team Favoured and Lost",AND(nhl_elo_latest!M620&lt;nhl_elo_latest!N620,(nhl_elo_latest!R620&gt;nhl_elo_latest!S620)),"Away Team Favoured and Lost",AND(nhl_elo_latest!M620&lt;nhl_elo_latest!N620,(nhl_elo_latest!R620&lt;nhl_elo_latest!S620)),"Away Team Favoured and Won")</f>
        <v>Home Team Favoured and Won</v>
      </c>
    </row>
    <row r="621" spans="14:16" x14ac:dyDescent="0.25">
      <c r="N621" t="str">
        <f>nhl_elo_latest!I621</f>
        <v>CHI</v>
      </c>
      <c r="O621" t="str">
        <f>nhl_elo_latest!J621</f>
        <v>ARI</v>
      </c>
      <c r="P621" t="str" cm="1">
        <f t="array" ref="P621">_xlfn.IFS(AND(nhl_elo_latest!M621&gt;nhl_elo_latest!N621,(nhl_elo_latest!R621&gt;nhl_elo_latest!S621)),"Home Team Favoured and Won",AND(nhl_elo_latest!M621&gt;nhl_elo_latest!N621,(nhl_elo_latest!R621&lt;nhl_elo_latest!S621)),"Home Team Favoured and Lost",AND(nhl_elo_latest!M621&lt;nhl_elo_latest!N621,(nhl_elo_latest!R621&gt;nhl_elo_latest!S621)),"Away Team Favoured and Lost",AND(nhl_elo_latest!M621&lt;nhl_elo_latest!N621,(nhl_elo_latest!R621&lt;nhl_elo_latest!S621)),"Away Team Favoured and Won")</f>
        <v>Home Team Favoured and Won</v>
      </c>
    </row>
    <row r="622" spans="14:16" x14ac:dyDescent="0.25">
      <c r="N622" t="str">
        <f>nhl_elo_latest!I622</f>
        <v>CGY</v>
      </c>
      <c r="O622" t="str">
        <f>nhl_elo_latest!J622</f>
        <v>NYI</v>
      </c>
      <c r="P622" t="str" cm="1">
        <f t="array" ref="P622">_xlfn.IFS(AND(nhl_elo_latest!M622&gt;nhl_elo_latest!N622,(nhl_elo_latest!R622&gt;nhl_elo_latest!S622)),"Home Team Favoured and Won",AND(nhl_elo_latest!M622&gt;nhl_elo_latest!N622,(nhl_elo_latest!R622&lt;nhl_elo_latest!S622)),"Home Team Favoured and Lost",AND(nhl_elo_latest!M622&lt;nhl_elo_latest!N622,(nhl_elo_latest!R622&gt;nhl_elo_latest!S622)),"Away Team Favoured and Lost",AND(nhl_elo_latest!M622&lt;nhl_elo_latest!N622,(nhl_elo_latest!R622&lt;nhl_elo_latest!S622)),"Away Team Favoured and Won")</f>
        <v>Home Team Favoured and Won</v>
      </c>
    </row>
    <row r="623" spans="14:16" x14ac:dyDescent="0.25">
      <c r="N623" t="str">
        <f>nhl_elo_latest!I623</f>
        <v>ANA</v>
      </c>
      <c r="O623" t="str">
        <f>nhl_elo_latest!J623</f>
        <v>SJS</v>
      </c>
      <c r="P623" t="str" cm="1">
        <f t="array" ref="P623">_xlfn.IFS(AND(nhl_elo_latest!M623&gt;nhl_elo_latest!N623,(nhl_elo_latest!R623&gt;nhl_elo_latest!S623)),"Home Team Favoured and Won",AND(nhl_elo_latest!M623&gt;nhl_elo_latest!N623,(nhl_elo_latest!R623&lt;nhl_elo_latest!S623)),"Home Team Favoured and Lost",AND(nhl_elo_latest!M623&lt;nhl_elo_latest!N623,(nhl_elo_latest!R623&gt;nhl_elo_latest!S623)),"Away Team Favoured and Lost",AND(nhl_elo_latest!M623&lt;nhl_elo_latest!N623,(nhl_elo_latest!R623&lt;nhl_elo_latest!S623)),"Away Team Favoured and Won")</f>
        <v>Home Team Favoured and Won</v>
      </c>
    </row>
    <row r="624" spans="14:16" x14ac:dyDescent="0.25">
      <c r="N624" t="str">
        <f>nhl_elo_latest!I624</f>
        <v>NJD</v>
      </c>
      <c r="O624" t="str">
        <f>nhl_elo_latest!J624</f>
        <v>NYR</v>
      </c>
      <c r="P624" t="str" cm="1">
        <f t="array" ref="P624">_xlfn.IFS(AND(nhl_elo_latest!M624&gt;nhl_elo_latest!N624,(nhl_elo_latest!R624&gt;nhl_elo_latest!S624)),"Home Team Favoured and Won",AND(nhl_elo_latest!M624&gt;nhl_elo_latest!N624,(nhl_elo_latest!R624&lt;nhl_elo_latest!S624)),"Home Team Favoured and Lost",AND(nhl_elo_latest!M624&lt;nhl_elo_latest!N624,(nhl_elo_latest!R624&gt;nhl_elo_latest!S624)),"Away Team Favoured and Lost",AND(nhl_elo_latest!M624&lt;nhl_elo_latest!N624,(nhl_elo_latest!R624&lt;nhl_elo_latest!S624)),"Away Team Favoured and Won")</f>
        <v>Away Team Favoured and Lost</v>
      </c>
    </row>
    <row r="625" spans="14:16" x14ac:dyDescent="0.25">
      <c r="N625" t="str">
        <f>nhl_elo_latest!I625</f>
        <v>CBJ</v>
      </c>
      <c r="O625" t="str">
        <f>nhl_elo_latest!J625</f>
        <v>CAR</v>
      </c>
      <c r="P625" t="str" cm="1">
        <f t="array" ref="P625">_xlfn.IFS(AND(nhl_elo_latest!M625&gt;nhl_elo_latest!N625,(nhl_elo_latest!R625&gt;nhl_elo_latest!S625)),"Home Team Favoured and Won",AND(nhl_elo_latest!M625&gt;nhl_elo_latest!N625,(nhl_elo_latest!R625&lt;nhl_elo_latest!S625)),"Home Team Favoured and Lost",AND(nhl_elo_latest!M625&lt;nhl_elo_latest!N625,(nhl_elo_latest!R625&gt;nhl_elo_latest!S625)),"Away Team Favoured and Lost",AND(nhl_elo_latest!M625&lt;nhl_elo_latest!N625,(nhl_elo_latest!R625&lt;nhl_elo_latest!S625)),"Away Team Favoured and Won")</f>
        <v>Away Team Favoured and Lost</v>
      </c>
    </row>
    <row r="626" spans="14:16" x14ac:dyDescent="0.25">
      <c r="N626" t="str">
        <f>nhl_elo_latest!I626</f>
        <v>MTL</v>
      </c>
      <c r="O626" t="str">
        <f>nhl_elo_latest!J626</f>
        <v>STL</v>
      </c>
      <c r="P626" t="str" cm="1">
        <f t="array" ref="P626">_xlfn.IFS(AND(nhl_elo_latest!M626&gt;nhl_elo_latest!N626,(nhl_elo_latest!R626&gt;nhl_elo_latest!S626)),"Home Team Favoured and Won",AND(nhl_elo_latest!M626&gt;nhl_elo_latest!N626,(nhl_elo_latest!R626&lt;nhl_elo_latest!S626)),"Home Team Favoured and Lost",AND(nhl_elo_latest!M626&lt;nhl_elo_latest!N626,(nhl_elo_latest!R626&gt;nhl_elo_latest!S626)),"Away Team Favoured and Lost",AND(nhl_elo_latest!M626&lt;nhl_elo_latest!N626,(nhl_elo_latest!R626&lt;nhl_elo_latest!S626)),"Away Team Favoured and Won")</f>
        <v>Away Team Favoured and Lost</v>
      </c>
    </row>
    <row r="627" spans="14:16" x14ac:dyDescent="0.25">
      <c r="N627" t="str">
        <f>nhl_elo_latest!I627</f>
        <v>OTT</v>
      </c>
      <c r="O627" t="str">
        <f>nhl_elo_latest!J627</f>
        <v>SEA</v>
      </c>
      <c r="P627" t="str" cm="1">
        <f t="array" ref="P627">_xlfn.IFS(AND(nhl_elo_latest!M627&gt;nhl_elo_latest!N627,(nhl_elo_latest!R627&gt;nhl_elo_latest!S627)),"Home Team Favoured and Won",AND(nhl_elo_latest!M627&gt;nhl_elo_latest!N627,(nhl_elo_latest!R627&lt;nhl_elo_latest!S627)),"Home Team Favoured and Lost",AND(nhl_elo_latest!M627&lt;nhl_elo_latest!N627,(nhl_elo_latest!R627&gt;nhl_elo_latest!S627)),"Away Team Favoured and Lost",AND(nhl_elo_latest!M627&lt;nhl_elo_latest!N627,(nhl_elo_latest!R627&lt;nhl_elo_latest!S627)),"Away Team Favoured and Won")</f>
        <v>Home Team Favoured and Lost</v>
      </c>
    </row>
    <row r="628" spans="14:16" x14ac:dyDescent="0.25">
      <c r="N628" t="str">
        <f>nhl_elo_latest!I628</f>
        <v>BUF</v>
      </c>
      <c r="O628" t="str">
        <f>nhl_elo_latest!J628</f>
        <v>MIN</v>
      </c>
      <c r="P628" t="str" cm="1">
        <f t="array" ref="P628">_xlfn.IFS(AND(nhl_elo_latest!M628&gt;nhl_elo_latest!N628,(nhl_elo_latest!R628&gt;nhl_elo_latest!S628)),"Home Team Favoured and Won",AND(nhl_elo_latest!M628&gt;nhl_elo_latest!N628,(nhl_elo_latest!R628&lt;nhl_elo_latest!S628)),"Home Team Favoured and Lost",AND(nhl_elo_latest!M628&lt;nhl_elo_latest!N628,(nhl_elo_latest!R628&gt;nhl_elo_latest!S628)),"Away Team Favoured and Lost",AND(nhl_elo_latest!M628&lt;nhl_elo_latest!N628,(nhl_elo_latest!R628&lt;nhl_elo_latest!S628)),"Away Team Favoured and Won")</f>
        <v>Away Team Favoured and Lost</v>
      </c>
    </row>
    <row r="629" spans="14:16" x14ac:dyDescent="0.25">
      <c r="N629" t="str">
        <f>nhl_elo_latest!I629</f>
        <v>TOR</v>
      </c>
      <c r="O629" t="str">
        <f>nhl_elo_latest!J629</f>
        <v>DET</v>
      </c>
      <c r="P629" t="str" cm="1">
        <f t="array" ref="P629">_xlfn.IFS(AND(nhl_elo_latest!M629&gt;nhl_elo_latest!N629,(nhl_elo_latest!R629&gt;nhl_elo_latest!S629)),"Home Team Favoured and Won",AND(nhl_elo_latest!M629&gt;nhl_elo_latest!N629,(nhl_elo_latest!R629&lt;nhl_elo_latest!S629)),"Home Team Favoured and Lost",AND(nhl_elo_latest!M629&lt;nhl_elo_latest!N629,(nhl_elo_latest!R629&gt;nhl_elo_latest!S629)),"Away Team Favoured and Lost",AND(nhl_elo_latest!M629&lt;nhl_elo_latest!N629,(nhl_elo_latest!R629&lt;nhl_elo_latest!S629)),"Away Team Favoured and Won")</f>
        <v>Home Team Favoured and Won</v>
      </c>
    </row>
    <row r="630" spans="14:16" x14ac:dyDescent="0.25">
      <c r="N630" t="str">
        <f>nhl_elo_latest!I630</f>
        <v>VEG</v>
      </c>
      <c r="O630" t="str">
        <f>nhl_elo_latest!J630</f>
        <v>LAK</v>
      </c>
      <c r="P630" t="str" cm="1">
        <f t="array" ref="P630">_xlfn.IFS(AND(nhl_elo_latest!M630&gt;nhl_elo_latest!N630,(nhl_elo_latest!R630&gt;nhl_elo_latest!S630)),"Home Team Favoured and Won",AND(nhl_elo_latest!M630&gt;nhl_elo_latest!N630,(nhl_elo_latest!R630&lt;nhl_elo_latest!S630)),"Home Team Favoured and Lost",AND(nhl_elo_latest!M630&lt;nhl_elo_latest!N630,(nhl_elo_latest!R630&gt;nhl_elo_latest!S630)),"Away Team Favoured and Lost",AND(nhl_elo_latest!M630&lt;nhl_elo_latest!N630,(nhl_elo_latest!R630&lt;nhl_elo_latest!S630)),"Away Team Favoured and Won")</f>
        <v>Home Team Favoured and Lost</v>
      </c>
    </row>
    <row r="631" spans="14:16" x14ac:dyDescent="0.25">
      <c r="N631" t="str">
        <f>nhl_elo_latest!I631</f>
        <v>EDM</v>
      </c>
      <c r="O631" t="str">
        <f>nhl_elo_latest!J631</f>
        <v>COL</v>
      </c>
      <c r="P631" t="str" cm="1">
        <f t="array" ref="P631">_xlfn.IFS(AND(nhl_elo_latest!M631&gt;nhl_elo_latest!N631,(nhl_elo_latest!R631&gt;nhl_elo_latest!S631)),"Home Team Favoured and Won",AND(nhl_elo_latest!M631&gt;nhl_elo_latest!N631,(nhl_elo_latest!R631&lt;nhl_elo_latest!S631)),"Home Team Favoured and Lost",AND(nhl_elo_latest!M631&lt;nhl_elo_latest!N631,(nhl_elo_latest!R631&gt;nhl_elo_latest!S631)),"Away Team Favoured and Lost",AND(nhl_elo_latest!M631&lt;nhl_elo_latest!N631,(nhl_elo_latest!R631&lt;nhl_elo_latest!S631)),"Away Team Favoured and Won")</f>
        <v>Home Team Favoured and Lost</v>
      </c>
    </row>
    <row r="632" spans="14:16" x14ac:dyDescent="0.25">
      <c r="N632" t="str">
        <f>nhl_elo_latest!I632</f>
        <v>SJS</v>
      </c>
      <c r="O632" t="str">
        <f>nhl_elo_latest!J632</f>
        <v>BOS</v>
      </c>
      <c r="P632" t="str" cm="1">
        <f t="array" ref="P632">_xlfn.IFS(AND(nhl_elo_latest!M632&gt;nhl_elo_latest!N632,(nhl_elo_latest!R632&gt;nhl_elo_latest!S632)),"Home Team Favoured and Won",AND(nhl_elo_latest!M632&gt;nhl_elo_latest!N632,(nhl_elo_latest!R632&lt;nhl_elo_latest!S632)),"Home Team Favoured and Lost",AND(nhl_elo_latest!M632&lt;nhl_elo_latest!N632,(nhl_elo_latest!R632&gt;nhl_elo_latest!S632)),"Away Team Favoured and Lost",AND(nhl_elo_latest!M632&lt;nhl_elo_latest!N632,(nhl_elo_latest!R632&lt;nhl_elo_latest!S632)),"Away Team Favoured and Won")</f>
        <v>Away Team Favoured and Won</v>
      </c>
    </row>
    <row r="633" spans="14:16" x14ac:dyDescent="0.25">
      <c r="N633" t="str">
        <f>nhl_elo_latest!I633</f>
        <v>WPG</v>
      </c>
      <c r="O633" t="str">
        <f>nhl_elo_latest!J633</f>
        <v>VAN</v>
      </c>
      <c r="P633" t="str" cm="1">
        <f t="array" ref="P633">_xlfn.IFS(AND(nhl_elo_latest!M633&gt;nhl_elo_latest!N633,(nhl_elo_latest!R633&gt;nhl_elo_latest!S633)),"Home Team Favoured and Won",AND(nhl_elo_latest!M633&gt;nhl_elo_latest!N633,(nhl_elo_latest!R633&lt;nhl_elo_latest!S633)),"Home Team Favoured and Lost",AND(nhl_elo_latest!M633&lt;nhl_elo_latest!N633,(nhl_elo_latest!R633&gt;nhl_elo_latest!S633)),"Away Team Favoured and Lost",AND(nhl_elo_latest!M633&lt;nhl_elo_latest!N633,(nhl_elo_latest!R633&lt;nhl_elo_latest!S633)),"Away Team Favoured and Won")</f>
        <v>Home Team Favoured and Won</v>
      </c>
    </row>
    <row r="634" spans="14:16" x14ac:dyDescent="0.25">
      <c r="N634" t="str">
        <f>nhl_elo_latest!I634</f>
        <v>DAL</v>
      </c>
      <c r="O634" t="str">
        <f>nhl_elo_latest!J634</f>
        <v>FLA</v>
      </c>
      <c r="P634" t="str" cm="1">
        <f t="array" ref="P634">_xlfn.IFS(AND(nhl_elo_latest!M634&gt;nhl_elo_latest!N634,(nhl_elo_latest!R634&gt;nhl_elo_latest!S634)),"Home Team Favoured and Won",AND(nhl_elo_latest!M634&gt;nhl_elo_latest!N634,(nhl_elo_latest!R634&lt;nhl_elo_latest!S634)),"Home Team Favoured and Lost",AND(nhl_elo_latest!M634&lt;nhl_elo_latest!N634,(nhl_elo_latest!R634&gt;nhl_elo_latest!S634)),"Away Team Favoured and Lost",AND(nhl_elo_latest!M634&lt;nhl_elo_latest!N634,(nhl_elo_latest!R634&lt;nhl_elo_latest!S634)),"Away Team Favoured and Won")</f>
        <v>Home Team Favoured and Won</v>
      </c>
    </row>
    <row r="635" spans="14:16" x14ac:dyDescent="0.25">
      <c r="N635" t="str">
        <f>nhl_elo_latest!I635</f>
        <v>WSH</v>
      </c>
      <c r="O635" t="str">
        <f>nhl_elo_latest!J635</f>
        <v>CBJ</v>
      </c>
      <c r="P635" t="str" cm="1">
        <f t="array" ref="P635">_xlfn.IFS(AND(nhl_elo_latest!M635&gt;nhl_elo_latest!N635,(nhl_elo_latest!R635&gt;nhl_elo_latest!S635)),"Home Team Favoured and Won",AND(nhl_elo_latest!M635&gt;nhl_elo_latest!N635,(nhl_elo_latest!R635&lt;nhl_elo_latest!S635)),"Home Team Favoured and Lost",AND(nhl_elo_latest!M635&lt;nhl_elo_latest!N635,(nhl_elo_latest!R635&gt;nhl_elo_latest!S635)),"Away Team Favoured and Lost",AND(nhl_elo_latest!M635&lt;nhl_elo_latest!N635,(nhl_elo_latest!R635&lt;nhl_elo_latest!S635)),"Away Team Favoured and Won")</f>
        <v>Home Team Favoured and Won</v>
      </c>
    </row>
    <row r="636" spans="14:16" x14ac:dyDescent="0.25">
      <c r="N636" t="str">
        <f>nhl_elo_latest!I636</f>
        <v>ARI</v>
      </c>
      <c r="O636" t="str">
        <f>nhl_elo_latest!J636</f>
        <v>PIT</v>
      </c>
      <c r="P636" t="str" cm="1">
        <f t="array" ref="P636">_xlfn.IFS(AND(nhl_elo_latest!M636&gt;nhl_elo_latest!N636,(nhl_elo_latest!R636&gt;nhl_elo_latest!S636)),"Home Team Favoured and Won",AND(nhl_elo_latest!M636&gt;nhl_elo_latest!N636,(nhl_elo_latest!R636&lt;nhl_elo_latest!S636)),"Home Team Favoured and Lost",AND(nhl_elo_latest!M636&lt;nhl_elo_latest!N636,(nhl_elo_latest!R636&gt;nhl_elo_latest!S636)),"Away Team Favoured and Lost",AND(nhl_elo_latest!M636&lt;nhl_elo_latest!N636,(nhl_elo_latest!R636&lt;nhl_elo_latest!S636)),"Away Team Favoured and Won")</f>
        <v>Away Team Favoured and Won</v>
      </c>
    </row>
    <row r="637" spans="14:16" x14ac:dyDescent="0.25">
      <c r="N637" t="str">
        <f>nhl_elo_latest!I637</f>
        <v>MIN</v>
      </c>
      <c r="O637" t="str">
        <f>nhl_elo_latest!J637</f>
        <v>STL</v>
      </c>
      <c r="P637" t="str" cm="1">
        <f t="array" ref="P637">_xlfn.IFS(AND(nhl_elo_latest!M637&gt;nhl_elo_latest!N637,(nhl_elo_latest!R637&gt;nhl_elo_latest!S637)),"Home Team Favoured and Won",AND(nhl_elo_latest!M637&gt;nhl_elo_latest!N637,(nhl_elo_latest!R637&lt;nhl_elo_latest!S637)),"Home Team Favoured and Lost",AND(nhl_elo_latest!M637&lt;nhl_elo_latest!N637,(nhl_elo_latest!R637&gt;nhl_elo_latest!S637)),"Away Team Favoured and Lost",AND(nhl_elo_latest!M637&lt;nhl_elo_latest!N637,(nhl_elo_latest!R637&lt;nhl_elo_latest!S637)),"Away Team Favoured and Won")</f>
        <v>Home Team Favoured and Lost</v>
      </c>
    </row>
    <row r="638" spans="14:16" x14ac:dyDescent="0.25">
      <c r="N638" t="str">
        <f>nhl_elo_latest!I638</f>
        <v>PHI</v>
      </c>
      <c r="O638" t="str">
        <f>nhl_elo_latest!J638</f>
        <v>TOR</v>
      </c>
      <c r="P638" t="str" cm="1">
        <f t="array" ref="P638">_xlfn.IFS(AND(nhl_elo_latest!M638&gt;nhl_elo_latest!N638,(nhl_elo_latest!R638&gt;nhl_elo_latest!S638)),"Home Team Favoured and Won",AND(nhl_elo_latest!M638&gt;nhl_elo_latest!N638,(nhl_elo_latest!R638&lt;nhl_elo_latest!S638)),"Home Team Favoured and Lost",AND(nhl_elo_latest!M638&lt;nhl_elo_latest!N638,(nhl_elo_latest!R638&gt;nhl_elo_latest!S638)),"Away Team Favoured and Lost",AND(nhl_elo_latest!M638&lt;nhl_elo_latest!N638,(nhl_elo_latest!R638&lt;nhl_elo_latest!S638)),"Away Team Favoured and Won")</f>
        <v>Away Team Favoured and Won</v>
      </c>
    </row>
    <row r="639" spans="14:16" x14ac:dyDescent="0.25">
      <c r="N639" t="str">
        <f>nhl_elo_latest!I639</f>
        <v>CHI</v>
      </c>
      <c r="O639" t="str">
        <f>nhl_elo_latest!J639</f>
        <v>CGY</v>
      </c>
      <c r="P639" t="str" cm="1">
        <f t="array" ref="P639">_xlfn.IFS(AND(nhl_elo_latest!M639&gt;nhl_elo_latest!N639,(nhl_elo_latest!R639&gt;nhl_elo_latest!S639)),"Home Team Favoured and Won",AND(nhl_elo_latest!M639&gt;nhl_elo_latest!N639,(nhl_elo_latest!R639&lt;nhl_elo_latest!S639)),"Home Team Favoured and Lost",AND(nhl_elo_latest!M639&lt;nhl_elo_latest!N639,(nhl_elo_latest!R639&gt;nhl_elo_latest!S639)),"Away Team Favoured and Lost",AND(nhl_elo_latest!M639&lt;nhl_elo_latest!N639,(nhl_elo_latest!R639&lt;nhl_elo_latest!S639)),"Away Team Favoured and Won")</f>
        <v>Away Team Favoured and Lost</v>
      </c>
    </row>
    <row r="640" spans="14:16" x14ac:dyDescent="0.25">
      <c r="N640" t="str">
        <f>nhl_elo_latest!I640</f>
        <v>ANA</v>
      </c>
      <c r="O640" t="str">
        <f>nhl_elo_latest!J640</f>
        <v>BOS</v>
      </c>
      <c r="P640" t="str" cm="1">
        <f t="array" ref="P640">_xlfn.IFS(AND(nhl_elo_latest!M640&gt;nhl_elo_latest!N640,(nhl_elo_latest!R640&gt;nhl_elo_latest!S640)),"Home Team Favoured and Won",AND(nhl_elo_latest!M640&gt;nhl_elo_latest!N640,(nhl_elo_latest!R640&lt;nhl_elo_latest!S640)),"Home Team Favoured and Lost",AND(nhl_elo_latest!M640&lt;nhl_elo_latest!N640,(nhl_elo_latest!R640&gt;nhl_elo_latest!S640)),"Away Team Favoured and Lost",AND(nhl_elo_latest!M640&lt;nhl_elo_latest!N640,(nhl_elo_latest!R640&lt;nhl_elo_latest!S640)),"Away Team Favoured and Won")</f>
        <v>Away Team Favoured and Won</v>
      </c>
    </row>
    <row r="641" spans="14:16" x14ac:dyDescent="0.25">
      <c r="N641" t="str">
        <f>nhl_elo_latest!I641</f>
        <v>BUF</v>
      </c>
      <c r="O641" t="str">
        <f>nhl_elo_latest!J641</f>
        <v>PHI</v>
      </c>
      <c r="P641" t="str" cm="1">
        <f t="array" ref="P641">_xlfn.IFS(AND(nhl_elo_latest!M641&gt;nhl_elo_latest!N641,(nhl_elo_latest!R641&gt;nhl_elo_latest!S641)),"Home Team Favoured and Won",AND(nhl_elo_latest!M641&gt;nhl_elo_latest!N641,(nhl_elo_latest!R641&lt;nhl_elo_latest!S641)),"Home Team Favoured and Lost",AND(nhl_elo_latest!M641&lt;nhl_elo_latest!N641,(nhl_elo_latest!R641&gt;nhl_elo_latest!S641)),"Away Team Favoured and Lost",AND(nhl_elo_latest!M641&lt;nhl_elo_latest!N641,(nhl_elo_latest!R641&lt;nhl_elo_latest!S641)),"Away Team Favoured and Won")</f>
        <v>Home Team Favoured and Lost</v>
      </c>
    </row>
    <row r="642" spans="14:16" x14ac:dyDescent="0.25">
      <c r="N642" t="str">
        <f>nhl_elo_latest!I642</f>
        <v>OTT</v>
      </c>
      <c r="O642" t="str">
        <f>nhl_elo_latest!J642</f>
        <v>NSH</v>
      </c>
      <c r="P642" t="str" cm="1">
        <f t="array" ref="P642">_xlfn.IFS(AND(nhl_elo_latest!M642&gt;nhl_elo_latest!N642,(nhl_elo_latest!R642&gt;nhl_elo_latest!S642)),"Home Team Favoured and Won",AND(nhl_elo_latest!M642&gt;nhl_elo_latest!N642,(nhl_elo_latest!R642&lt;nhl_elo_latest!S642)),"Home Team Favoured and Lost",AND(nhl_elo_latest!M642&lt;nhl_elo_latest!N642,(nhl_elo_latest!R642&gt;nhl_elo_latest!S642)),"Away Team Favoured and Lost",AND(nhl_elo_latest!M642&lt;nhl_elo_latest!N642,(nhl_elo_latest!R642&lt;nhl_elo_latest!S642)),"Away Team Favoured and Won")</f>
        <v>Home Team Favoured and Lost</v>
      </c>
    </row>
    <row r="643" spans="14:16" x14ac:dyDescent="0.25">
      <c r="N643" t="str">
        <f>nhl_elo_latest!I643</f>
        <v>MTL</v>
      </c>
      <c r="O643" t="str">
        <f>nhl_elo_latest!J643</f>
        <v>SEA</v>
      </c>
      <c r="P643" t="str" cm="1">
        <f t="array" ref="P643">_xlfn.IFS(AND(nhl_elo_latest!M643&gt;nhl_elo_latest!N643,(nhl_elo_latest!R643&gt;nhl_elo_latest!S643)),"Home Team Favoured and Won",AND(nhl_elo_latest!M643&gt;nhl_elo_latest!N643,(nhl_elo_latest!R643&lt;nhl_elo_latest!S643)),"Home Team Favoured and Lost",AND(nhl_elo_latest!M643&lt;nhl_elo_latest!N643,(nhl_elo_latest!R643&gt;nhl_elo_latest!S643)),"Away Team Favoured and Lost",AND(nhl_elo_latest!M643&lt;nhl_elo_latest!N643,(nhl_elo_latest!R643&lt;nhl_elo_latest!S643)),"Away Team Favoured and Won")</f>
        <v>Away Team Favoured and Won</v>
      </c>
    </row>
    <row r="644" spans="14:16" x14ac:dyDescent="0.25">
      <c r="N644" t="str">
        <f>nhl_elo_latest!I644</f>
        <v>LAK</v>
      </c>
      <c r="O644" t="str">
        <f>nhl_elo_latest!J644</f>
        <v>EDM</v>
      </c>
      <c r="P644" t="str" cm="1">
        <f t="array" ref="P644">_xlfn.IFS(AND(nhl_elo_latest!M644&gt;nhl_elo_latest!N644,(nhl_elo_latest!R644&gt;nhl_elo_latest!S644)),"Home Team Favoured and Won",AND(nhl_elo_latest!M644&gt;nhl_elo_latest!N644,(nhl_elo_latest!R644&lt;nhl_elo_latest!S644)),"Home Team Favoured and Lost",AND(nhl_elo_latest!M644&lt;nhl_elo_latest!N644,(nhl_elo_latest!R644&gt;nhl_elo_latest!S644)),"Away Team Favoured and Lost",AND(nhl_elo_latest!M644&lt;nhl_elo_latest!N644,(nhl_elo_latest!R644&lt;nhl_elo_latest!S644)),"Away Team Favoured and Won")</f>
        <v>Home Team Favoured and Won</v>
      </c>
    </row>
    <row r="645" spans="14:16" x14ac:dyDescent="0.25">
      <c r="N645" t="str">
        <f>nhl_elo_latest!I645</f>
        <v>PIT</v>
      </c>
      <c r="O645" t="str">
        <f>nhl_elo_latest!J645</f>
        <v>VAN</v>
      </c>
      <c r="P645" t="str" cm="1">
        <f t="array" ref="P645">_xlfn.IFS(AND(nhl_elo_latest!M645&gt;nhl_elo_latest!N645,(nhl_elo_latest!R645&gt;nhl_elo_latest!S645)),"Home Team Favoured and Won",AND(nhl_elo_latest!M645&gt;nhl_elo_latest!N645,(nhl_elo_latest!R645&lt;nhl_elo_latest!S645)),"Home Team Favoured and Lost",AND(nhl_elo_latest!M645&lt;nhl_elo_latest!N645,(nhl_elo_latest!R645&gt;nhl_elo_latest!S645)),"Away Team Favoured and Lost",AND(nhl_elo_latest!M645&lt;nhl_elo_latest!N645,(nhl_elo_latest!R645&lt;nhl_elo_latest!S645)),"Away Team Favoured and Won")</f>
        <v>Home Team Favoured and Won</v>
      </c>
    </row>
    <row r="646" spans="14:16" x14ac:dyDescent="0.25">
      <c r="N646" t="str">
        <f>nhl_elo_latest!I646</f>
        <v>NYR</v>
      </c>
      <c r="O646" t="str">
        <f>nhl_elo_latest!J646</f>
        <v>MIN</v>
      </c>
      <c r="P646" t="str" cm="1">
        <f t="array" ref="P646">_xlfn.IFS(AND(nhl_elo_latest!M646&gt;nhl_elo_latest!N646,(nhl_elo_latest!R646&gt;nhl_elo_latest!S646)),"Home Team Favoured and Won",AND(nhl_elo_latest!M646&gt;nhl_elo_latest!N646,(nhl_elo_latest!R646&lt;nhl_elo_latest!S646)),"Home Team Favoured and Lost",AND(nhl_elo_latest!M646&lt;nhl_elo_latest!N646,(nhl_elo_latest!R646&gt;nhl_elo_latest!S646)),"Away Team Favoured and Lost",AND(nhl_elo_latest!M646&lt;nhl_elo_latest!N646,(nhl_elo_latest!R646&lt;nhl_elo_latest!S646)),"Away Team Favoured and Won")</f>
        <v>Home Team Favoured and Won</v>
      </c>
    </row>
    <row r="647" spans="14:16" x14ac:dyDescent="0.25">
      <c r="N647" t="str">
        <f>nhl_elo_latest!I647</f>
        <v>BUF</v>
      </c>
      <c r="O647" t="str">
        <f>nhl_elo_latest!J647</f>
        <v>SEA</v>
      </c>
      <c r="P647" t="str" cm="1">
        <f t="array" ref="P647">_xlfn.IFS(AND(nhl_elo_latest!M647&gt;nhl_elo_latest!N647,(nhl_elo_latest!R647&gt;nhl_elo_latest!S647)),"Home Team Favoured and Won",AND(nhl_elo_latest!M647&gt;nhl_elo_latest!N647,(nhl_elo_latest!R647&lt;nhl_elo_latest!S647)),"Home Team Favoured and Lost",AND(nhl_elo_latest!M647&lt;nhl_elo_latest!N647,(nhl_elo_latest!R647&gt;nhl_elo_latest!S647)),"Away Team Favoured and Lost",AND(nhl_elo_latest!M647&lt;nhl_elo_latest!N647,(nhl_elo_latest!R647&lt;nhl_elo_latest!S647)),"Away Team Favoured and Won")</f>
        <v>Home Team Favoured and Lost</v>
      </c>
    </row>
    <row r="648" spans="14:16" x14ac:dyDescent="0.25">
      <c r="N648" t="str">
        <f>nhl_elo_latest!I648</f>
        <v>CAR</v>
      </c>
      <c r="O648" t="str">
        <f>nhl_elo_latest!J648</f>
        <v>NJD</v>
      </c>
      <c r="P648" t="str" cm="1">
        <f t="array" ref="P648">_xlfn.IFS(AND(nhl_elo_latest!M648&gt;nhl_elo_latest!N648,(nhl_elo_latest!R648&gt;nhl_elo_latest!S648)),"Home Team Favoured and Won",AND(nhl_elo_latest!M648&gt;nhl_elo_latest!N648,(nhl_elo_latest!R648&lt;nhl_elo_latest!S648)),"Home Team Favoured and Lost",AND(nhl_elo_latest!M648&lt;nhl_elo_latest!N648,(nhl_elo_latest!R648&gt;nhl_elo_latest!S648)),"Away Team Favoured and Lost",AND(nhl_elo_latest!M648&lt;nhl_elo_latest!N648,(nhl_elo_latest!R648&lt;nhl_elo_latest!S648)),"Away Team Favoured and Won")</f>
        <v>Home Team Favoured and Lost</v>
      </c>
    </row>
    <row r="649" spans="14:16" x14ac:dyDescent="0.25">
      <c r="N649" t="str">
        <f>nhl_elo_latest!I649</f>
        <v>DET</v>
      </c>
      <c r="O649" t="str">
        <f>nhl_elo_latest!J649</f>
        <v>WPG</v>
      </c>
      <c r="P649" t="str" cm="1">
        <f t="array" ref="P649">_xlfn.IFS(AND(nhl_elo_latest!M649&gt;nhl_elo_latest!N649,(nhl_elo_latest!R649&gt;nhl_elo_latest!S649)),"Home Team Favoured and Won",AND(nhl_elo_latest!M649&gt;nhl_elo_latest!N649,(nhl_elo_latest!R649&lt;nhl_elo_latest!S649)),"Home Team Favoured and Lost",AND(nhl_elo_latest!M649&lt;nhl_elo_latest!N649,(nhl_elo_latest!R649&gt;nhl_elo_latest!S649)),"Away Team Favoured and Lost",AND(nhl_elo_latest!M649&lt;nhl_elo_latest!N649,(nhl_elo_latest!R649&lt;nhl_elo_latest!S649)),"Away Team Favoured and Won")</f>
        <v>Away Team Favoured and Lost</v>
      </c>
    </row>
    <row r="650" spans="14:16" x14ac:dyDescent="0.25">
      <c r="N650" t="str">
        <f>nhl_elo_latest!I650</f>
        <v>TBL</v>
      </c>
      <c r="O650" t="str">
        <f>nhl_elo_latest!J650</f>
        <v>CBJ</v>
      </c>
      <c r="P650" t="str" cm="1">
        <f t="array" ref="P650">_xlfn.IFS(AND(nhl_elo_latest!M650&gt;nhl_elo_latest!N650,(nhl_elo_latest!R650&gt;nhl_elo_latest!S650)),"Home Team Favoured and Won",AND(nhl_elo_latest!M650&gt;nhl_elo_latest!N650,(nhl_elo_latest!R650&lt;nhl_elo_latest!S650)),"Home Team Favoured and Lost",AND(nhl_elo_latest!M650&lt;nhl_elo_latest!N650,(nhl_elo_latest!R650&gt;nhl_elo_latest!S650)),"Away Team Favoured and Lost",AND(nhl_elo_latest!M650&lt;nhl_elo_latest!N650,(nhl_elo_latest!R650&lt;nhl_elo_latest!S650)),"Away Team Favoured and Won")</f>
        <v>Home Team Favoured and Won</v>
      </c>
    </row>
    <row r="651" spans="14:16" x14ac:dyDescent="0.25">
      <c r="N651" t="str">
        <f>nhl_elo_latest!I651</f>
        <v>NYI</v>
      </c>
      <c r="O651" t="str">
        <f>nhl_elo_latest!J651</f>
        <v>DAL</v>
      </c>
      <c r="P651" t="str" cm="1">
        <f t="array" ref="P651">_xlfn.IFS(AND(nhl_elo_latest!M651&gt;nhl_elo_latest!N651,(nhl_elo_latest!R651&gt;nhl_elo_latest!S651)),"Home Team Favoured and Won",AND(nhl_elo_latest!M651&gt;nhl_elo_latest!N651,(nhl_elo_latest!R651&lt;nhl_elo_latest!S651)),"Home Team Favoured and Lost",AND(nhl_elo_latest!M651&lt;nhl_elo_latest!N651,(nhl_elo_latest!R651&gt;nhl_elo_latest!S651)),"Away Team Favoured and Lost",AND(nhl_elo_latest!M651&lt;nhl_elo_latest!N651,(nhl_elo_latest!R651&lt;nhl_elo_latest!S651)),"Away Team Favoured and Won")</f>
        <v>Home Team Favoured and Lost</v>
      </c>
    </row>
    <row r="652" spans="14:16" x14ac:dyDescent="0.25">
      <c r="N652" t="str">
        <f>nhl_elo_latest!I652</f>
        <v>STL</v>
      </c>
      <c r="O652" t="str">
        <f>nhl_elo_latest!J652</f>
        <v>CGY</v>
      </c>
      <c r="P652" t="str" cm="1">
        <f t="array" ref="P652">_xlfn.IFS(AND(nhl_elo_latest!M652&gt;nhl_elo_latest!N652,(nhl_elo_latest!R652&gt;nhl_elo_latest!S652)),"Home Team Favoured and Won",AND(nhl_elo_latest!M652&gt;nhl_elo_latest!N652,(nhl_elo_latest!R652&lt;nhl_elo_latest!S652)),"Home Team Favoured and Lost",AND(nhl_elo_latest!M652&lt;nhl_elo_latest!N652,(nhl_elo_latest!R652&gt;nhl_elo_latest!S652)),"Away Team Favoured and Lost",AND(nhl_elo_latest!M652&lt;nhl_elo_latest!N652,(nhl_elo_latest!R652&lt;nhl_elo_latest!S652)),"Away Team Favoured and Won")</f>
        <v>Home Team Favoured and Won</v>
      </c>
    </row>
    <row r="653" spans="14:16" x14ac:dyDescent="0.25">
      <c r="N653" t="str">
        <f>nhl_elo_latest!I653</f>
        <v>ARI</v>
      </c>
      <c r="O653" t="str">
        <f>nhl_elo_latest!J653</f>
        <v>SJS</v>
      </c>
      <c r="P653" t="str" cm="1">
        <f t="array" ref="P653">_xlfn.IFS(AND(nhl_elo_latest!M653&gt;nhl_elo_latest!N653,(nhl_elo_latest!R653&gt;nhl_elo_latest!S653)),"Home Team Favoured and Won",AND(nhl_elo_latest!M653&gt;nhl_elo_latest!N653,(nhl_elo_latest!R653&lt;nhl_elo_latest!S653)),"Home Team Favoured and Lost",AND(nhl_elo_latest!M653&lt;nhl_elo_latest!N653,(nhl_elo_latest!R653&gt;nhl_elo_latest!S653)),"Away Team Favoured and Lost",AND(nhl_elo_latest!M653&lt;nhl_elo_latest!N653,(nhl_elo_latest!R653&lt;nhl_elo_latest!S653)),"Away Team Favoured and Won")</f>
        <v>Home Team Favoured and Lost</v>
      </c>
    </row>
    <row r="654" spans="14:16" x14ac:dyDescent="0.25">
      <c r="N654" t="str">
        <f>nhl_elo_latest!I654</f>
        <v>COL</v>
      </c>
      <c r="O654" t="str">
        <f>nhl_elo_latest!J654</f>
        <v>FLA</v>
      </c>
      <c r="P654" t="str" cm="1">
        <f t="array" ref="P654">_xlfn.IFS(AND(nhl_elo_latest!M654&gt;nhl_elo_latest!N654,(nhl_elo_latest!R654&gt;nhl_elo_latest!S654)),"Home Team Favoured and Won",AND(nhl_elo_latest!M654&gt;nhl_elo_latest!N654,(nhl_elo_latest!R654&lt;nhl_elo_latest!S654)),"Home Team Favoured and Lost",AND(nhl_elo_latest!M654&lt;nhl_elo_latest!N654,(nhl_elo_latest!R654&gt;nhl_elo_latest!S654)),"Away Team Favoured and Lost",AND(nhl_elo_latest!M654&lt;nhl_elo_latest!N654,(nhl_elo_latest!R654&lt;nhl_elo_latest!S654)),"Away Team Favoured and Won")</f>
        <v>Home Team Favoured and Lost</v>
      </c>
    </row>
    <row r="655" spans="14:16" x14ac:dyDescent="0.25">
      <c r="N655" t="str">
        <f>nhl_elo_latest!I655</f>
        <v>PHI</v>
      </c>
      <c r="O655" t="str">
        <f>nhl_elo_latest!J655</f>
        <v>WSH</v>
      </c>
      <c r="P655" t="str" cm="1">
        <f t="array" ref="P655">_xlfn.IFS(AND(nhl_elo_latest!M655&gt;nhl_elo_latest!N655,(nhl_elo_latest!R655&gt;nhl_elo_latest!S655)),"Home Team Favoured and Won",AND(nhl_elo_latest!M655&gt;nhl_elo_latest!N655,(nhl_elo_latest!R655&lt;nhl_elo_latest!S655)),"Home Team Favoured and Lost",AND(nhl_elo_latest!M655&lt;nhl_elo_latest!N655,(nhl_elo_latest!R655&gt;nhl_elo_latest!S655)),"Away Team Favoured and Lost",AND(nhl_elo_latest!M655&lt;nhl_elo_latest!N655,(nhl_elo_latest!R655&lt;nhl_elo_latest!S655)),"Away Team Favoured and Won")</f>
        <v>Away Team Favoured and Lost</v>
      </c>
    </row>
    <row r="656" spans="14:16" x14ac:dyDescent="0.25">
      <c r="N656" t="str">
        <f>nhl_elo_latest!I656</f>
        <v>TOR</v>
      </c>
      <c r="O656" t="str">
        <f>nhl_elo_latest!J656</f>
        <v>NSH</v>
      </c>
      <c r="P656" t="str" cm="1">
        <f t="array" ref="P656">_xlfn.IFS(AND(nhl_elo_latest!M656&gt;nhl_elo_latest!N656,(nhl_elo_latest!R656&gt;nhl_elo_latest!S656)),"Home Team Favoured and Won",AND(nhl_elo_latest!M656&gt;nhl_elo_latest!N656,(nhl_elo_latest!R656&lt;nhl_elo_latest!S656)),"Home Team Favoured and Lost",AND(nhl_elo_latest!M656&lt;nhl_elo_latest!N656,(nhl_elo_latest!R656&gt;nhl_elo_latest!S656)),"Away Team Favoured and Lost",AND(nhl_elo_latest!M656&lt;nhl_elo_latest!N656,(nhl_elo_latest!R656&lt;nhl_elo_latest!S656)),"Away Team Favoured and Won")</f>
        <v>Home Team Favoured and Won</v>
      </c>
    </row>
    <row r="657" spans="14:16" x14ac:dyDescent="0.25">
      <c r="N657" t="str">
        <f>nhl_elo_latest!I657</f>
        <v>ANA</v>
      </c>
      <c r="O657" t="str">
        <f>nhl_elo_latest!J657</f>
        <v>EDM</v>
      </c>
      <c r="P657" t="str" cm="1">
        <f t="array" ref="P657">_xlfn.IFS(AND(nhl_elo_latest!M657&gt;nhl_elo_latest!N657,(nhl_elo_latest!R657&gt;nhl_elo_latest!S657)),"Home Team Favoured and Won",AND(nhl_elo_latest!M657&gt;nhl_elo_latest!N657,(nhl_elo_latest!R657&lt;nhl_elo_latest!S657)),"Home Team Favoured and Lost",AND(nhl_elo_latest!M657&lt;nhl_elo_latest!N657,(nhl_elo_latest!R657&gt;nhl_elo_latest!S657)),"Away Team Favoured and Lost",AND(nhl_elo_latest!M657&lt;nhl_elo_latest!N657,(nhl_elo_latest!R657&lt;nhl_elo_latest!S657)),"Away Team Favoured and Won")</f>
        <v>Away Team Favoured and Won</v>
      </c>
    </row>
    <row r="658" spans="14:16" x14ac:dyDescent="0.25">
      <c r="N658" t="str">
        <f>nhl_elo_latest!I658</f>
        <v>LAK</v>
      </c>
      <c r="O658" t="str">
        <f>nhl_elo_latest!J658</f>
        <v>SJS</v>
      </c>
      <c r="P658" t="str" cm="1">
        <f t="array" ref="P658">_xlfn.IFS(AND(nhl_elo_latest!M658&gt;nhl_elo_latest!N658,(nhl_elo_latest!R658&gt;nhl_elo_latest!S658)),"Home Team Favoured and Won",AND(nhl_elo_latest!M658&gt;nhl_elo_latest!N658,(nhl_elo_latest!R658&lt;nhl_elo_latest!S658)),"Home Team Favoured and Lost",AND(nhl_elo_latest!M658&lt;nhl_elo_latest!N658,(nhl_elo_latest!R658&gt;nhl_elo_latest!S658)),"Away Team Favoured and Lost",AND(nhl_elo_latest!M658&lt;nhl_elo_latest!N658,(nhl_elo_latest!R658&lt;nhl_elo_latest!S658)),"Away Team Favoured and Won")</f>
        <v>Home Team Favoured and Won</v>
      </c>
    </row>
    <row r="659" spans="14:16" x14ac:dyDescent="0.25">
      <c r="N659" t="str">
        <f>nhl_elo_latest!I659</f>
        <v>BUF</v>
      </c>
      <c r="O659" t="str">
        <f>nhl_elo_latest!J659</f>
        <v>WPG</v>
      </c>
      <c r="P659" t="str" cm="1">
        <f t="array" ref="P659">_xlfn.IFS(AND(nhl_elo_latest!M659&gt;nhl_elo_latest!N659,(nhl_elo_latest!R659&gt;nhl_elo_latest!S659)),"Home Team Favoured and Won",AND(nhl_elo_latest!M659&gt;nhl_elo_latest!N659,(nhl_elo_latest!R659&lt;nhl_elo_latest!S659)),"Home Team Favoured and Lost",AND(nhl_elo_latest!M659&lt;nhl_elo_latest!N659,(nhl_elo_latest!R659&gt;nhl_elo_latest!S659)),"Away Team Favoured and Lost",AND(nhl_elo_latest!M659&lt;nhl_elo_latest!N659,(nhl_elo_latest!R659&lt;nhl_elo_latest!S659)),"Away Team Favoured and Won")</f>
        <v>Home Team Favoured and Lost</v>
      </c>
    </row>
    <row r="660" spans="14:16" x14ac:dyDescent="0.25">
      <c r="N660" t="str">
        <f>nhl_elo_latest!I660</f>
        <v>NYR</v>
      </c>
      <c r="O660" t="str">
        <f>nhl_elo_latest!J660</f>
        <v>DAL</v>
      </c>
      <c r="P660" t="str" cm="1">
        <f t="array" ref="P660">_xlfn.IFS(AND(nhl_elo_latest!M660&gt;nhl_elo_latest!N660,(nhl_elo_latest!R660&gt;nhl_elo_latest!S660)),"Home Team Favoured and Won",AND(nhl_elo_latest!M660&gt;nhl_elo_latest!N660,(nhl_elo_latest!R660&lt;nhl_elo_latest!S660)),"Home Team Favoured and Lost",AND(nhl_elo_latest!M660&lt;nhl_elo_latest!N660,(nhl_elo_latest!R660&gt;nhl_elo_latest!S660)),"Away Team Favoured and Lost",AND(nhl_elo_latest!M660&lt;nhl_elo_latest!N660,(nhl_elo_latest!R660&lt;nhl_elo_latest!S660)),"Away Team Favoured and Won")</f>
        <v>Home Team Favoured and Won</v>
      </c>
    </row>
    <row r="661" spans="14:16" x14ac:dyDescent="0.25">
      <c r="N661" t="str">
        <f>nhl_elo_latest!I661</f>
        <v>DET</v>
      </c>
      <c r="O661" t="str">
        <f>nhl_elo_latest!J661</f>
        <v>TOR</v>
      </c>
      <c r="P661" t="str" cm="1">
        <f t="array" ref="P661">_xlfn.IFS(AND(nhl_elo_latest!M661&gt;nhl_elo_latest!N661,(nhl_elo_latest!R661&gt;nhl_elo_latest!S661)),"Home Team Favoured and Won",AND(nhl_elo_latest!M661&gt;nhl_elo_latest!N661,(nhl_elo_latest!R661&lt;nhl_elo_latest!S661)),"Home Team Favoured and Lost",AND(nhl_elo_latest!M661&lt;nhl_elo_latest!N661,(nhl_elo_latest!R661&gt;nhl_elo_latest!S661)),"Away Team Favoured and Lost",AND(nhl_elo_latest!M661&lt;nhl_elo_latest!N661,(nhl_elo_latest!R661&lt;nhl_elo_latest!S661)),"Away Team Favoured and Won")</f>
        <v>Away Team Favoured and Lost</v>
      </c>
    </row>
    <row r="662" spans="14:16" x14ac:dyDescent="0.25">
      <c r="N662" t="str">
        <f>nhl_elo_latest!I662</f>
        <v>MTL</v>
      </c>
      <c r="O662" t="str">
        <f>nhl_elo_latest!J662</f>
        <v>NSH</v>
      </c>
      <c r="P662" t="str" cm="1">
        <f t="array" ref="P662">_xlfn.IFS(AND(nhl_elo_latest!M662&gt;nhl_elo_latest!N662,(nhl_elo_latest!R662&gt;nhl_elo_latest!S662)),"Home Team Favoured and Won",AND(nhl_elo_latest!M662&gt;nhl_elo_latest!N662,(nhl_elo_latest!R662&lt;nhl_elo_latest!S662)),"Home Team Favoured and Lost",AND(nhl_elo_latest!M662&lt;nhl_elo_latest!N662,(nhl_elo_latest!R662&gt;nhl_elo_latest!S662)),"Away Team Favoured and Lost",AND(nhl_elo_latest!M662&lt;nhl_elo_latest!N662,(nhl_elo_latest!R662&lt;nhl_elo_latest!S662)),"Away Team Favoured and Won")</f>
        <v>Away Team Favoured and Lost</v>
      </c>
    </row>
    <row r="663" spans="14:16" x14ac:dyDescent="0.25">
      <c r="N663" t="str">
        <f>nhl_elo_latest!I663</f>
        <v>BOS</v>
      </c>
      <c r="O663" t="str">
        <f>nhl_elo_latest!J663</f>
        <v>SEA</v>
      </c>
      <c r="P663" t="str" cm="1">
        <f t="array" ref="P663">_xlfn.IFS(AND(nhl_elo_latest!M663&gt;nhl_elo_latest!N663,(nhl_elo_latest!R663&gt;nhl_elo_latest!S663)),"Home Team Favoured and Won",AND(nhl_elo_latest!M663&gt;nhl_elo_latest!N663,(nhl_elo_latest!R663&lt;nhl_elo_latest!S663)),"Home Team Favoured and Lost",AND(nhl_elo_latest!M663&lt;nhl_elo_latest!N663,(nhl_elo_latest!R663&gt;nhl_elo_latest!S663)),"Away Team Favoured and Lost",AND(nhl_elo_latest!M663&lt;nhl_elo_latest!N663,(nhl_elo_latest!R663&lt;nhl_elo_latest!S663)),"Away Team Favoured and Won")</f>
        <v>Home Team Favoured and Lost</v>
      </c>
    </row>
    <row r="664" spans="14:16" x14ac:dyDescent="0.25">
      <c r="N664" t="str">
        <f>nhl_elo_latest!I664</f>
        <v>CBJ</v>
      </c>
      <c r="O664" t="str">
        <f>nhl_elo_latest!J664</f>
        <v>CAR</v>
      </c>
      <c r="P664" t="str" cm="1">
        <f t="array" ref="P664">_xlfn.IFS(AND(nhl_elo_latest!M664&gt;nhl_elo_latest!N664,(nhl_elo_latest!R664&gt;nhl_elo_latest!S664)),"Home Team Favoured and Won",AND(nhl_elo_latest!M664&gt;nhl_elo_latest!N664,(nhl_elo_latest!R664&lt;nhl_elo_latest!S664)),"Home Team Favoured and Lost",AND(nhl_elo_latest!M664&lt;nhl_elo_latest!N664,(nhl_elo_latest!R664&gt;nhl_elo_latest!S664)),"Away Team Favoured and Lost",AND(nhl_elo_latest!M664&lt;nhl_elo_latest!N664,(nhl_elo_latest!R664&lt;nhl_elo_latest!S664)),"Away Team Favoured and Won")</f>
        <v>Away Team Favoured and Won</v>
      </c>
    </row>
    <row r="665" spans="14:16" x14ac:dyDescent="0.25">
      <c r="N665" t="str">
        <f>nhl_elo_latest!I665</f>
        <v>TBL</v>
      </c>
      <c r="O665" t="str">
        <f>nhl_elo_latest!J665</f>
        <v>VAN</v>
      </c>
      <c r="P665" t="str" cm="1">
        <f t="array" ref="P665">_xlfn.IFS(AND(nhl_elo_latest!M665&gt;nhl_elo_latest!N665,(nhl_elo_latest!R665&gt;nhl_elo_latest!S665)),"Home Team Favoured and Won",AND(nhl_elo_latest!M665&gt;nhl_elo_latest!N665,(nhl_elo_latest!R665&lt;nhl_elo_latest!S665)),"Home Team Favoured and Lost",AND(nhl_elo_latest!M665&lt;nhl_elo_latest!N665,(nhl_elo_latest!R665&gt;nhl_elo_latest!S665)),"Away Team Favoured and Lost",AND(nhl_elo_latest!M665&lt;nhl_elo_latest!N665,(nhl_elo_latest!R665&lt;nhl_elo_latest!S665)),"Away Team Favoured and Won")</f>
        <v>Home Team Favoured and Won</v>
      </c>
    </row>
    <row r="666" spans="14:16" x14ac:dyDescent="0.25">
      <c r="N666" t="str">
        <f>nhl_elo_latest!I666</f>
        <v>NYI</v>
      </c>
      <c r="O666" t="str">
        <f>nhl_elo_latest!J666</f>
        <v>MIN</v>
      </c>
      <c r="P666" t="str" cm="1">
        <f t="array" ref="P666">_xlfn.IFS(AND(nhl_elo_latest!M666&gt;nhl_elo_latest!N666,(nhl_elo_latest!R666&gt;nhl_elo_latest!S666)),"Home Team Favoured and Won",AND(nhl_elo_latest!M666&gt;nhl_elo_latest!N666,(nhl_elo_latest!R666&lt;nhl_elo_latest!S666)),"Home Team Favoured and Lost",AND(nhl_elo_latest!M666&lt;nhl_elo_latest!N666,(nhl_elo_latest!R666&gt;nhl_elo_latest!S666)),"Away Team Favoured and Lost",AND(nhl_elo_latest!M666&lt;nhl_elo_latest!N666,(nhl_elo_latest!R666&lt;nhl_elo_latest!S666)),"Away Team Favoured and Won")</f>
        <v>Home Team Favoured and Lost</v>
      </c>
    </row>
    <row r="667" spans="14:16" x14ac:dyDescent="0.25">
      <c r="N667" t="str">
        <f>nhl_elo_latest!I667</f>
        <v>STL</v>
      </c>
      <c r="O667" t="str">
        <f>nhl_elo_latest!J667</f>
        <v>CGY</v>
      </c>
      <c r="P667" t="str" cm="1">
        <f t="array" ref="P667">_xlfn.IFS(AND(nhl_elo_latest!M667&gt;nhl_elo_latest!N667,(nhl_elo_latest!R667&gt;nhl_elo_latest!S667)),"Home Team Favoured and Won",AND(nhl_elo_latest!M667&gt;nhl_elo_latest!N667,(nhl_elo_latest!R667&lt;nhl_elo_latest!S667)),"Home Team Favoured and Lost",AND(nhl_elo_latest!M667&lt;nhl_elo_latest!N667,(nhl_elo_latest!R667&gt;nhl_elo_latest!S667)),"Away Team Favoured and Lost",AND(nhl_elo_latest!M667&lt;nhl_elo_latest!N667,(nhl_elo_latest!R667&lt;nhl_elo_latest!S667)),"Away Team Favoured and Won")</f>
        <v>Home Team Favoured and Lost</v>
      </c>
    </row>
    <row r="668" spans="14:16" x14ac:dyDescent="0.25">
      <c r="N668" t="str">
        <f>nhl_elo_latest!I668</f>
        <v>CHI</v>
      </c>
      <c r="O668" t="str">
        <f>nhl_elo_latest!J668</f>
        <v>COL</v>
      </c>
      <c r="P668" t="str" cm="1">
        <f t="array" ref="P668">_xlfn.IFS(AND(nhl_elo_latest!M668&gt;nhl_elo_latest!N668,(nhl_elo_latest!R668&gt;nhl_elo_latest!S668)),"Home Team Favoured and Won",AND(nhl_elo_latest!M668&gt;nhl_elo_latest!N668,(nhl_elo_latest!R668&lt;nhl_elo_latest!S668)),"Home Team Favoured and Lost",AND(nhl_elo_latest!M668&lt;nhl_elo_latest!N668,(nhl_elo_latest!R668&gt;nhl_elo_latest!S668)),"Away Team Favoured and Lost",AND(nhl_elo_latest!M668&lt;nhl_elo_latest!N668,(nhl_elo_latest!R668&lt;nhl_elo_latest!S668)),"Away Team Favoured and Won")</f>
        <v>Away Team Favoured and Lost</v>
      </c>
    </row>
    <row r="669" spans="14:16" x14ac:dyDescent="0.25">
      <c r="N669" t="str">
        <f>nhl_elo_latest!I669</f>
        <v>ARI</v>
      </c>
      <c r="O669" t="str">
        <f>nhl_elo_latest!J669</f>
        <v>OTT</v>
      </c>
      <c r="P669" t="str" cm="1">
        <f t="array" ref="P669">_xlfn.IFS(AND(nhl_elo_latest!M669&gt;nhl_elo_latest!N669,(nhl_elo_latest!R669&gt;nhl_elo_latest!S669)),"Home Team Favoured and Won",AND(nhl_elo_latest!M669&gt;nhl_elo_latest!N669,(nhl_elo_latest!R669&lt;nhl_elo_latest!S669)),"Home Team Favoured and Lost",AND(nhl_elo_latest!M669&lt;nhl_elo_latest!N669,(nhl_elo_latest!R669&gt;nhl_elo_latest!S669)),"Away Team Favoured and Lost",AND(nhl_elo_latest!M669&lt;nhl_elo_latest!N669,(nhl_elo_latest!R669&lt;nhl_elo_latest!S669)),"Away Team Favoured and Won")</f>
        <v>Home Team Favoured and Lost</v>
      </c>
    </row>
    <row r="670" spans="14:16" x14ac:dyDescent="0.25">
      <c r="N670" t="str">
        <f>nhl_elo_latest!I670</f>
        <v>VEG</v>
      </c>
      <c r="O670" t="str">
        <f>nhl_elo_latest!J670</f>
        <v>FLA</v>
      </c>
      <c r="P670" t="str" cm="1">
        <f t="array" ref="P670">_xlfn.IFS(AND(nhl_elo_latest!M670&gt;nhl_elo_latest!N670,(nhl_elo_latest!R670&gt;nhl_elo_latest!S670)),"Home Team Favoured and Won",AND(nhl_elo_latest!M670&gt;nhl_elo_latest!N670,(nhl_elo_latest!R670&lt;nhl_elo_latest!S670)),"Home Team Favoured and Lost",AND(nhl_elo_latest!M670&lt;nhl_elo_latest!N670,(nhl_elo_latest!R670&gt;nhl_elo_latest!S670)),"Away Team Favoured and Lost",AND(nhl_elo_latest!M670&lt;nhl_elo_latest!N670,(nhl_elo_latest!R670&lt;nhl_elo_latest!S670)),"Away Team Favoured and Won")</f>
        <v>Home Team Favoured and Won</v>
      </c>
    </row>
    <row r="671" spans="14:16" x14ac:dyDescent="0.25">
      <c r="N671" t="str">
        <f>nhl_elo_latest!I671</f>
        <v>PIT</v>
      </c>
      <c r="O671" t="str">
        <f>nhl_elo_latest!J671</f>
        <v>WPG</v>
      </c>
      <c r="P671" t="str" cm="1">
        <f t="array" ref="P671">_xlfn.IFS(AND(nhl_elo_latest!M671&gt;nhl_elo_latest!N671,(nhl_elo_latest!R671&gt;nhl_elo_latest!S671)),"Home Team Favoured and Won",AND(nhl_elo_latest!M671&gt;nhl_elo_latest!N671,(nhl_elo_latest!R671&lt;nhl_elo_latest!S671)),"Home Team Favoured and Lost",AND(nhl_elo_latest!M671&lt;nhl_elo_latest!N671,(nhl_elo_latest!R671&gt;nhl_elo_latest!S671)),"Away Team Favoured and Lost",AND(nhl_elo_latest!M671&lt;nhl_elo_latest!N671,(nhl_elo_latest!R671&lt;nhl_elo_latest!S671)),"Away Team Favoured and Won")</f>
        <v>Home Team Favoured and Lost</v>
      </c>
    </row>
    <row r="672" spans="14:16" x14ac:dyDescent="0.25">
      <c r="N672" t="str">
        <f>nhl_elo_latest!I672</f>
        <v>ANA</v>
      </c>
      <c r="O672" t="str">
        <f>nhl_elo_latest!J672</f>
        <v>NJD</v>
      </c>
      <c r="P672" t="str" cm="1">
        <f t="array" ref="P672">_xlfn.IFS(AND(nhl_elo_latest!M672&gt;nhl_elo_latest!N672,(nhl_elo_latest!R672&gt;nhl_elo_latest!S672)),"Home Team Favoured and Won",AND(nhl_elo_latest!M672&gt;nhl_elo_latest!N672,(nhl_elo_latest!R672&lt;nhl_elo_latest!S672)),"Home Team Favoured and Lost",AND(nhl_elo_latest!M672&lt;nhl_elo_latest!N672,(nhl_elo_latest!R672&gt;nhl_elo_latest!S672)),"Away Team Favoured and Lost",AND(nhl_elo_latest!M672&lt;nhl_elo_latest!N672,(nhl_elo_latest!R672&lt;nhl_elo_latest!S672)),"Away Team Favoured and Won")</f>
        <v>Away Team Favoured and Won</v>
      </c>
    </row>
    <row r="673" spans="14:16" x14ac:dyDescent="0.25">
      <c r="N673" t="str">
        <f>nhl_elo_latest!I673</f>
        <v>SJS</v>
      </c>
      <c r="O673" t="str">
        <f>nhl_elo_latest!J673</f>
        <v>EDM</v>
      </c>
      <c r="P673" t="str" cm="1">
        <f t="array" ref="P673">_xlfn.IFS(AND(nhl_elo_latest!M673&gt;nhl_elo_latest!N673,(nhl_elo_latest!R673&gt;nhl_elo_latest!S673)),"Home Team Favoured and Won",AND(nhl_elo_latest!M673&gt;nhl_elo_latest!N673,(nhl_elo_latest!R673&lt;nhl_elo_latest!S673)),"Home Team Favoured and Lost",AND(nhl_elo_latest!M673&lt;nhl_elo_latest!N673,(nhl_elo_latest!R673&gt;nhl_elo_latest!S673)),"Away Team Favoured and Lost",AND(nhl_elo_latest!M673&lt;nhl_elo_latest!N673,(nhl_elo_latest!R673&lt;nhl_elo_latest!S673)),"Away Team Favoured and Won")</f>
        <v>Away Team Favoured and Won</v>
      </c>
    </row>
    <row r="674" spans="14:16" x14ac:dyDescent="0.25">
      <c r="N674" t="str">
        <f>nhl_elo_latest!I674</f>
        <v>DAL</v>
      </c>
      <c r="O674" t="str">
        <f>nhl_elo_latest!J674</f>
        <v>CGY</v>
      </c>
      <c r="P674" t="str" cm="1">
        <f t="array" ref="P674">_xlfn.IFS(AND(nhl_elo_latest!M674&gt;nhl_elo_latest!N674,(nhl_elo_latest!R674&gt;nhl_elo_latest!S674)),"Home Team Favoured and Won",AND(nhl_elo_latest!M674&gt;nhl_elo_latest!N674,(nhl_elo_latest!R674&lt;nhl_elo_latest!S674)),"Home Team Favoured and Lost",AND(nhl_elo_latest!M674&lt;nhl_elo_latest!N674,(nhl_elo_latest!R674&gt;nhl_elo_latest!S674)),"Away Team Favoured and Lost",AND(nhl_elo_latest!M674&lt;nhl_elo_latest!N674,(nhl_elo_latest!R674&lt;nhl_elo_latest!S674)),"Away Team Favoured and Won")</f>
        <v>Home Team Favoured and Lost</v>
      </c>
    </row>
    <row r="675" spans="14:16" x14ac:dyDescent="0.25">
      <c r="N675" t="str">
        <f>nhl_elo_latest!I675</f>
        <v>FLA</v>
      </c>
      <c r="O675" t="str">
        <f>nhl_elo_latest!J675</f>
        <v>VAN</v>
      </c>
      <c r="P675" t="str" cm="1">
        <f t="array" ref="P675">_xlfn.IFS(AND(nhl_elo_latest!M675&gt;nhl_elo_latest!N675,(nhl_elo_latest!R675&gt;nhl_elo_latest!S675)),"Home Team Favoured and Won",AND(nhl_elo_latest!M675&gt;nhl_elo_latest!N675,(nhl_elo_latest!R675&lt;nhl_elo_latest!S675)),"Home Team Favoured and Lost",AND(nhl_elo_latest!M675&lt;nhl_elo_latest!N675,(nhl_elo_latest!R675&gt;nhl_elo_latest!S675)),"Away Team Favoured and Lost",AND(nhl_elo_latest!M675&lt;nhl_elo_latest!N675,(nhl_elo_latest!R675&lt;nhl_elo_latest!S675)),"Away Team Favoured and Won")</f>
        <v>Home Team Favoured and Won</v>
      </c>
    </row>
    <row r="676" spans="14:16" x14ac:dyDescent="0.25">
      <c r="N676" t="str">
        <f>nhl_elo_latest!I676</f>
        <v>BOS</v>
      </c>
      <c r="O676" t="str">
        <f>nhl_elo_latest!J676</f>
        <v>TOR</v>
      </c>
      <c r="P676" t="str" cm="1">
        <f t="array" ref="P676">_xlfn.IFS(AND(nhl_elo_latest!M676&gt;nhl_elo_latest!N676,(nhl_elo_latest!R676&gt;nhl_elo_latest!S676)),"Home Team Favoured and Won",AND(nhl_elo_latest!M676&gt;nhl_elo_latest!N676,(nhl_elo_latest!R676&lt;nhl_elo_latest!S676)),"Home Team Favoured and Lost",AND(nhl_elo_latest!M676&lt;nhl_elo_latest!N676,(nhl_elo_latest!R676&gt;nhl_elo_latest!S676)),"Away Team Favoured and Lost",AND(nhl_elo_latest!M676&lt;nhl_elo_latest!N676,(nhl_elo_latest!R676&lt;nhl_elo_latest!S676)),"Away Team Favoured and Won")</f>
        <v>Home Team Favoured and Won</v>
      </c>
    </row>
    <row r="677" spans="14:16" x14ac:dyDescent="0.25">
      <c r="N677" t="str">
        <f>nhl_elo_latest!I677</f>
        <v>CAR</v>
      </c>
      <c r="O677" t="str">
        <f>nhl_elo_latest!J677</f>
        <v>PIT</v>
      </c>
      <c r="P677" t="str" cm="1">
        <f t="array" ref="P677">_xlfn.IFS(AND(nhl_elo_latest!M677&gt;nhl_elo_latest!N677,(nhl_elo_latest!R677&gt;nhl_elo_latest!S677)),"Home Team Favoured and Won",AND(nhl_elo_latest!M677&gt;nhl_elo_latest!N677,(nhl_elo_latest!R677&lt;nhl_elo_latest!S677)),"Home Team Favoured and Lost",AND(nhl_elo_latest!M677&lt;nhl_elo_latest!N677,(nhl_elo_latest!R677&gt;nhl_elo_latest!S677)),"Away Team Favoured and Lost",AND(nhl_elo_latest!M677&lt;nhl_elo_latest!N677,(nhl_elo_latest!R677&lt;nhl_elo_latest!S677)),"Away Team Favoured and Won")</f>
        <v>Home Team Favoured and Won</v>
      </c>
    </row>
    <row r="678" spans="14:16" x14ac:dyDescent="0.25">
      <c r="N678" t="str">
        <f>nhl_elo_latest!I678</f>
        <v>COL</v>
      </c>
      <c r="O678" t="str">
        <f>nhl_elo_latest!J678</f>
        <v>OTT</v>
      </c>
      <c r="P678" t="str" cm="1">
        <f t="array" ref="P678">_xlfn.IFS(AND(nhl_elo_latest!M678&gt;nhl_elo_latest!N678,(nhl_elo_latest!R678&gt;nhl_elo_latest!S678)),"Home Team Favoured and Won",AND(nhl_elo_latest!M678&gt;nhl_elo_latest!N678,(nhl_elo_latest!R678&lt;nhl_elo_latest!S678)),"Home Team Favoured and Lost",AND(nhl_elo_latest!M678&lt;nhl_elo_latest!N678,(nhl_elo_latest!R678&gt;nhl_elo_latest!S678)),"Away Team Favoured and Lost",AND(nhl_elo_latest!M678&lt;nhl_elo_latest!N678,(nhl_elo_latest!R678&lt;nhl_elo_latest!S678)),"Away Team Favoured and Won")</f>
        <v>Home Team Favoured and Won</v>
      </c>
    </row>
    <row r="679" spans="14:16" x14ac:dyDescent="0.25">
      <c r="N679" t="str">
        <f>nhl_elo_latest!I679</f>
        <v>WSH</v>
      </c>
      <c r="O679" t="str">
        <f>nhl_elo_latest!J679</f>
        <v>PHI</v>
      </c>
      <c r="P679" t="str" cm="1">
        <f t="array" ref="P679">_xlfn.IFS(AND(nhl_elo_latest!M679&gt;nhl_elo_latest!N679,(nhl_elo_latest!R679&gt;nhl_elo_latest!S679)),"Home Team Favoured and Won",AND(nhl_elo_latest!M679&gt;nhl_elo_latest!N679,(nhl_elo_latest!R679&lt;nhl_elo_latest!S679)),"Home Team Favoured and Lost",AND(nhl_elo_latest!M679&lt;nhl_elo_latest!N679,(nhl_elo_latest!R679&gt;nhl_elo_latest!S679)),"Away Team Favoured and Lost",AND(nhl_elo_latest!M679&lt;nhl_elo_latest!N679,(nhl_elo_latest!R679&lt;nhl_elo_latest!S679)),"Away Team Favoured and Won")</f>
        <v>Home Team Favoured and Lost</v>
      </c>
    </row>
    <row r="680" spans="14:16" x14ac:dyDescent="0.25">
      <c r="N680" t="str">
        <f>nhl_elo_latest!I680</f>
        <v>DET</v>
      </c>
      <c r="O680" t="str">
        <f>nhl_elo_latest!J680</f>
        <v>CBJ</v>
      </c>
      <c r="P680" t="str" cm="1">
        <f t="array" ref="P680">_xlfn.IFS(AND(nhl_elo_latest!M680&gt;nhl_elo_latest!N680,(nhl_elo_latest!R680&gt;nhl_elo_latest!S680)),"Home Team Favoured and Won",AND(nhl_elo_latest!M680&gt;nhl_elo_latest!N680,(nhl_elo_latest!R680&lt;nhl_elo_latest!S680)),"Home Team Favoured and Lost",AND(nhl_elo_latest!M680&lt;nhl_elo_latest!N680,(nhl_elo_latest!R680&gt;nhl_elo_latest!S680)),"Away Team Favoured and Lost",AND(nhl_elo_latest!M680&lt;nhl_elo_latest!N680,(nhl_elo_latest!R680&lt;nhl_elo_latest!S680)),"Away Team Favoured and Won")</f>
        <v>Home Team Favoured and Lost</v>
      </c>
    </row>
    <row r="681" spans="14:16" x14ac:dyDescent="0.25">
      <c r="N681" t="str">
        <f>nhl_elo_latest!I681</f>
        <v>NYI</v>
      </c>
      <c r="O681" t="str">
        <f>nhl_elo_latest!J681</f>
        <v>MTL</v>
      </c>
      <c r="P681" t="str" cm="1">
        <f t="array" ref="P681">_xlfn.IFS(AND(nhl_elo_latest!M681&gt;nhl_elo_latest!N681,(nhl_elo_latest!R681&gt;nhl_elo_latest!S681)),"Home Team Favoured and Won",AND(nhl_elo_latest!M681&gt;nhl_elo_latest!N681,(nhl_elo_latest!R681&lt;nhl_elo_latest!S681)),"Home Team Favoured and Lost",AND(nhl_elo_latest!M681&lt;nhl_elo_latest!N681,(nhl_elo_latest!R681&gt;nhl_elo_latest!S681)),"Away Team Favoured and Lost",AND(nhl_elo_latest!M681&lt;nhl_elo_latest!N681,(nhl_elo_latest!R681&lt;nhl_elo_latest!S681)),"Away Team Favoured and Won")</f>
        <v>Home Team Favoured and Won</v>
      </c>
    </row>
    <row r="682" spans="14:16" x14ac:dyDescent="0.25">
      <c r="N682" t="str">
        <f>nhl_elo_latest!I682</f>
        <v>MIN</v>
      </c>
      <c r="O682" t="str">
        <f>nhl_elo_latest!J682</f>
        <v>ARI</v>
      </c>
      <c r="P682" t="str" cm="1">
        <f t="array" ref="P682">_xlfn.IFS(AND(nhl_elo_latest!M682&gt;nhl_elo_latest!N682,(nhl_elo_latest!R682&gt;nhl_elo_latest!S682)),"Home Team Favoured and Won",AND(nhl_elo_latest!M682&gt;nhl_elo_latest!N682,(nhl_elo_latest!R682&lt;nhl_elo_latest!S682)),"Home Team Favoured and Lost",AND(nhl_elo_latest!M682&lt;nhl_elo_latest!N682,(nhl_elo_latest!R682&gt;nhl_elo_latest!S682)),"Away Team Favoured and Lost",AND(nhl_elo_latest!M682&lt;nhl_elo_latest!N682,(nhl_elo_latest!R682&lt;nhl_elo_latest!S682)),"Away Team Favoured and Won")</f>
        <v>Home Team Favoured and Won</v>
      </c>
    </row>
    <row r="683" spans="14:16" x14ac:dyDescent="0.25">
      <c r="N683" t="str">
        <f>nhl_elo_latest!I683</f>
        <v>CHI</v>
      </c>
      <c r="O683" t="str">
        <f>nhl_elo_latest!J683</f>
        <v>SEA</v>
      </c>
      <c r="P683" t="str" cm="1">
        <f t="array" ref="P683">_xlfn.IFS(AND(nhl_elo_latest!M683&gt;nhl_elo_latest!N683,(nhl_elo_latest!R683&gt;nhl_elo_latest!S683)),"Home Team Favoured and Won",AND(nhl_elo_latest!M683&gt;nhl_elo_latest!N683,(nhl_elo_latest!R683&lt;nhl_elo_latest!S683)),"Home Team Favoured and Lost",AND(nhl_elo_latest!M683&lt;nhl_elo_latest!N683,(nhl_elo_latest!R683&gt;nhl_elo_latest!S683)),"Away Team Favoured and Lost",AND(nhl_elo_latest!M683&lt;nhl_elo_latest!N683,(nhl_elo_latest!R683&lt;nhl_elo_latest!S683)),"Away Team Favoured and Won")</f>
        <v>Away Team Favoured and Won</v>
      </c>
    </row>
    <row r="684" spans="14:16" x14ac:dyDescent="0.25">
      <c r="N684" t="str">
        <f>nhl_elo_latest!I684</f>
        <v>NSH</v>
      </c>
      <c r="O684" t="str">
        <f>nhl_elo_latest!J684</f>
        <v>BUF</v>
      </c>
      <c r="P684" t="str" cm="1">
        <f t="array" ref="P684">_xlfn.IFS(AND(nhl_elo_latest!M684&gt;nhl_elo_latest!N684,(nhl_elo_latest!R684&gt;nhl_elo_latest!S684)),"Home Team Favoured and Won",AND(nhl_elo_latest!M684&gt;nhl_elo_latest!N684,(nhl_elo_latest!R684&lt;nhl_elo_latest!S684)),"Home Team Favoured and Lost",AND(nhl_elo_latest!M684&lt;nhl_elo_latest!N684,(nhl_elo_latest!R684&gt;nhl_elo_latest!S684)),"Away Team Favoured and Lost",AND(nhl_elo_latest!M684&lt;nhl_elo_latest!N684,(nhl_elo_latest!R684&lt;nhl_elo_latest!S684)),"Away Team Favoured and Won")</f>
        <v>Home Team Favoured and Lost</v>
      </c>
    </row>
    <row r="685" spans="14:16" x14ac:dyDescent="0.25">
      <c r="N685" t="str">
        <f>nhl_elo_latest!I685</f>
        <v>STL</v>
      </c>
      <c r="O685" t="str">
        <f>nhl_elo_latest!J685</f>
        <v>TBL</v>
      </c>
      <c r="P685" t="str" cm="1">
        <f t="array" ref="P685">_xlfn.IFS(AND(nhl_elo_latest!M685&gt;nhl_elo_latest!N685,(nhl_elo_latest!R685&gt;nhl_elo_latest!S685)),"Home Team Favoured and Won",AND(nhl_elo_latest!M685&gt;nhl_elo_latest!N685,(nhl_elo_latest!R685&lt;nhl_elo_latest!S685)),"Home Team Favoured and Lost",AND(nhl_elo_latest!M685&lt;nhl_elo_latest!N685,(nhl_elo_latest!R685&gt;nhl_elo_latest!S685)),"Away Team Favoured and Lost",AND(nhl_elo_latest!M685&lt;nhl_elo_latest!N685,(nhl_elo_latest!R685&lt;nhl_elo_latest!S685)),"Away Team Favoured and Won")</f>
        <v>Away Team Favoured and Won</v>
      </c>
    </row>
    <row r="686" spans="14:16" x14ac:dyDescent="0.25">
      <c r="N686" t="str">
        <f>nhl_elo_latest!I686</f>
        <v>VEG</v>
      </c>
      <c r="O686" t="str">
        <f>nhl_elo_latest!J686</f>
        <v>EDM</v>
      </c>
      <c r="P686" t="str" cm="1">
        <f t="array" ref="P686">_xlfn.IFS(AND(nhl_elo_latest!M686&gt;nhl_elo_latest!N686,(nhl_elo_latest!R686&gt;nhl_elo_latest!S686)),"Home Team Favoured and Won",AND(nhl_elo_latest!M686&gt;nhl_elo_latest!N686,(nhl_elo_latest!R686&lt;nhl_elo_latest!S686)),"Home Team Favoured and Lost",AND(nhl_elo_latest!M686&lt;nhl_elo_latest!N686,(nhl_elo_latest!R686&gt;nhl_elo_latest!S686)),"Away Team Favoured and Lost",AND(nhl_elo_latest!M686&lt;nhl_elo_latest!N686,(nhl_elo_latest!R686&lt;nhl_elo_latest!S686)),"Away Team Favoured and Won")</f>
        <v>Home Team Favoured and Lost</v>
      </c>
    </row>
    <row r="687" spans="14:16" x14ac:dyDescent="0.25">
      <c r="N687" t="str">
        <f>nhl_elo_latest!I687</f>
        <v>LAK</v>
      </c>
      <c r="O687" t="str">
        <f>nhl_elo_latest!J687</f>
        <v>NJD</v>
      </c>
      <c r="P687" t="str" cm="1">
        <f t="array" ref="P687">_xlfn.IFS(AND(nhl_elo_latest!M687&gt;nhl_elo_latest!N687,(nhl_elo_latest!R687&gt;nhl_elo_latest!S687)),"Home Team Favoured and Won",AND(nhl_elo_latest!M687&gt;nhl_elo_latest!N687,(nhl_elo_latest!R687&lt;nhl_elo_latest!S687)),"Home Team Favoured and Lost",AND(nhl_elo_latest!M687&lt;nhl_elo_latest!N687,(nhl_elo_latest!R687&gt;nhl_elo_latest!S687)),"Away Team Favoured and Lost",AND(nhl_elo_latest!M687&lt;nhl_elo_latest!N687,(nhl_elo_latest!R687&lt;nhl_elo_latest!S687)),"Away Team Favoured and Won")</f>
        <v>Home Team Favoured and Lost</v>
      </c>
    </row>
    <row r="688" spans="14:16" x14ac:dyDescent="0.25">
      <c r="N688" t="str">
        <f>nhl_elo_latest!I688</f>
        <v>NYR</v>
      </c>
      <c r="O688" t="str">
        <f>nhl_elo_latest!J688</f>
        <v>MTL</v>
      </c>
      <c r="P688" t="str" cm="1">
        <f t="array" ref="P688">_xlfn.IFS(AND(nhl_elo_latest!M688&gt;nhl_elo_latest!N688,(nhl_elo_latest!R688&gt;nhl_elo_latest!S688)),"Home Team Favoured and Won",AND(nhl_elo_latest!M688&gt;nhl_elo_latest!N688,(nhl_elo_latest!R688&lt;nhl_elo_latest!S688)),"Home Team Favoured and Lost",AND(nhl_elo_latest!M688&lt;nhl_elo_latest!N688,(nhl_elo_latest!R688&gt;nhl_elo_latest!S688)),"Away Team Favoured and Lost",AND(nhl_elo_latest!M688&lt;nhl_elo_latest!N688,(nhl_elo_latest!R688&lt;nhl_elo_latest!S688)),"Away Team Favoured and Won")</f>
        <v>Home Team Favoured and Lost</v>
      </c>
    </row>
    <row r="689" spans="14:16" x14ac:dyDescent="0.25">
      <c r="N689" t="str">
        <f>nhl_elo_latest!I689</f>
        <v>CAR</v>
      </c>
      <c r="O689" t="str">
        <f>nhl_elo_latest!J689</f>
        <v>VAN</v>
      </c>
      <c r="P689" t="str" cm="1">
        <f t="array" ref="P689">_xlfn.IFS(AND(nhl_elo_latest!M689&gt;nhl_elo_latest!N689,(nhl_elo_latest!R689&gt;nhl_elo_latest!S689)),"Home Team Favoured and Won",AND(nhl_elo_latest!M689&gt;nhl_elo_latest!N689,(nhl_elo_latest!R689&lt;nhl_elo_latest!S689)),"Home Team Favoured and Lost",AND(nhl_elo_latest!M689&lt;nhl_elo_latest!N689,(nhl_elo_latest!R689&gt;nhl_elo_latest!S689)),"Away Team Favoured and Lost",AND(nhl_elo_latest!M689&lt;nhl_elo_latest!N689,(nhl_elo_latest!R689&lt;nhl_elo_latest!S689)),"Away Team Favoured and Won")</f>
        <v>Home Team Favoured and Lost</v>
      </c>
    </row>
    <row r="690" spans="14:16" x14ac:dyDescent="0.25">
      <c r="N690" t="str">
        <f>nhl_elo_latest!I690</f>
        <v>WPG</v>
      </c>
      <c r="O690" t="str">
        <f>nhl_elo_latest!J690</f>
        <v>ARI</v>
      </c>
      <c r="P690" t="str" cm="1">
        <f t="array" ref="P690">_xlfn.IFS(AND(nhl_elo_latest!M690&gt;nhl_elo_latest!N690,(nhl_elo_latest!R690&gt;nhl_elo_latest!S690)),"Home Team Favoured and Won",AND(nhl_elo_latest!M690&gt;nhl_elo_latest!N690,(nhl_elo_latest!R690&lt;nhl_elo_latest!S690)),"Home Team Favoured and Lost",AND(nhl_elo_latest!M690&lt;nhl_elo_latest!N690,(nhl_elo_latest!R690&gt;nhl_elo_latest!S690)),"Away Team Favoured and Lost",AND(nhl_elo_latest!M690&lt;nhl_elo_latest!N690,(nhl_elo_latest!R690&lt;nhl_elo_latest!S690)),"Away Team Favoured and Won")</f>
        <v>Home Team Favoured and Won</v>
      </c>
    </row>
    <row r="691" spans="14:16" x14ac:dyDescent="0.25">
      <c r="N691" t="str">
        <f>nhl_elo_latest!I691</f>
        <v>BOS</v>
      </c>
      <c r="O691" t="str">
        <f>nhl_elo_latest!J691</f>
        <v>PHI</v>
      </c>
      <c r="P691" t="str" cm="1">
        <f t="array" ref="P691">_xlfn.IFS(AND(nhl_elo_latest!M691&gt;nhl_elo_latest!N691,(nhl_elo_latest!R691&gt;nhl_elo_latest!S691)),"Home Team Favoured and Won",AND(nhl_elo_latest!M691&gt;nhl_elo_latest!N691,(nhl_elo_latest!R691&lt;nhl_elo_latest!S691)),"Home Team Favoured and Lost",AND(nhl_elo_latest!M691&lt;nhl_elo_latest!N691,(nhl_elo_latest!R691&gt;nhl_elo_latest!S691)),"Away Team Favoured and Lost",AND(nhl_elo_latest!M691&lt;nhl_elo_latest!N691,(nhl_elo_latest!R691&lt;nhl_elo_latest!S691)),"Away Team Favoured and Won")</f>
        <v>Home Team Favoured and Won</v>
      </c>
    </row>
    <row r="692" spans="14:16" x14ac:dyDescent="0.25">
      <c r="N692" t="str">
        <f>nhl_elo_latest!I692</f>
        <v>BUF</v>
      </c>
      <c r="O692" t="str">
        <f>nhl_elo_latest!J692</f>
        <v>FLA</v>
      </c>
      <c r="P692" t="str" cm="1">
        <f t="array" ref="P692">_xlfn.IFS(AND(nhl_elo_latest!M692&gt;nhl_elo_latest!N692,(nhl_elo_latest!R692&gt;nhl_elo_latest!S692)),"Home Team Favoured and Won",AND(nhl_elo_latest!M692&gt;nhl_elo_latest!N692,(nhl_elo_latest!R692&lt;nhl_elo_latest!S692)),"Home Team Favoured and Lost",AND(nhl_elo_latest!M692&lt;nhl_elo_latest!N692,(nhl_elo_latest!R692&gt;nhl_elo_latest!S692)),"Away Team Favoured and Lost",AND(nhl_elo_latest!M692&lt;nhl_elo_latest!N692,(nhl_elo_latest!R692&lt;nhl_elo_latest!S692)),"Away Team Favoured and Won")</f>
        <v>Home Team Favoured and Lost</v>
      </c>
    </row>
    <row r="693" spans="14:16" x14ac:dyDescent="0.25">
      <c r="N693" t="str">
        <f>nhl_elo_latest!I693</f>
        <v>COL</v>
      </c>
      <c r="O693" t="str">
        <f>nhl_elo_latest!J693</f>
        <v>DET</v>
      </c>
      <c r="P693" t="str" cm="1">
        <f t="array" ref="P693">_xlfn.IFS(AND(nhl_elo_latest!M693&gt;nhl_elo_latest!N693,(nhl_elo_latest!R693&gt;nhl_elo_latest!S693)),"Home Team Favoured and Won",AND(nhl_elo_latest!M693&gt;nhl_elo_latest!N693,(nhl_elo_latest!R693&lt;nhl_elo_latest!S693)),"Home Team Favoured and Lost",AND(nhl_elo_latest!M693&lt;nhl_elo_latest!N693,(nhl_elo_latest!R693&gt;nhl_elo_latest!S693)),"Away Team Favoured and Lost",AND(nhl_elo_latest!M693&lt;nhl_elo_latest!N693,(nhl_elo_latest!R693&lt;nhl_elo_latest!S693)),"Away Team Favoured and Won")</f>
        <v>Home Team Favoured and Won</v>
      </c>
    </row>
    <row r="694" spans="14:16" x14ac:dyDescent="0.25">
      <c r="N694" t="str">
        <f>nhl_elo_latest!I694</f>
        <v>SJS</v>
      </c>
      <c r="O694" t="str">
        <f>nhl_elo_latest!J694</f>
        <v>NJD</v>
      </c>
      <c r="P694" t="str" cm="1">
        <f t="array" ref="P694">_xlfn.IFS(AND(nhl_elo_latest!M694&gt;nhl_elo_latest!N694,(nhl_elo_latest!R694&gt;nhl_elo_latest!S694)),"Home Team Favoured and Won",AND(nhl_elo_latest!M694&gt;nhl_elo_latest!N694,(nhl_elo_latest!R694&lt;nhl_elo_latest!S694)),"Home Team Favoured and Lost",AND(nhl_elo_latest!M694&lt;nhl_elo_latest!N694,(nhl_elo_latest!R694&gt;nhl_elo_latest!S694)),"Away Team Favoured and Lost",AND(nhl_elo_latest!M694&lt;nhl_elo_latest!N694,(nhl_elo_latest!R694&lt;nhl_elo_latest!S694)),"Away Team Favoured and Won")</f>
        <v>Away Team Favoured and Won</v>
      </c>
    </row>
    <row r="695" spans="14:16" x14ac:dyDescent="0.25">
      <c r="N695" t="str">
        <f>nhl_elo_latest!I695</f>
        <v>SEA</v>
      </c>
      <c r="O695" t="str">
        <f>nhl_elo_latest!J695</f>
        <v>TBL</v>
      </c>
      <c r="P695" t="str" cm="1">
        <f t="array" ref="P695">_xlfn.IFS(AND(nhl_elo_latest!M695&gt;nhl_elo_latest!N695,(nhl_elo_latest!R695&gt;nhl_elo_latest!S695)),"Home Team Favoured and Won",AND(nhl_elo_latest!M695&gt;nhl_elo_latest!N695,(nhl_elo_latest!R695&lt;nhl_elo_latest!S695)),"Home Team Favoured and Lost",AND(nhl_elo_latest!M695&lt;nhl_elo_latest!N695,(nhl_elo_latest!R695&gt;nhl_elo_latest!S695)),"Away Team Favoured and Lost",AND(nhl_elo_latest!M695&lt;nhl_elo_latest!N695,(nhl_elo_latest!R695&lt;nhl_elo_latest!S695)),"Away Team Favoured and Won")</f>
        <v>Away Team Favoured and Won</v>
      </c>
    </row>
    <row r="696" spans="14:16" x14ac:dyDescent="0.25">
      <c r="N696" t="str">
        <f>nhl_elo_latest!I696</f>
        <v>VEG</v>
      </c>
      <c r="O696" t="str">
        <f>nhl_elo_latest!J696</f>
        <v>DAL</v>
      </c>
      <c r="P696" t="str" cm="1">
        <f t="array" ref="P696">_xlfn.IFS(AND(nhl_elo_latest!M696&gt;nhl_elo_latest!N696,(nhl_elo_latest!R696&gt;nhl_elo_latest!S696)),"Home Team Favoured and Won",AND(nhl_elo_latest!M696&gt;nhl_elo_latest!N696,(nhl_elo_latest!R696&lt;nhl_elo_latest!S696)),"Home Team Favoured and Lost",AND(nhl_elo_latest!M696&lt;nhl_elo_latest!N696,(nhl_elo_latest!R696&gt;nhl_elo_latest!S696)),"Away Team Favoured and Lost",AND(nhl_elo_latest!M696&lt;nhl_elo_latest!N696,(nhl_elo_latest!R696&lt;nhl_elo_latest!S696)),"Away Team Favoured and Won")</f>
        <v>Home Team Favoured and Lost</v>
      </c>
    </row>
    <row r="697" spans="14:16" x14ac:dyDescent="0.25">
      <c r="N697" t="str">
        <f>nhl_elo_latest!I697</f>
        <v>CBJ</v>
      </c>
      <c r="O697" t="str">
        <f>nhl_elo_latest!J697</f>
        <v>NYR</v>
      </c>
      <c r="P697" t="str" cm="1">
        <f t="array" ref="P697">_xlfn.IFS(AND(nhl_elo_latest!M697&gt;nhl_elo_latest!N697,(nhl_elo_latest!R697&gt;nhl_elo_latest!S697)),"Home Team Favoured and Won",AND(nhl_elo_latest!M697&gt;nhl_elo_latest!N697,(nhl_elo_latest!R697&lt;nhl_elo_latest!S697)),"Home Team Favoured and Lost",AND(nhl_elo_latest!M697&lt;nhl_elo_latest!N697,(nhl_elo_latest!R697&gt;nhl_elo_latest!S697)),"Away Team Favoured and Lost",AND(nhl_elo_latest!M697&lt;nhl_elo_latest!N697,(nhl_elo_latest!R697&lt;nhl_elo_latest!S697)),"Away Team Favoured and Won")</f>
        <v>Away Team Favoured and Won</v>
      </c>
    </row>
    <row r="698" spans="14:16" x14ac:dyDescent="0.25">
      <c r="N698" t="str">
        <f>nhl_elo_latest!I698</f>
        <v>PIT</v>
      </c>
      <c r="O698" t="str">
        <f>nhl_elo_latest!J698</f>
        <v>ANA</v>
      </c>
      <c r="P698" t="str" cm="1">
        <f t="array" ref="P698">_xlfn.IFS(AND(nhl_elo_latest!M698&gt;nhl_elo_latest!N698,(nhl_elo_latest!R698&gt;nhl_elo_latest!S698)),"Home Team Favoured and Won",AND(nhl_elo_latest!M698&gt;nhl_elo_latest!N698,(nhl_elo_latest!R698&lt;nhl_elo_latest!S698)),"Home Team Favoured and Lost",AND(nhl_elo_latest!M698&lt;nhl_elo_latest!N698,(nhl_elo_latest!R698&gt;nhl_elo_latest!S698)),"Away Team Favoured and Lost",AND(nhl_elo_latest!M698&lt;nhl_elo_latest!N698,(nhl_elo_latest!R698&lt;nhl_elo_latest!S698)),"Away Team Favoured and Won")</f>
        <v>Home Team Favoured and Won</v>
      </c>
    </row>
    <row r="699" spans="14:16" x14ac:dyDescent="0.25">
      <c r="N699" t="str">
        <f>nhl_elo_latest!I699</f>
        <v>NYI</v>
      </c>
      <c r="O699" t="str">
        <f>nhl_elo_latest!J699</f>
        <v>WSH</v>
      </c>
      <c r="P699" t="str" cm="1">
        <f t="array" ref="P699">_xlfn.IFS(AND(nhl_elo_latest!M699&gt;nhl_elo_latest!N699,(nhl_elo_latest!R699&gt;nhl_elo_latest!S699)),"Home Team Favoured and Won",AND(nhl_elo_latest!M699&gt;nhl_elo_latest!N699,(nhl_elo_latest!R699&lt;nhl_elo_latest!S699)),"Home Team Favoured and Lost",AND(nhl_elo_latest!M699&lt;nhl_elo_latest!N699,(nhl_elo_latest!R699&gt;nhl_elo_latest!S699)),"Away Team Favoured and Lost",AND(nhl_elo_latest!M699&lt;nhl_elo_latest!N699,(nhl_elo_latest!R699&lt;nhl_elo_latest!S699)),"Away Team Favoured and Won")</f>
        <v>Home Team Favoured and Lost</v>
      </c>
    </row>
    <row r="700" spans="14:16" x14ac:dyDescent="0.25">
      <c r="N700" t="str">
        <f>nhl_elo_latest!I700</f>
        <v>NSH</v>
      </c>
      <c r="O700" t="str">
        <f>nhl_elo_latest!J700</f>
        <v>CGY</v>
      </c>
      <c r="P700" t="str" cm="1">
        <f t="array" ref="P700">_xlfn.IFS(AND(nhl_elo_latest!M700&gt;nhl_elo_latest!N700,(nhl_elo_latest!R700&gt;nhl_elo_latest!S700)),"Home Team Favoured and Won",AND(nhl_elo_latest!M700&gt;nhl_elo_latest!N700,(nhl_elo_latest!R700&lt;nhl_elo_latest!S700)),"Home Team Favoured and Lost",AND(nhl_elo_latest!M700&lt;nhl_elo_latest!N700,(nhl_elo_latest!R700&gt;nhl_elo_latest!S700)),"Away Team Favoured and Lost",AND(nhl_elo_latest!M700&lt;nhl_elo_latest!N700,(nhl_elo_latest!R700&lt;nhl_elo_latest!S700)),"Away Team Favoured and Won")</f>
        <v>Home Team Favoured and Won</v>
      </c>
    </row>
    <row r="701" spans="14:16" x14ac:dyDescent="0.25">
      <c r="N701" t="str">
        <f>nhl_elo_latest!I701</f>
        <v>STL</v>
      </c>
      <c r="O701" t="str">
        <f>nhl_elo_latest!J701</f>
        <v>OTT</v>
      </c>
      <c r="P701" t="str" cm="1">
        <f t="array" ref="P701">_xlfn.IFS(AND(nhl_elo_latest!M701&gt;nhl_elo_latest!N701,(nhl_elo_latest!R701&gt;nhl_elo_latest!S701)),"Home Team Favoured and Won",AND(nhl_elo_latest!M701&gt;nhl_elo_latest!N701,(nhl_elo_latest!R701&lt;nhl_elo_latest!S701)),"Home Team Favoured and Lost",AND(nhl_elo_latest!M701&lt;nhl_elo_latest!N701,(nhl_elo_latest!R701&gt;nhl_elo_latest!S701)),"Away Team Favoured and Lost",AND(nhl_elo_latest!M701&lt;nhl_elo_latest!N701,(nhl_elo_latest!R701&lt;nhl_elo_latest!S701)),"Away Team Favoured and Won")</f>
        <v>Home Team Favoured and Won</v>
      </c>
    </row>
    <row r="702" spans="14:16" x14ac:dyDescent="0.25">
      <c r="N702" t="str">
        <f>nhl_elo_latest!I702</f>
        <v>PHI</v>
      </c>
      <c r="O702" t="str">
        <f>nhl_elo_latest!J702</f>
        <v>ANA</v>
      </c>
      <c r="P702" t="str" cm="1">
        <f t="array" ref="P702">_xlfn.IFS(AND(nhl_elo_latest!M702&gt;nhl_elo_latest!N702,(nhl_elo_latest!R702&gt;nhl_elo_latest!S702)),"Home Team Favoured and Won",AND(nhl_elo_latest!M702&gt;nhl_elo_latest!N702,(nhl_elo_latest!R702&lt;nhl_elo_latest!S702)),"Home Team Favoured and Lost",AND(nhl_elo_latest!M702&lt;nhl_elo_latest!N702,(nhl_elo_latest!R702&gt;nhl_elo_latest!S702)),"Away Team Favoured and Lost",AND(nhl_elo_latest!M702&lt;nhl_elo_latest!N702,(nhl_elo_latest!R702&lt;nhl_elo_latest!S702)),"Away Team Favoured and Won")</f>
        <v>Home Team Favoured and Won</v>
      </c>
    </row>
    <row r="703" spans="14:16" x14ac:dyDescent="0.25">
      <c r="N703" t="str">
        <f>nhl_elo_latest!I703</f>
        <v>WSH</v>
      </c>
      <c r="O703" t="str">
        <f>nhl_elo_latest!J703</f>
        <v>MIN</v>
      </c>
      <c r="P703" t="str" cm="1">
        <f t="array" ref="P703">_xlfn.IFS(AND(nhl_elo_latest!M703&gt;nhl_elo_latest!N703,(nhl_elo_latest!R703&gt;nhl_elo_latest!S703)),"Home Team Favoured and Won",AND(nhl_elo_latest!M703&gt;nhl_elo_latest!N703,(nhl_elo_latest!R703&lt;nhl_elo_latest!S703)),"Home Team Favoured and Lost",AND(nhl_elo_latest!M703&lt;nhl_elo_latest!N703,(nhl_elo_latest!R703&gt;nhl_elo_latest!S703)),"Away Team Favoured and Lost",AND(nhl_elo_latest!M703&lt;nhl_elo_latest!N703,(nhl_elo_latest!R703&lt;nhl_elo_latest!S703)),"Away Team Favoured and Won")</f>
        <v>Home Team Favoured and Lost</v>
      </c>
    </row>
    <row r="704" spans="14:16" x14ac:dyDescent="0.25">
      <c r="N704" t="str">
        <f>nhl_elo_latest!I704</f>
        <v>MTL</v>
      </c>
      <c r="O704" t="str">
        <f>nhl_elo_latest!J704</f>
        <v>WPG</v>
      </c>
      <c r="P704" t="str" cm="1">
        <f t="array" ref="P704">_xlfn.IFS(AND(nhl_elo_latest!M704&gt;nhl_elo_latest!N704,(nhl_elo_latest!R704&gt;nhl_elo_latest!S704)),"Home Team Favoured and Won",AND(nhl_elo_latest!M704&gt;nhl_elo_latest!N704,(nhl_elo_latest!R704&lt;nhl_elo_latest!S704)),"Home Team Favoured and Lost",AND(nhl_elo_latest!M704&lt;nhl_elo_latest!N704,(nhl_elo_latest!R704&gt;nhl_elo_latest!S704)),"Away Team Favoured and Lost",AND(nhl_elo_latest!M704&lt;nhl_elo_latest!N704,(nhl_elo_latest!R704&lt;nhl_elo_latest!S704)),"Away Team Favoured and Won")</f>
        <v>Away Team Favoured and Lost</v>
      </c>
    </row>
    <row r="705" spans="14:16" x14ac:dyDescent="0.25">
      <c r="N705" t="str">
        <f>nhl_elo_latest!I705</f>
        <v>TOR</v>
      </c>
      <c r="O705" t="str">
        <f>nhl_elo_latest!J705</f>
        <v>FLA</v>
      </c>
      <c r="P705" t="str" cm="1">
        <f t="array" ref="P705">_xlfn.IFS(AND(nhl_elo_latest!M705&gt;nhl_elo_latest!N705,(nhl_elo_latest!R705&gt;nhl_elo_latest!S705)),"Home Team Favoured and Won",AND(nhl_elo_latest!M705&gt;nhl_elo_latest!N705,(nhl_elo_latest!R705&lt;nhl_elo_latest!S705)),"Home Team Favoured and Lost",AND(nhl_elo_latest!M705&lt;nhl_elo_latest!N705,(nhl_elo_latest!R705&gt;nhl_elo_latest!S705)),"Away Team Favoured and Lost",AND(nhl_elo_latest!M705&lt;nhl_elo_latest!N705,(nhl_elo_latest!R705&lt;nhl_elo_latest!S705)),"Away Team Favoured and Won")</f>
        <v>Home Team Favoured and Won</v>
      </c>
    </row>
    <row r="706" spans="14:16" x14ac:dyDescent="0.25">
      <c r="N706" t="str">
        <f>nhl_elo_latest!I706</f>
        <v>NSH</v>
      </c>
      <c r="O706" t="str">
        <f>nhl_elo_latest!J706</f>
        <v>CBJ</v>
      </c>
      <c r="P706" t="str" cm="1">
        <f t="array" ref="P706">_xlfn.IFS(AND(nhl_elo_latest!M706&gt;nhl_elo_latest!N706,(nhl_elo_latest!R706&gt;nhl_elo_latest!S706)),"Home Team Favoured and Won",AND(nhl_elo_latest!M706&gt;nhl_elo_latest!N706,(nhl_elo_latest!R706&lt;nhl_elo_latest!S706)),"Home Team Favoured and Lost",AND(nhl_elo_latest!M706&lt;nhl_elo_latest!N706,(nhl_elo_latest!R706&gt;nhl_elo_latest!S706)),"Away Team Favoured and Lost",AND(nhl_elo_latest!M706&lt;nhl_elo_latest!N706,(nhl_elo_latest!R706&lt;nhl_elo_latest!S706)),"Away Team Favoured and Won")</f>
        <v>Home Team Favoured and Won</v>
      </c>
    </row>
    <row r="707" spans="14:16" x14ac:dyDescent="0.25">
      <c r="N707" t="str">
        <f>nhl_elo_latest!I707</f>
        <v>CHI</v>
      </c>
      <c r="O707" t="str">
        <f>nhl_elo_latest!J707</f>
        <v>BUF</v>
      </c>
      <c r="P707" t="str" cm="1">
        <f t="array" ref="P707">_xlfn.IFS(AND(nhl_elo_latest!M707&gt;nhl_elo_latest!N707,(nhl_elo_latest!R707&gt;nhl_elo_latest!S707)),"Home Team Favoured and Won",AND(nhl_elo_latest!M707&gt;nhl_elo_latest!N707,(nhl_elo_latest!R707&lt;nhl_elo_latest!S707)),"Home Team Favoured and Lost",AND(nhl_elo_latest!M707&lt;nhl_elo_latest!N707,(nhl_elo_latest!R707&gt;nhl_elo_latest!S707)),"Away Team Favoured and Lost",AND(nhl_elo_latest!M707&lt;nhl_elo_latest!N707,(nhl_elo_latest!R707&lt;nhl_elo_latest!S707)),"Away Team Favoured and Won")</f>
        <v>Away Team Favoured and Lost</v>
      </c>
    </row>
    <row r="708" spans="14:16" x14ac:dyDescent="0.25">
      <c r="N708" t="str">
        <f>nhl_elo_latest!I708</f>
        <v>EDM</v>
      </c>
      <c r="O708" t="str">
        <f>nhl_elo_latest!J708</f>
        <v>SEA</v>
      </c>
      <c r="P708" t="str" cm="1">
        <f t="array" ref="P708">_xlfn.IFS(AND(nhl_elo_latest!M708&gt;nhl_elo_latest!N708,(nhl_elo_latest!R708&gt;nhl_elo_latest!S708)),"Home Team Favoured and Won",AND(nhl_elo_latest!M708&gt;nhl_elo_latest!N708,(nhl_elo_latest!R708&lt;nhl_elo_latest!S708)),"Home Team Favoured and Lost",AND(nhl_elo_latest!M708&lt;nhl_elo_latest!N708,(nhl_elo_latest!R708&gt;nhl_elo_latest!S708)),"Away Team Favoured and Lost",AND(nhl_elo_latest!M708&lt;nhl_elo_latest!N708,(nhl_elo_latest!R708&lt;nhl_elo_latest!S708)),"Away Team Favoured and Won")</f>
        <v>Home Team Favoured and Won</v>
      </c>
    </row>
    <row r="709" spans="14:16" x14ac:dyDescent="0.25">
      <c r="N709" t="str">
        <f>nhl_elo_latest!I709</f>
        <v>ARI</v>
      </c>
      <c r="O709" t="str">
        <f>nhl_elo_latest!J709</f>
        <v>DET</v>
      </c>
      <c r="P709" t="str" cm="1">
        <f t="array" ref="P709">_xlfn.IFS(AND(nhl_elo_latest!M709&gt;nhl_elo_latest!N709,(nhl_elo_latest!R709&gt;nhl_elo_latest!S709)),"Home Team Favoured and Won",AND(nhl_elo_latest!M709&gt;nhl_elo_latest!N709,(nhl_elo_latest!R709&lt;nhl_elo_latest!S709)),"Home Team Favoured and Lost",AND(nhl_elo_latest!M709&lt;nhl_elo_latest!N709,(nhl_elo_latest!R709&gt;nhl_elo_latest!S709)),"Away Team Favoured and Lost",AND(nhl_elo_latest!M709&lt;nhl_elo_latest!N709,(nhl_elo_latest!R709&lt;nhl_elo_latest!S709)),"Away Team Favoured and Won")</f>
        <v>Home Team Favoured and Won</v>
      </c>
    </row>
    <row r="710" spans="14:16" x14ac:dyDescent="0.25">
      <c r="N710" t="str">
        <f>nhl_elo_latest!I710</f>
        <v>OTT</v>
      </c>
      <c r="O710" t="str">
        <f>nhl_elo_latest!J710</f>
        <v>PIT</v>
      </c>
      <c r="P710" t="str" cm="1">
        <f t="array" ref="P710">_xlfn.IFS(AND(nhl_elo_latest!M710&gt;nhl_elo_latest!N710,(nhl_elo_latest!R710&gt;nhl_elo_latest!S710)),"Home Team Favoured and Won",AND(nhl_elo_latest!M710&gt;nhl_elo_latest!N710,(nhl_elo_latest!R710&lt;nhl_elo_latest!S710)),"Home Team Favoured and Lost",AND(nhl_elo_latest!M710&lt;nhl_elo_latest!N710,(nhl_elo_latest!R710&gt;nhl_elo_latest!S710)),"Away Team Favoured and Lost",AND(nhl_elo_latest!M710&lt;nhl_elo_latest!N710,(nhl_elo_latest!R710&lt;nhl_elo_latest!S710)),"Away Team Favoured and Won")</f>
        <v>Away Team Favoured and Lost</v>
      </c>
    </row>
    <row r="711" spans="14:16" x14ac:dyDescent="0.25">
      <c r="N711" t="str">
        <f>nhl_elo_latest!I711</f>
        <v>NYI</v>
      </c>
      <c r="O711" t="str">
        <f>nhl_elo_latest!J711</f>
        <v>BOS</v>
      </c>
      <c r="P711" t="str" cm="1">
        <f t="array" ref="P711">_xlfn.IFS(AND(nhl_elo_latest!M711&gt;nhl_elo_latest!N711,(nhl_elo_latest!R711&gt;nhl_elo_latest!S711)),"Home Team Favoured and Won",AND(nhl_elo_latest!M711&gt;nhl_elo_latest!N711,(nhl_elo_latest!R711&lt;nhl_elo_latest!S711)),"Home Team Favoured and Lost",AND(nhl_elo_latest!M711&lt;nhl_elo_latest!N711,(nhl_elo_latest!R711&gt;nhl_elo_latest!S711)),"Away Team Favoured and Lost",AND(nhl_elo_latest!M711&lt;nhl_elo_latest!N711,(nhl_elo_latest!R711&lt;nhl_elo_latest!S711)),"Away Team Favoured and Won")</f>
        <v>Away Team Favoured and Won</v>
      </c>
    </row>
    <row r="712" spans="14:16" x14ac:dyDescent="0.25">
      <c r="N712" t="str">
        <f>nhl_elo_latest!I712</f>
        <v>CGY</v>
      </c>
      <c r="O712" t="str">
        <f>nhl_elo_latest!J712</f>
        <v>COL</v>
      </c>
      <c r="P712" t="str" cm="1">
        <f t="array" ref="P712">_xlfn.IFS(AND(nhl_elo_latest!M712&gt;nhl_elo_latest!N712,(nhl_elo_latest!R712&gt;nhl_elo_latest!S712)),"Home Team Favoured and Won",AND(nhl_elo_latest!M712&gt;nhl_elo_latest!N712,(nhl_elo_latest!R712&lt;nhl_elo_latest!S712)),"Home Team Favoured and Lost",AND(nhl_elo_latest!M712&lt;nhl_elo_latest!N712,(nhl_elo_latest!R712&gt;nhl_elo_latest!S712)),"Away Team Favoured and Lost",AND(nhl_elo_latest!M712&lt;nhl_elo_latest!N712,(nhl_elo_latest!R712&lt;nhl_elo_latest!S712)),"Away Team Favoured and Won")</f>
        <v>Away Team Favoured and Won</v>
      </c>
    </row>
    <row r="713" spans="14:16" x14ac:dyDescent="0.25">
      <c r="N713" t="str">
        <f>nhl_elo_latest!I713</f>
        <v>VAN</v>
      </c>
      <c r="O713" t="str">
        <f>nhl_elo_latest!J713</f>
        <v>TBL</v>
      </c>
      <c r="P713" t="str" cm="1">
        <f t="array" ref="P713">_xlfn.IFS(AND(nhl_elo_latest!M713&gt;nhl_elo_latest!N713,(nhl_elo_latest!R713&gt;nhl_elo_latest!S713)),"Home Team Favoured and Won",AND(nhl_elo_latest!M713&gt;nhl_elo_latest!N713,(nhl_elo_latest!R713&lt;nhl_elo_latest!S713)),"Home Team Favoured and Lost",AND(nhl_elo_latest!M713&lt;nhl_elo_latest!N713,(nhl_elo_latest!R713&gt;nhl_elo_latest!S713)),"Away Team Favoured and Lost",AND(nhl_elo_latest!M713&lt;nhl_elo_latest!N713,(nhl_elo_latest!R713&lt;nhl_elo_latest!S713)),"Away Team Favoured and Won")</f>
        <v>Away Team Favoured and Won</v>
      </c>
    </row>
    <row r="714" spans="14:16" x14ac:dyDescent="0.25">
      <c r="N714" t="str">
        <f>nhl_elo_latest!I714</f>
        <v>SJS</v>
      </c>
      <c r="O714" t="str">
        <f>nhl_elo_latest!J714</f>
        <v>DAL</v>
      </c>
      <c r="P714" t="str" cm="1">
        <f t="array" ref="P714">_xlfn.IFS(AND(nhl_elo_latest!M714&gt;nhl_elo_latest!N714,(nhl_elo_latest!R714&gt;nhl_elo_latest!S714)),"Home Team Favoured and Won",AND(nhl_elo_latest!M714&gt;nhl_elo_latest!N714,(nhl_elo_latest!R714&lt;nhl_elo_latest!S714)),"Home Team Favoured and Lost",AND(nhl_elo_latest!M714&lt;nhl_elo_latest!N714,(nhl_elo_latest!R714&gt;nhl_elo_latest!S714)),"Away Team Favoured and Lost",AND(nhl_elo_latest!M714&lt;nhl_elo_latest!N714,(nhl_elo_latest!R714&lt;nhl_elo_latest!S714)),"Away Team Favoured and Won")</f>
        <v>Away Team Favoured and Lost</v>
      </c>
    </row>
    <row r="715" spans="14:16" x14ac:dyDescent="0.25">
      <c r="N715" t="str">
        <f>nhl_elo_latest!I715</f>
        <v>PHI</v>
      </c>
      <c r="O715" t="str">
        <f>nhl_elo_latest!J715</f>
        <v>CHI</v>
      </c>
      <c r="P715" t="str" cm="1">
        <f t="array" ref="P715">_xlfn.IFS(AND(nhl_elo_latest!M715&gt;nhl_elo_latest!N715,(nhl_elo_latest!R715&gt;nhl_elo_latest!S715)),"Home Team Favoured and Won",AND(nhl_elo_latest!M715&gt;nhl_elo_latest!N715,(nhl_elo_latest!R715&lt;nhl_elo_latest!S715)),"Home Team Favoured and Lost",AND(nhl_elo_latest!M715&lt;nhl_elo_latest!N715,(nhl_elo_latest!R715&gt;nhl_elo_latest!S715)),"Away Team Favoured and Lost",AND(nhl_elo_latest!M715&lt;nhl_elo_latest!N715,(nhl_elo_latest!R715&lt;nhl_elo_latest!S715)),"Away Team Favoured and Won")</f>
        <v>Home Team Favoured and Lost</v>
      </c>
    </row>
    <row r="716" spans="14:16" x14ac:dyDescent="0.25">
      <c r="N716" t="str">
        <f>nhl_elo_latest!I716</f>
        <v>NYR</v>
      </c>
      <c r="O716" t="str">
        <f>nhl_elo_latest!J716</f>
        <v>BOS</v>
      </c>
      <c r="P716" t="str" cm="1">
        <f t="array" ref="P716">_xlfn.IFS(AND(nhl_elo_latest!M716&gt;nhl_elo_latest!N716,(nhl_elo_latest!R716&gt;nhl_elo_latest!S716)),"Home Team Favoured and Won",AND(nhl_elo_latest!M716&gt;nhl_elo_latest!N716,(nhl_elo_latest!R716&lt;nhl_elo_latest!S716)),"Home Team Favoured and Lost",AND(nhl_elo_latest!M716&lt;nhl_elo_latest!N716,(nhl_elo_latest!R716&gt;nhl_elo_latest!S716)),"Away Team Favoured and Lost",AND(nhl_elo_latest!M716&lt;nhl_elo_latest!N716,(nhl_elo_latest!R716&lt;nhl_elo_latest!S716)),"Away Team Favoured and Won")</f>
        <v>Away Team Favoured and Won</v>
      </c>
    </row>
    <row r="717" spans="14:16" x14ac:dyDescent="0.25">
      <c r="N717" t="str">
        <f>nhl_elo_latest!I717</f>
        <v>MTL</v>
      </c>
      <c r="O717" t="str">
        <f>nhl_elo_latest!J717</f>
        <v>FLA</v>
      </c>
      <c r="P717" t="str" cm="1">
        <f t="array" ref="P717">_xlfn.IFS(AND(nhl_elo_latest!M717&gt;nhl_elo_latest!N717,(nhl_elo_latest!R717&gt;nhl_elo_latest!S717)),"Home Team Favoured and Won",AND(nhl_elo_latest!M717&gt;nhl_elo_latest!N717,(nhl_elo_latest!R717&lt;nhl_elo_latest!S717)),"Home Team Favoured and Lost",AND(nhl_elo_latest!M717&lt;nhl_elo_latest!N717,(nhl_elo_latest!R717&gt;nhl_elo_latest!S717)),"Away Team Favoured and Lost",AND(nhl_elo_latest!M717&lt;nhl_elo_latest!N717,(nhl_elo_latest!R717&lt;nhl_elo_latest!S717)),"Away Team Favoured and Won")</f>
        <v>Away Team Favoured and Won</v>
      </c>
    </row>
    <row r="718" spans="14:16" x14ac:dyDescent="0.25">
      <c r="N718" t="str">
        <f>nhl_elo_latest!I718</f>
        <v>CAR</v>
      </c>
      <c r="O718" t="str">
        <f>nhl_elo_latest!J718</f>
        <v>MIN</v>
      </c>
      <c r="P718" t="str" cm="1">
        <f t="array" ref="P718">_xlfn.IFS(AND(nhl_elo_latest!M718&gt;nhl_elo_latest!N718,(nhl_elo_latest!R718&gt;nhl_elo_latest!S718)),"Home Team Favoured and Won",AND(nhl_elo_latest!M718&gt;nhl_elo_latest!N718,(nhl_elo_latest!R718&lt;nhl_elo_latest!S718)),"Home Team Favoured and Lost",AND(nhl_elo_latest!M718&lt;nhl_elo_latest!N718,(nhl_elo_latest!R718&gt;nhl_elo_latest!S718)),"Away Team Favoured and Lost",AND(nhl_elo_latest!M718&lt;nhl_elo_latest!N718,(nhl_elo_latest!R718&lt;nhl_elo_latest!S718)),"Away Team Favoured and Won")</f>
        <v>Home Team Favoured and Won</v>
      </c>
    </row>
    <row r="719" spans="14:16" x14ac:dyDescent="0.25">
      <c r="N719" t="str">
        <f>nhl_elo_latest!I719</f>
        <v>TOR</v>
      </c>
      <c r="O719" t="str">
        <f>nhl_elo_latest!J719</f>
        <v>WPG</v>
      </c>
      <c r="P719" t="str" cm="1">
        <f t="array" ref="P719">_xlfn.IFS(AND(nhl_elo_latest!M719&gt;nhl_elo_latest!N719,(nhl_elo_latest!R719&gt;nhl_elo_latest!S719)),"Home Team Favoured and Won",AND(nhl_elo_latest!M719&gt;nhl_elo_latest!N719,(nhl_elo_latest!R719&lt;nhl_elo_latest!S719)),"Home Team Favoured and Lost",AND(nhl_elo_latest!M719&lt;nhl_elo_latest!N719,(nhl_elo_latest!R719&gt;nhl_elo_latest!S719)),"Away Team Favoured and Lost",AND(nhl_elo_latest!M719&lt;nhl_elo_latest!N719,(nhl_elo_latest!R719&lt;nhl_elo_latest!S719)),"Away Team Favoured and Won")</f>
        <v>Home Team Favoured and Won</v>
      </c>
    </row>
    <row r="720" spans="14:16" x14ac:dyDescent="0.25">
      <c r="N720" t="str">
        <f>nhl_elo_latest!I720</f>
        <v>CBJ</v>
      </c>
      <c r="O720" t="str">
        <f>nhl_elo_latest!J720</f>
        <v>ANA</v>
      </c>
      <c r="P720" t="str" cm="1">
        <f t="array" ref="P720">_xlfn.IFS(AND(nhl_elo_latest!M720&gt;nhl_elo_latest!N720,(nhl_elo_latest!R720&gt;nhl_elo_latest!S720)),"Home Team Favoured and Won",AND(nhl_elo_latest!M720&gt;nhl_elo_latest!N720,(nhl_elo_latest!R720&lt;nhl_elo_latest!S720)),"Home Team Favoured and Lost",AND(nhl_elo_latest!M720&lt;nhl_elo_latest!N720,(nhl_elo_latest!R720&gt;nhl_elo_latest!S720)),"Away Team Favoured and Lost",AND(nhl_elo_latest!M720&lt;nhl_elo_latest!N720,(nhl_elo_latest!R720&lt;nhl_elo_latest!S720)),"Away Team Favoured and Won")</f>
        <v>Home Team Favoured and Lost</v>
      </c>
    </row>
    <row r="721" spans="14:16" x14ac:dyDescent="0.25">
      <c r="N721" t="str">
        <f>nhl_elo_latest!I721</f>
        <v>BUF</v>
      </c>
      <c r="O721" t="str">
        <f>nhl_elo_latest!J721</f>
        <v>NYI</v>
      </c>
      <c r="P721" t="str" cm="1">
        <f t="array" ref="P721">_xlfn.IFS(AND(nhl_elo_latest!M721&gt;nhl_elo_latest!N721,(nhl_elo_latest!R721&gt;nhl_elo_latest!S721)),"Home Team Favoured and Won",AND(nhl_elo_latest!M721&gt;nhl_elo_latest!N721,(nhl_elo_latest!R721&lt;nhl_elo_latest!S721)),"Home Team Favoured and Lost",AND(nhl_elo_latest!M721&lt;nhl_elo_latest!N721,(nhl_elo_latest!R721&gt;nhl_elo_latest!S721)),"Away Team Favoured and Lost",AND(nhl_elo_latest!M721&lt;nhl_elo_latest!N721,(nhl_elo_latest!R721&lt;nhl_elo_latest!S721)),"Away Team Favoured and Won")</f>
        <v>Home Team Favoured and Won</v>
      </c>
    </row>
    <row r="722" spans="14:16" x14ac:dyDescent="0.25">
      <c r="N722" t="str">
        <f>nhl_elo_latest!I722</f>
        <v>STL</v>
      </c>
      <c r="O722" t="str">
        <f>nhl_elo_latest!J722</f>
        <v>NSH</v>
      </c>
      <c r="P722" t="str" cm="1">
        <f t="array" ref="P722">_xlfn.IFS(AND(nhl_elo_latest!M722&gt;nhl_elo_latest!N722,(nhl_elo_latest!R722&gt;nhl_elo_latest!S722)),"Home Team Favoured and Won",AND(nhl_elo_latest!M722&gt;nhl_elo_latest!N722,(nhl_elo_latest!R722&lt;nhl_elo_latest!S722)),"Home Team Favoured and Lost",AND(nhl_elo_latest!M722&lt;nhl_elo_latest!N722,(nhl_elo_latest!R722&gt;nhl_elo_latest!S722)),"Away Team Favoured and Lost",AND(nhl_elo_latest!M722&lt;nhl_elo_latest!N722,(nhl_elo_latest!R722&lt;nhl_elo_latest!S722)),"Away Team Favoured and Won")</f>
        <v>Home Team Favoured and Won</v>
      </c>
    </row>
    <row r="723" spans="14:16" x14ac:dyDescent="0.25">
      <c r="N723" t="str">
        <f>nhl_elo_latest!I723</f>
        <v>EDM</v>
      </c>
      <c r="O723" t="str">
        <f>nhl_elo_latest!J723</f>
        <v>TBL</v>
      </c>
      <c r="P723" t="str" cm="1">
        <f t="array" ref="P723">_xlfn.IFS(AND(nhl_elo_latest!M723&gt;nhl_elo_latest!N723,(nhl_elo_latest!R723&gt;nhl_elo_latest!S723)),"Home Team Favoured and Won",AND(nhl_elo_latest!M723&gt;nhl_elo_latest!N723,(nhl_elo_latest!R723&lt;nhl_elo_latest!S723)),"Home Team Favoured and Lost",AND(nhl_elo_latest!M723&lt;nhl_elo_latest!N723,(nhl_elo_latest!R723&gt;nhl_elo_latest!S723)),"Away Team Favoured and Lost",AND(nhl_elo_latest!M723&lt;nhl_elo_latest!N723,(nhl_elo_latest!R723&lt;nhl_elo_latest!S723)),"Away Team Favoured and Won")</f>
        <v>Home Team Favoured and Won</v>
      </c>
    </row>
    <row r="724" spans="14:16" x14ac:dyDescent="0.25">
      <c r="N724" t="str">
        <f>nhl_elo_latest!I724</f>
        <v>ARI</v>
      </c>
      <c r="O724" t="str">
        <f>nhl_elo_latest!J724</f>
        <v>WSH</v>
      </c>
      <c r="P724" t="str" cm="1">
        <f t="array" ref="P724">_xlfn.IFS(AND(nhl_elo_latest!M724&gt;nhl_elo_latest!N724,(nhl_elo_latest!R724&gt;nhl_elo_latest!S724)),"Home Team Favoured and Won",AND(nhl_elo_latest!M724&gt;nhl_elo_latest!N724,(nhl_elo_latest!R724&lt;nhl_elo_latest!S724)),"Home Team Favoured and Lost",AND(nhl_elo_latest!M724&lt;nhl_elo_latest!N724,(nhl_elo_latest!R724&gt;nhl_elo_latest!S724)),"Away Team Favoured and Lost",AND(nhl_elo_latest!M724&lt;nhl_elo_latest!N724,(nhl_elo_latest!R724&lt;nhl_elo_latest!S724)),"Away Team Favoured and Won")</f>
        <v>Away Team Favoured and Won</v>
      </c>
    </row>
    <row r="725" spans="14:16" x14ac:dyDescent="0.25">
      <c r="N725" t="str">
        <f>nhl_elo_latest!I725</f>
        <v>SEA</v>
      </c>
      <c r="O725" t="str">
        <f>nhl_elo_latest!J725</f>
        <v>NJD</v>
      </c>
      <c r="P725" t="str" cm="1">
        <f t="array" ref="P725">_xlfn.IFS(AND(nhl_elo_latest!M725&gt;nhl_elo_latest!N725,(nhl_elo_latest!R725&gt;nhl_elo_latest!S725)),"Home Team Favoured and Won",AND(nhl_elo_latest!M725&gt;nhl_elo_latest!N725,(nhl_elo_latest!R725&lt;nhl_elo_latest!S725)),"Home Team Favoured and Lost",AND(nhl_elo_latest!M725&lt;nhl_elo_latest!N725,(nhl_elo_latest!R725&gt;nhl_elo_latest!S725)),"Away Team Favoured and Lost",AND(nhl_elo_latest!M725&lt;nhl_elo_latest!N725,(nhl_elo_latest!R725&lt;nhl_elo_latest!S725)),"Away Team Favoured and Won")</f>
        <v>Home Team Favoured and Won</v>
      </c>
    </row>
    <row r="726" spans="14:16" x14ac:dyDescent="0.25">
      <c r="N726" t="str">
        <f>nhl_elo_latest!I726</f>
        <v>VEG</v>
      </c>
      <c r="O726" t="str">
        <f>nhl_elo_latest!J726</f>
        <v>DET</v>
      </c>
      <c r="P726" t="str" cm="1">
        <f t="array" ref="P726">_xlfn.IFS(AND(nhl_elo_latest!M726&gt;nhl_elo_latest!N726,(nhl_elo_latest!R726&gt;nhl_elo_latest!S726)),"Home Team Favoured and Won",AND(nhl_elo_latest!M726&gt;nhl_elo_latest!N726,(nhl_elo_latest!R726&lt;nhl_elo_latest!S726)),"Home Team Favoured and Lost",AND(nhl_elo_latest!M726&lt;nhl_elo_latest!N726,(nhl_elo_latest!R726&gt;nhl_elo_latest!S726)),"Away Team Favoured and Lost",AND(nhl_elo_latest!M726&lt;nhl_elo_latest!N726,(nhl_elo_latest!R726&lt;nhl_elo_latest!S726)),"Away Team Favoured and Won")</f>
        <v>Home Team Favoured and Lost</v>
      </c>
    </row>
    <row r="727" spans="14:16" x14ac:dyDescent="0.25">
      <c r="N727" t="str">
        <f>nhl_elo_latest!I727</f>
        <v>LAK</v>
      </c>
      <c r="O727" t="str">
        <f>nhl_elo_latest!J727</f>
        <v>DAL</v>
      </c>
      <c r="P727" t="str" cm="1">
        <f t="array" ref="P727">_xlfn.IFS(AND(nhl_elo_latest!M727&gt;nhl_elo_latest!N727,(nhl_elo_latest!R727&gt;nhl_elo_latest!S727)),"Home Team Favoured and Won",AND(nhl_elo_latest!M727&gt;nhl_elo_latest!N727,(nhl_elo_latest!R727&lt;nhl_elo_latest!S727)),"Home Team Favoured and Lost",AND(nhl_elo_latest!M727&lt;nhl_elo_latest!N727,(nhl_elo_latest!R727&gt;nhl_elo_latest!S727)),"Away Team Favoured and Lost",AND(nhl_elo_latest!M727&lt;nhl_elo_latest!N727,(nhl_elo_latest!R727&lt;nhl_elo_latest!S727)),"Away Team Favoured and Won")</f>
        <v>Home Team Favoured and Lost</v>
      </c>
    </row>
    <row r="728" spans="14:16" x14ac:dyDescent="0.25">
      <c r="N728" t="str">
        <f>nhl_elo_latest!I728</f>
        <v>PIT</v>
      </c>
      <c r="O728" t="str">
        <f>nhl_elo_latest!J728</f>
        <v>OTT</v>
      </c>
      <c r="P728" t="str" cm="1">
        <f t="array" ref="P728">_xlfn.IFS(AND(nhl_elo_latest!M728&gt;nhl_elo_latest!N728,(nhl_elo_latest!R728&gt;nhl_elo_latest!S728)),"Home Team Favoured and Won",AND(nhl_elo_latest!M728&gt;nhl_elo_latest!N728,(nhl_elo_latest!R728&lt;nhl_elo_latest!S728)),"Home Team Favoured and Lost",AND(nhl_elo_latest!M728&lt;nhl_elo_latest!N728,(nhl_elo_latest!R728&gt;nhl_elo_latest!S728)),"Away Team Favoured and Lost",AND(nhl_elo_latest!M728&lt;nhl_elo_latest!N728,(nhl_elo_latest!R728&lt;nhl_elo_latest!S728)),"Away Team Favoured and Won")</f>
        <v>Home Team Favoured and Won</v>
      </c>
    </row>
    <row r="729" spans="14:16" x14ac:dyDescent="0.25">
      <c r="N729" t="str">
        <f>nhl_elo_latest!I729</f>
        <v>VAN</v>
      </c>
      <c r="O729" t="str">
        <f>nhl_elo_latest!J729</f>
        <v>COL</v>
      </c>
      <c r="P729" t="str" cm="1">
        <f t="array" ref="P729">_xlfn.IFS(AND(nhl_elo_latest!M729&gt;nhl_elo_latest!N729,(nhl_elo_latest!R729&gt;nhl_elo_latest!S729)),"Home Team Favoured and Won",AND(nhl_elo_latest!M729&gt;nhl_elo_latest!N729,(nhl_elo_latest!R729&lt;nhl_elo_latest!S729)),"Home Team Favoured and Lost",AND(nhl_elo_latest!M729&lt;nhl_elo_latest!N729,(nhl_elo_latest!R729&gt;nhl_elo_latest!S729)),"Away Team Favoured and Lost",AND(nhl_elo_latest!M729&lt;nhl_elo_latest!N729,(nhl_elo_latest!R729&lt;nhl_elo_latest!S729)),"Away Team Favoured and Won")</f>
        <v>Away Team Favoured and Won</v>
      </c>
    </row>
    <row r="730" spans="14:16" x14ac:dyDescent="0.25">
      <c r="N730" t="str">
        <f>nhl_elo_latest!I730</f>
        <v>BUF</v>
      </c>
      <c r="O730" t="str">
        <f>nhl_elo_latest!J730</f>
        <v>ANA</v>
      </c>
      <c r="P730" t="str" cm="1">
        <f t="array" ref="P730">_xlfn.IFS(AND(nhl_elo_latest!M730&gt;nhl_elo_latest!N730,(nhl_elo_latest!R730&gt;nhl_elo_latest!S730)),"Home Team Favoured and Won",AND(nhl_elo_latest!M730&gt;nhl_elo_latest!N730,(nhl_elo_latest!R730&lt;nhl_elo_latest!S730)),"Home Team Favoured and Lost",AND(nhl_elo_latest!M730&lt;nhl_elo_latest!N730,(nhl_elo_latest!R730&gt;nhl_elo_latest!S730)),"Away Team Favoured and Lost",AND(nhl_elo_latest!M730&lt;nhl_elo_latest!N730,(nhl_elo_latest!R730&lt;nhl_elo_latest!S730)),"Away Team Favoured and Won")</f>
        <v>Home Team Favoured and Won</v>
      </c>
    </row>
    <row r="731" spans="14:16" x14ac:dyDescent="0.25">
      <c r="N731" t="str">
        <f>nhl_elo_latest!I731</f>
        <v>CGY</v>
      </c>
      <c r="O731" t="str">
        <f>nhl_elo_latest!J731</f>
        <v>TBL</v>
      </c>
      <c r="P731" t="str" cm="1">
        <f t="array" ref="P731">_xlfn.IFS(AND(nhl_elo_latest!M731&gt;nhl_elo_latest!N731,(nhl_elo_latest!R731&gt;nhl_elo_latest!S731)),"Home Team Favoured and Won",AND(nhl_elo_latest!M731&gt;nhl_elo_latest!N731,(nhl_elo_latest!R731&lt;nhl_elo_latest!S731)),"Home Team Favoured and Lost",AND(nhl_elo_latest!M731&lt;nhl_elo_latest!N731,(nhl_elo_latest!R731&gt;nhl_elo_latest!S731)),"Away Team Favoured and Lost",AND(nhl_elo_latest!M731&lt;nhl_elo_latest!N731,(nhl_elo_latest!R731&lt;nhl_elo_latest!S731)),"Away Team Favoured and Won")</f>
        <v>Away Team Favoured and Lost</v>
      </c>
    </row>
    <row r="732" spans="14:16" x14ac:dyDescent="0.25">
      <c r="N732" t="str">
        <f>nhl_elo_latest!I732</f>
        <v>FLA</v>
      </c>
      <c r="O732" t="str">
        <f>nhl_elo_latest!J732</f>
        <v>MIN</v>
      </c>
      <c r="P732" t="str" cm="1">
        <f t="array" ref="P732">_xlfn.IFS(AND(nhl_elo_latest!M732&gt;nhl_elo_latest!N732,(nhl_elo_latest!R732&gt;nhl_elo_latest!S732)),"Home Team Favoured and Won",AND(nhl_elo_latest!M732&gt;nhl_elo_latest!N732,(nhl_elo_latest!R732&lt;nhl_elo_latest!S732)),"Home Team Favoured and Lost",AND(nhl_elo_latest!M732&lt;nhl_elo_latest!N732,(nhl_elo_latest!R732&gt;nhl_elo_latest!S732)),"Away Team Favoured and Lost",AND(nhl_elo_latest!M732&lt;nhl_elo_latest!N732,(nhl_elo_latest!R732&lt;nhl_elo_latest!S732)),"Away Team Favoured and Won")</f>
        <v>Home Team Favoured and Won</v>
      </c>
    </row>
    <row r="733" spans="14:16" x14ac:dyDescent="0.25">
      <c r="N733" t="str">
        <f>nhl_elo_latest!I733</f>
        <v>CBJ</v>
      </c>
      <c r="O733" t="str">
        <f>nhl_elo_latest!J733</f>
        <v>SJS</v>
      </c>
      <c r="P733" t="str" cm="1">
        <f t="array" ref="P733">_xlfn.IFS(AND(nhl_elo_latest!M733&gt;nhl_elo_latest!N733,(nhl_elo_latest!R733&gt;nhl_elo_latest!S733)),"Home Team Favoured and Won",AND(nhl_elo_latest!M733&gt;nhl_elo_latest!N733,(nhl_elo_latest!R733&lt;nhl_elo_latest!S733)),"Home Team Favoured and Lost",AND(nhl_elo_latest!M733&lt;nhl_elo_latest!N733,(nhl_elo_latest!R733&gt;nhl_elo_latest!S733)),"Away Team Favoured and Lost",AND(nhl_elo_latest!M733&lt;nhl_elo_latest!N733,(nhl_elo_latest!R733&lt;nhl_elo_latest!S733)),"Away Team Favoured and Won")</f>
        <v>Home Team Favoured and Won</v>
      </c>
    </row>
    <row r="734" spans="14:16" x14ac:dyDescent="0.25">
      <c r="N734" t="str">
        <f>nhl_elo_latest!I734</f>
        <v>OTT</v>
      </c>
      <c r="O734" t="str">
        <f>nhl_elo_latest!J734</f>
        <v>WPG</v>
      </c>
      <c r="P734" t="str" cm="1">
        <f t="array" ref="P734">_xlfn.IFS(AND(nhl_elo_latest!M734&gt;nhl_elo_latest!N734,(nhl_elo_latest!R734&gt;nhl_elo_latest!S734)),"Home Team Favoured and Won",AND(nhl_elo_latest!M734&gt;nhl_elo_latest!N734,(nhl_elo_latest!R734&lt;nhl_elo_latest!S734)),"Home Team Favoured and Lost",AND(nhl_elo_latest!M734&lt;nhl_elo_latest!N734,(nhl_elo_latest!R734&gt;nhl_elo_latest!S734)),"Away Team Favoured and Lost",AND(nhl_elo_latest!M734&lt;nhl_elo_latest!N734,(nhl_elo_latest!R734&lt;nhl_elo_latest!S734)),"Away Team Favoured and Won")</f>
        <v>Away Team Favoured and Won</v>
      </c>
    </row>
    <row r="735" spans="14:16" x14ac:dyDescent="0.25">
      <c r="N735" t="str">
        <f>nhl_elo_latest!I735</f>
        <v>MTL</v>
      </c>
      <c r="O735" t="str">
        <f>nhl_elo_latest!J735</f>
        <v>TOR</v>
      </c>
      <c r="P735" t="str" cm="1">
        <f t="array" ref="P735">_xlfn.IFS(AND(nhl_elo_latest!M735&gt;nhl_elo_latest!N735,(nhl_elo_latest!R735&gt;nhl_elo_latest!S735)),"Home Team Favoured and Won",AND(nhl_elo_latest!M735&gt;nhl_elo_latest!N735,(nhl_elo_latest!R735&lt;nhl_elo_latest!S735)),"Home Team Favoured and Lost",AND(nhl_elo_latest!M735&lt;nhl_elo_latest!N735,(nhl_elo_latest!R735&gt;nhl_elo_latest!S735)),"Away Team Favoured and Lost",AND(nhl_elo_latest!M735&lt;nhl_elo_latest!N735,(nhl_elo_latest!R735&lt;nhl_elo_latest!S735)),"Away Team Favoured and Won")</f>
        <v>Away Team Favoured and Lost</v>
      </c>
    </row>
    <row r="736" spans="14:16" x14ac:dyDescent="0.25">
      <c r="N736" t="str">
        <f>nhl_elo_latest!I736</f>
        <v>DET</v>
      </c>
      <c r="O736" t="str">
        <f>nhl_elo_latest!J736</f>
        <v>PHI</v>
      </c>
      <c r="P736" t="str" cm="1">
        <f t="array" ref="P736">_xlfn.IFS(AND(nhl_elo_latest!M736&gt;nhl_elo_latest!N736,(nhl_elo_latest!R736&gt;nhl_elo_latest!S736)),"Home Team Favoured and Won",AND(nhl_elo_latest!M736&gt;nhl_elo_latest!N736,(nhl_elo_latest!R736&lt;nhl_elo_latest!S736)),"Home Team Favoured and Lost",AND(nhl_elo_latest!M736&lt;nhl_elo_latest!N736,(nhl_elo_latest!R736&gt;nhl_elo_latest!S736)),"Away Team Favoured and Lost",AND(nhl_elo_latest!M736&lt;nhl_elo_latest!N736,(nhl_elo_latest!R736&lt;nhl_elo_latest!S736)),"Away Team Favoured and Won")</f>
        <v>Home Team Favoured and Lost</v>
      </c>
    </row>
    <row r="737" spans="14:16" x14ac:dyDescent="0.25">
      <c r="N737" t="str">
        <f>nhl_elo_latest!I737</f>
        <v>NYI</v>
      </c>
      <c r="O737" t="str">
        <f>nhl_elo_latest!J737</f>
        <v>CAR</v>
      </c>
      <c r="P737" t="str" cm="1">
        <f t="array" ref="P737">_xlfn.IFS(AND(nhl_elo_latest!M737&gt;nhl_elo_latest!N737,(nhl_elo_latest!R737&gt;nhl_elo_latest!S737)),"Home Team Favoured and Won",AND(nhl_elo_latest!M737&gt;nhl_elo_latest!N737,(nhl_elo_latest!R737&lt;nhl_elo_latest!S737)),"Home Team Favoured and Lost",AND(nhl_elo_latest!M737&lt;nhl_elo_latest!N737,(nhl_elo_latest!R737&gt;nhl_elo_latest!S737)),"Away Team Favoured and Lost",AND(nhl_elo_latest!M737&lt;nhl_elo_latest!N737,(nhl_elo_latest!R737&lt;nhl_elo_latest!S737)),"Away Team Favoured and Won")</f>
        <v>Away Team Favoured and Won</v>
      </c>
    </row>
    <row r="738" spans="14:16" x14ac:dyDescent="0.25">
      <c r="N738" t="str">
        <f>nhl_elo_latest!I738</f>
        <v>STL</v>
      </c>
      <c r="O738" t="str">
        <f>nhl_elo_latest!J738</f>
        <v>CHI</v>
      </c>
      <c r="P738" t="str" cm="1">
        <f t="array" ref="P738">_xlfn.IFS(AND(nhl_elo_latest!M738&gt;nhl_elo_latest!N738,(nhl_elo_latest!R738&gt;nhl_elo_latest!S738)),"Home Team Favoured and Won",AND(nhl_elo_latest!M738&gt;nhl_elo_latest!N738,(nhl_elo_latest!R738&lt;nhl_elo_latest!S738)),"Home Team Favoured and Lost",AND(nhl_elo_latest!M738&lt;nhl_elo_latest!N738,(nhl_elo_latest!R738&gt;nhl_elo_latest!S738)),"Away Team Favoured and Lost",AND(nhl_elo_latest!M738&lt;nhl_elo_latest!N738,(nhl_elo_latest!R738&lt;nhl_elo_latest!S738)),"Away Team Favoured and Won")</f>
        <v>Home Team Favoured and Lost</v>
      </c>
    </row>
    <row r="739" spans="14:16" x14ac:dyDescent="0.25">
      <c r="N739" t="str">
        <f>nhl_elo_latest!I739</f>
        <v>NSH</v>
      </c>
      <c r="O739" t="str">
        <f>nhl_elo_latest!J739</f>
        <v>LAK</v>
      </c>
      <c r="P739" t="str" cm="1">
        <f t="array" ref="P739">_xlfn.IFS(AND(nhl_elo_latest!M739&gt;nhl_elo_latest!N739,(nhl_elo_latest!R739&gt;nhl_elo_latest!S739)),"Home Team Favoured and Won",AND(nhl_elo_latest!M739&gt;nhl_elo_latest!N739,(nhl_elo_latest!R739&lt;nhl_elo_latest!S739)),"Home Team Favoured and Lost",AND(nhl_elo_latest!M739&lt;nhl_elo_latest!N739,(nhl_elo_latest!R739&gt;nhl_elo_latest!S739)),"Away Team Favoured and Lost",AND(nhl_elo_latest!M739&lt;nhl_elo_latest!N739,(nhl_elo_latest!R739&lt;nhl_elo_latest!S739)),"Away Team Favoured and Won")</f>
        <v>Home Team Favoured and Won</v>
      </c>
    </row>
    <row r="740" spans="14:16" x14ac:dyDescent="0.25">
      <c r="N740" t="str">
        <f>nhl_elo_latest!I740</f>
        <v>DAL</v>
      </c>
      <c r="O740" t="str">
        <f>nhl_elo_latest!J740</f>
        <v>ARI</v>
      </c>
      <c r="P740" t="str" cm="1">
        <f t="array" ref="P740">_xlfn.IFS(AND(nhl_elo_latest!M740&gt;nhl_elo_latest!N740,(nhl_elo_latest!R740&gt;nhl_elo_latest!S740)),"Home Team Favoured and Won",AND(nhl_elo_latest!M740&gt;nhl_elo_latest!N740,(nhl_elo_latest!R740&lt;nhl_elo_latest!S740)),"Home Team Favoured and Lost",AND(nhl_elo_latest!M740&lt;nhl_elo_latest!N740,(nhl_elo_latest!R740&gt;nhl_elo_latest!S740)),"Away Team Favoured and Lost",AND(nhl_elo_latest!M740&lt;nhl_elo_latest!N740,(nhl_elo_latest!R740&lt;nhl_elo_latest!S740)),"Away Team Favoured and Won")</f>
        <v>Home Team Favoured and Won</v>
      </c>
    </row>
    <row r="741" spans="14:16" x14ac:dyDescent="0.25">
      <c r="N741" t="str">
        <f>nhl_elo_latest!I741</f>
        <v>VEG</v>
      </c>
      <c r="O741" t="str">
        <f>nhl_elo_latest!J741</f>
        <v>WSH</v>
      </c>
      <c r="P741" t="str" cm="1">
        <f t="array" ref="P741">_xlfn.IFS(AND(nhl_elo_latest!M741&gt;nhl_elo_latest!N741,(nhl_elo_latest!R741&gt;nhl_elo_latest!S741)),"Home Team Favoured and Won",AND(nhl_elo_latest!M741&gt;nhl_elo_latest!N741,(nhl_elo_latest!R741&lt;nhl_elo_latest!S741)),"Home Team Favoured and Lost",AND(nhl_elo_latest!M741&lt;nhl_elo_latest!N741,(nhl_elo_latest!R741&gt;nhl_elo_latest!S741)),"Away Team Favoured and Lost",AND(nhl_elo_latest!M741&lt;nhl_elo_latest!N741,(nhl_elo_latest!R741&lt;nhl_elo_latest!S741)),"Away Team Favoured and Won")</f>
        <v>Home Team Favoured and Won</v>
      </c>
    </row>
    <row r="742" spans="14:16" x14ac:dyDescent="0.25">
      <c r="N742" t="str">
        <f>nhl_elo_latest!I742</f>
        <v>VAN</v>
      </c>
      <c r="O742" t="str">
        <f>nhl_elo_latest!J742</f>
        <v>EDM</v>
      </c>
      <c r="P742" t="str" cm="1">
        <f t="array" ref="P742">_xlfn.IFS(AND(nhl_elo_latest!M742&gt;nhl_elo_latest!N742,(nhl_elo_latest!R742&gt;nhl_elo_latest!S742)),"Home Team Favoured and Won",AND(nhl_elo_latest!M742&gt;nhl_elo_latest!N742,(nhl_elo_latest!R742&lt;nhl_elo_latest!S742)),"Home Team Favoured and Lost",AND(nhl_elo_latest!M742&lt;nhl_elo_latest!N742,(nhl_elo_latest!R742&gt;nhl_elo_latest!S742)),"Away Team Favoured and Lost",AND(nhl_elo_latest!M742&lt;nhl_elo_latest!N742,(nhl_elo_latest!R742&lt;nhl_elo_latest!S742)),"Away Team Favoured and Won")</f>
        <v>Away Team Favoured and Won</v>
      </c>
    </row>
    <row r="743" spans="14:16" x14ac:dyDescent="0.25">
      <c r="N743" t="str">
        <f>nhl_elo_latest!I743</f>
        <v>SEA</v>
      </c>
      <c r="O743" t="str">
        <f>nhl_elo_latest!J743</f>
        <v>COL</v>
      </c>
      <c r="P743" t="str" cm="1">
        <f t="array" ref="P743">_xlfn.IFS(AND(nhl_elo_latest!M743&gt;nhl_elo_latest!N743,(nhl_elo_latest!R743&gt;nhl_elo_latest!S743)),"Home Team Favoured and Won",AND(nhl_elo_latest!M743&gt;nhl_elo_latest!N743,(nhl_elo_latest!R743&lt;nhl_elo_latest!S743)),"Home Team Favoured and Lost",AND(nhl_elo_latest!M743&lt;nhl_elo_latest!N743,(nhl_elo_latest!R743&gt;nhl_elo_latest!S743)),"Away Team Favoured and Lost",AND(nhl_elo_latest!M743&lt;nhl_elo_latest!N743,(nhl_elo_latest!R743&lt;nhl_elo_latest!S743)),"Away Team Favoured and Won")</f>
        <v>Away Team Favoured and Won</v>
      </c>
    </row>
    <row r="744" spans="14:16" x14ac:dyDescent="0.25">
      <c r="N744" t="str">
        <f>nhl_elo_latest!I744</f>
        <v>NJD</v>
      </c>
      <c r="O744" t="str">
        <f>nhl_elo_latest!J744</f>
        <v>PIT</v>
      </c>
      <c r="P744" t="str" cm="1">
        <f t="array" ref="P744">_xlfn.IFS(AND(nhl_elo_latest!M744&gt;nhl_elo_latest!N744,(nhl_elo_latest!R744&gt;nhl_elo_latest!S744)),"Home Team Favoured and Won",AND(nhl_elo_latest!M744&gt;nhl_elo_latest!N744,(nhl_elo_latest!R744&lt;nhl_elo_latest!S744)),"Home Team Favoured and Lost",AND(nhl_elo_latest!M744&lt;nhl_elo_latest!N744,(nhl_elo_latest!R744&gt;nhl_elo_latest!S744)),"Away Team Favoured and Lost",AND(nhl_elo_latest!M744&lt;nhl_elo_latest!N744,(nhl_elo_latest!R744&lt;nhl_elo_latest!S744)),"Away Team Favoured and Won")</f>
        <v>Home Team Favoured and Won</v>
      </c>
    </row>
    <row r="745" spans="14:16" x14ac:dyDescent="0.25">
      <c r="N745" t="str">
        <f>nhl_elo_latest!I745</f>
        <v>CHI</v>
      </c>
      <c r="O745" t="str">
        <f>nhl_elo_latest!J745</f>
        <v>LAK</v>
      </c>
      <c r="P745" t="str" cm="1">
        <f t="array" ref="P745">_xlfn.IFS(AND(nhl_elo_latest!M745&gt;nhl_elo_latest!N745,(nhl_elo_latest!R745&gt;nhl_elo_latest!S745)),"Home Team Favoured and Won",AND(nhl_elo_latest!M745&gt;nhl_elo_latest!N745,(nhl_elo_latest!R745&lt;nhl_elo_latest!S745)),"Home Team Favoured and Lost",AND(nhl_elo_latest!M745&lt;nhl_elo_latest!N745,(nhl_elo_latest!R745&gt;nhl_elo_latest!S745)),"Away Team Favoured and Lost",AND(nhl_elo_latest!M745&lt;nhl_elo_latest!N745,(nhl_elo_latest!R745&lt;nhl_elo_latest!S745)),"Away Team Favoured and Won")</f>
        <v>Away Team Favoured and Won</v>
      </c>
    </row>
    <row r="746" spans="14:16" x14ac:dyDescent="0.25">
      <c r="N746" t="str">
        <f>nhl_elo_latest!I746</f>
        <v>BOS</v>
      </c>
      <c r="O746" t="str">
        <f>nhl_elo_latest!J746</f>
        <v>SJS</v>
      </c>
      <c r="P746" t="str" cm="1">
        <f t="array" ref="P746">_xlfn.IFS(AND(nhl_elo_latest!M746&gt;nhl_elo_latest!N746,(nhl_elo_latest!R746&gt;nhl_elo_latest!S746)),"Home Team Favoured and Won",AND(nhl_elo_latest!M746&gt;nhl_elo_latest!N746,(nhl_elo_latest!R746&lt;nhl_elo_latest!S746)),"Home Team Favoured and Lost",AND(nhl_elo_latest!M746&lt;nhl_elo_latest!N746,(nhl_elo_latest!R746&gt;nhl_elo_latest!S746)),"Away Team Favoured and Lost",AND(nhl_elo_latest!M746&lt;nhl_elo_latest!N746,(nhl_elo_latest!R746&lt;nhl_elo_latest!S746)),"Away Team Favoured and Won")</f>
        <v>Home Team Favoured and Won</v>
      </c>
    </row>
    <row r="747" spans="14:16" x14ac:dyDescent="0.25">
      <c r="N747" t="str">
        <f>nhl_elo_latest!I747</f>
        <v>PHI</v>
      </c>
      <c r="O747" t="str">
        <f>nhl_elo_latest!J747</f>
        <v>WPG</v>
      </c>
      <c r="P747" t="str" cm="1">
        <f t="array" ref="P747">_xlfn.IFS(AND(nhl_elo_latest!M747&gt;nhl_elo_latest!N747,(nhl_elo_latest!R747&gt;nhl_elo_latest!S747)),"Home Team Favoured and Won",AND(nhl_elo_latest!M747&gt;nhl_elo_latest!N747,(nhl_elo_latest!R747&lt;nhl_elo_latest!S747)),"Home Team Favoured and Lost",AND(nhl_elo_latest!M747&lt;nhl_elo_latest!N747,(nhl_elo_latest!R747&gt;nhl_elo_latest!S747)),"Away Team Favoured and Lost",AND(nhl_elo_latest!M747&lt;nhl_elo_latest!N747,(nhl_elo_latest!R747&lt;nhl_elo_latest!S747)),"Away Team Favoured and Won")</f>
        <v>Away Team Favoured and Won</v>
      </c>
    </row>
    <row r="748" spans="14:16" x14ac:dyDescent="0.25">
      <c r="N748" t="str">
        <f>nhl_elo_latest!I748</f>
        <v>ARI</v>
      </c>
      <c r="O748" t="str">
        <f>nhl_elo_latest!J748</f>
        <v>VEG</v>
      </c>
      <c r="P748" t="str" cm="1">
        <f t="array" ref="P748">_xlfn.IFS(AND(nhl_elo_latest!M748&gt;nhl_elo_latest!N748,(nhl_elo_latest!R748&gt;nhl_elo_latest!S748)),"Home Team Favoured and Won",AND(nhl_elo_latest!M748&gt;nhl_elo_latest!N748,(nhl_elo_latest!R748&lt;nhl_elo_latest!S748)),"Home Team Favoured and Lost",AND(nhl_elo_latest!M748&lt;nhl_elo_latest!N748,(nhl_elo_latest!R748&gt;nhl_elo_latest!S748)),"Away Team Favoured and Lost",AND(nhl_elo_latest!M748&lt;nhl_elo_latest!N748,(nhl_elo_latest!R748&lt;nhl_elo_latest!S748)),"Away Team Favoured and Won")</f>
        <v>Away Team Favoured and Lost</v>
      </c>
    </row>
    <row r="749" spans="14:16" x14ac:dyDescent="0.25">
      <c r="N749" t="str">
        <f>nhl_elo_latest!I749</f>
        <v>TOR</v>
      </c>
      <c r="O749" t="str">
        <f>nhl_elo_latest!J749</f>
        <v>NYI</v>
      </c>
      <c r="P749" t="str" cm="1">
        <f t="array" ref="P749">_xlfn.IFS(AND(nhl_elo_latest!M749&gt;nhl_elo_latest!N749,(nhl_elo_latest!R749&gt;nhl_elo_latest!S749)),"Home Team Favoured and Won",AND(nhl_elo_latest!M749&gt;nhl_elo_latest!N749,(nhl_elo_latest!R749&lt;nhl_elo_latest!S749)),"Home Team Favoured and Lost",AND(nhl_elo_latest!M749&lt;nhl_elo_latest!N749,(nhl_elo_latest!R749&gt;nhl_elo_latest!S749)),"Away Team Favoured and Lost",AND(nhl_elo_latest!M749&lt;nhl_elo_latest!N749,(nhl_elo_latest!R749&lt;nhl_elo_latest!S749)),"Away Team Favoured and Won")</f>
        <v>Home Team Favoured and Won</v>
      </c>
    </row>
    <row r="750" spans="14:16" x14ac:dyDescent="0.25">
      <c r="N750" t="str">
        <f>nhl_elo_latest!I750</f>
        <v>NYR</v>
      </c>
      <c r="O750" t="str">
        <f>nhl_elo_latest!J750</f>
        <v>FLA</v>
      </c>
      <c r="P750" t="str" cm="1">
        <f t="array" ref="P750">_xlfn.IFS(AND(nhl_elo_latest!M750&gt;nhl_elo_latest!N750,(nhl_elo_latest!R750&gt;nhl_elo_latest!S750)),"Home Team Favoured and Won",AND(nhl_elo_latest!M750&gt;nhl_elo_latest!N750,(nhl_elo_latest!R750&lt;nhl_elo_latest!S750)),"Home Team Favoured and Lost",AND(nhl_elo_latest!M750&lt;nhl_elo_latest!N750,(nhl_elo_latest!R750&gt;nhl_elo_latest!S750)),"Away Team Favoured and Lost",AND(nhl_elo_latest!M750&lt;nhl_elo_latest!N750,(nhl_elo_latest!R750&lt;nhl_elo_latest!S750)),"Away Team Favoured and Won")</f>
        <v>Home Team Favoured and Won</v>
      </c>
    </row>
    <row r="751" spans="14:16" x14ac:dyDescent="0.25">
      <c r="N751" t="str">
        <f>nhl_elo_latest!I751</f>
        <v>DAL</v>
      </c>
      <c r="O751" t="str">
        <f>nhl_elo_latest!J751</f>
        <v>BUF</v>
      </c>
      <c r="P751" t="str" cm="1">
        <f t="array" ref="P751">_xlfn.IFS(AND(nhl_elo_latest!M751&gt;nhl_elo_latest!N751,(nhl_elo_latest!R751&gt;nhl_elo_latest!S751)),"Home Team Favoured and Won",AND(nhl_elo_latest!M751&gt;nhl_elo_latest!N751,(nhl_elo_latest!R751&lt;nhl_elo_latest!S751)),"Home Team Favoured and Lost",AND(nhl_elo_latest!M751&lt;nhl_elo_latest!N751,(nhl_elo_latest!R751&gt;nhl_elo_latest!S751)),"Away Team Favoured and Lost",AND(nhl_elo_latest!M751&lt;nhl_elo_latest!N751,(nhl_elo_latest!R751&lt;nhl_elo_latest!S751)),"Away Team Favoured and Won")</f>
        <v>Home Team Favoured and Lost</v>
      </c>
    </row>
    <row r="752" spans="14:16" x14ac:dyDescent="0.25">
      <c r="N752" t="str">
        <f>nhl_elo_latest!I752</f>
        <v>CGY</v>
      </c>
      <c r="O752" t="str">
        <f>nhl_elo_latest!J752</f>
        <v>CBJ</v>
      </c>
      <c r="P752" t="str" cm="1">
        <f t="array" ref="P752">_xlfn.IFS(AND(nhl_elo_latest!M752&gt;nhl_elo_latest!N752,(nhl_elo_latest!R752&gt;nhl_elo_latest!S752)),"Home Team Favoured and Won",AND(nhl_elo_latest!M752&gt;nhl_elo_latest!N752,(nhl_elo_latest!R752&lt;nhl_elo_latest!S752)),"Home Team Favoured and Lost",AND(nhl_elo_latest!M752&lt;nhl_elo_latest!N752,(nhl_elo_latest!R752&gt;nhl_elo_latest!S752)),"Away Team Favoured and Lost",AND(nhl_elo_latest!M752&lt;nhl_elo_latest!N752,(nhl_elo_latest!R752&lt;nhl_elo_latest!S752)),"Away Team Favoured and Won")</f>
        <v>Home Team Favoured and Won</v>
      </c>
    </row>
    <row r="753" spans="14:16" x14ac:dyDescent="0.25">
      <c r="N753" t="str">
        <f>nhl_elo_latest!I753</f>
        <v>MTL</v>
      </c>
      <c r="O753" t="str">
        <f>nhl_elo_latest!J753</f>
        <v>BOS</v>
      </c>
      <c r="P753" t="str" cm="1">
        <f t="array" ref="P753">_xlfn.IFS(AND(nhl_elo_latest!M753&gt;nhl_elo_latest!N753,(nhl_elo_latest!R753&gt;nhl_elo_latest!S753)),"Home Team Favoured and Won",AND(nhl_elo_latest!M753&gt;nhl_elo_latest!N753,(nhl_elo_latest!R753&lt;nhl_elo_latest!S753)),"Home Team Favoured and Lost",AND(nhl_elo_latest!M753&lt;nhl_elo_latest!N753,(nhl_elo_latest!R753&gt;nhl_elo_latest!S753)),"Away Team Favoured and Lost",AND(nhl_elo_latest!M753&lt;nhl_elo_latest!N753,(nhl_elo_latest!R753&lt;nhl_elo_latest!S753)),"Away Team Favoured and Won")</f>
        <v>Away Team Favoured and Won</v>
      </c>
    </row>
    <row r="754" spans="14:16" x14ac:dyDescent="0.25">
      <c r="N754" t="str">
        <f>nhl_elo_latest!I754</f>
        <v>DET</v>
      </c>
      <c r="O754" t="str">
        <f>nhl_elo_latest!J754</f>
        <v>SJS</v>
      </c>
      <c r="P754" t="str" cm="1">
        <f t="array" ref="P754">_xlfn.IFS(AND(nhl_elo_latest!M754&gt;nhl_elo_latest!N754,(nhl_elo_latest!R754&gt;nhl_elo_latest!S754)),"Home Team Favoured and Won",AND(nhl_elo_latest!M754&gt;nhl_elo_latest!N754,(nhl_elo_latest!R754&lt;nhl_elo_latest!S754)),"Home Team Favoured and Lost",AND(nhl_elo_latest!M754&lt;nhl_elo_latest!N754,(nhl_elo_latest!R754&gt;nhl_elo_latest!S754)),"Away Team Favoured and Lost",AND(nhl_elo_latest!M754&lt;nhl_elo_latest!N754,(nhl_elo_latest!R754&lt;nhl_elo_latest!S754)),"Away Team Favoured and Won")</f>
        <v>Home Team Favoured and Won</v>
      </c>
    </row>
    <row r="755" spans="14:16" x14ac:dyDescent="0.25">
      <c r="N755" t="str">
        <f>nhl_elo_latest!I755</f>
        <v>PIT</v>
      </c>
      <c r="O755" t="str">
        <f>nhl_elo_latest!J755</f>
        <v>FLA</v>
      </c>
      <c r="P755" t="str" cm="1">
        <f t="array" ref="P755">_xlfn.IFS(AND(nhl_elo_latest!M755&gt;nhl_elo_latest!N755,(nhl_elo_latest!R755&gt;nhl_elo_latest!S755)),"Home Team Favoured and Won",AND(nhl_elo_latest!M755&gt;nhl_elo_latest!N755,(nhl_elo_latest!R755&lt;nhl_elo_latest!S755)),"Home Team Favoured and Lost",AND(nhl_elo_latest!M755&lt;nhl_elo_latest!N755,(nhl_elo_latest!R755&gt;nhl_elo_latest!S755)),"Away Team Favoured and Lost",AND(nhl_elo_latest!M755&lt;nhl_elo_latest!N755,(nhl_elo_latest!R755&lt;nhl_elo_latest!S755)),"Away Team Favoured and Won")</f>
        <v>Home Team Favoured and Won</v>
      </c>
    </row>
    <row r="756" spans="14:16" x14ac:dyDescent="0.25">
      <c r="N756" t="str">
        <f>nhl_elo_latest!I756</f>
        <v>PHI</v>
      </c>
      <c r="O756" t="str">
        <f>nhl_elo_latest!J756</f>
        <v>LAK</v>
      </c>
      <c r="P756" t="str" cm="1">
        <f t="array" ref="P756">_xlfn.IFS(AND(nhl_elo_latest!M756&gt;nhl_elo_latest!N756,(nhl_elo_latest!R756&gt;nhl_elo_latest!S756)),"Home Team Favoured and Won",AND(nhl_elo_latest!M756&gt;nhl_elo_latest!N756,(nhl_elo_latest!R756&lt;nhl_elo_latest!S756)),"Home Team Favoured and Lost",AND(nhl_elo_latest!M756&lt;nhl_elo_latest!N756,(nhl_elo_latest!R756&gt;nhl_elo_latest!S756)),"Away Team Favoured and Lost",AND(nhl_elo_latest!M756&lt;nhl_elo_latest!N756,(nhl_elo_latest!R756&lt;nhl_elo_latest!S756)),"Away Team Favoured and Won")</f>
        <v>Away Team Favoured and Won</v>
      </c>
    </row>
    <row r="757" spans="14:16" x14ac:dyDescent="0.25">
      <c r="N757" t="str">
        <f>nhl_elo_latest!I757</f>
        <v>TBL</v>
      </c>
      <c r="O757" t="str">
        <f>nhl_elo_latest!J757</f>
        <v>MIN</v>
      </c>
      <c r="P757" t="str" cm="1">
        <f t="array" ref="P757">_xlfn.IFS(AND(nhl_elo_latest!M757&gt;nhl_elo_latest!N757,(nhl_elo_latest!R757&gt;nhl_elo_latest!S757)),"Home Team Favoured and Won",AND(nhl_elo_latest!M757&gt;nhl_elo_latest!N757,(nhl_elo_latest!R757&lt;nhl_elo_latest!S757)),"Home Team Favoured and Lost",AND(nhl_elo_latest!M757&lt;nhl_elo_latest!N757,(nhl_elo_latest!R757&gt;nhl_elo_latest!S757)),"Away Team Favoured and Lost",AND(nhl_elo_latest!M757&lt;nhl_elo_latest!N757,(nhl_elo_latest!R757&lt;nhl_elo_latest!S757)),"Away Team Favoured and Won")</f>
        <v>Home Team Favoured and Won</v>
      </c>
    </row>
    <row r="758" spans="14:16" x14ac:dyDescent="0.25">
      <c r="N758" t="str">
        <f>nhl_elo_latest!I758</f>
        <v>NJD</v>
      </c>
      <c r="O758" t="str">
        <f>nhl_elo_latest!J758</f>
        <v>VEG</v>
      </c>
      <c r="P758" t="str" cm="1">
        <f t="array" ref="P758">_xlfn.IFS(AND(nhl_elo_latest!M758&gt;nhl_elo_latest!N758,(nhl_elo_latest!R758&gt;nhl_elo_latest!S758)),"Home Team Favoured and Won",AND(nhl_elo_latest!M758&gt;nhl_elo_latest!N758,(nhl_elo_latest!R758&lt;nhl_elo_latest!S758)),"Home Team Favoured and Lost",AND(nhl_elo_latest!M758&lt;nhl_elo_latest!N758,(nhl_elo_latest!R758&gt;nhl_elo_latest!S758)),"Away Team Favoured and Lost",AND(nhl_elo_latest!M758&lt;nhl_elo_latest!N758,(nhl_elo_latest!R758&lt;nhl_elo_latest!S758)),"Away Team Favoured and Won")</f>
        <v>Home Team Favoured and Won</v>
      </c>
    </row>
    <row r="759" spans="14:16" x14ac:dyDescent="0.25">
      <c r="N759" t="str">
        <f>nhl_elo_latest!I759</f>
        <v>NSH</v>
      </c>
      <c r="O759" t="str">
        <f>nhl_elo_latest!J759</f>
        <v>WPG</v>
      </c>
      <c r="P759" t="str" cm="1">
        <f t="array" ref="P759">_xlfn.IFS(AND(nhl_elo_latest!M759&gt;nhl_elo_latest!N759,(nhl_elo_latest!R759&gt;nhl_elo_latest!S759)),"Home Team Favoured and Won",AND(nhl_elo_latest!M759&gt;nhl_elo_latest!N759,(nhl_elo_latest!R759&lt;nhl_elo_latest!S759)),"Home Team Favoured and Lost",AND(nhl_elo_latest!M759&lt;nhl_elo_latest!N759,(nhl_elo_latest!R759&gt;nhl_elo_latest!S759)),"Away Team Favoured and Lost",AND(nhl_elo_latest!M759&lt;nhl_elo_latest!N759,(nhl_elo_latest!R759&lt;nhl_elo_latest!S759)),"Away Team Favoured and Won")</f>
        <v>Home Team Favoured and Won</v>
      </c>
    </row>
    <row r="760" spans="14:16" x14ac:dyDescent="0.25">
      <c r="N760" t="str">
        <f>nhl_elo_latest!I760</f>
        <v>STL</v>
      </c>
      <c r="O760" t="str">
        <f>nhl_elo_latest!J760</f>
        <v>BUF</v>
      </c>
      <c r="P760" t="str" cm="1">
        <f t="array" ref="P760">_xlfn.IFS(AND(nhl_elo_latest!M760&gt;nhl_elo_latest!N760,(nhl_elo_latest!R760&gt;nhl_elo_latest!S760)),"Home Team Favoured and Won",AND(nhl_elo_latest!M760&gt;nhl_elo_latest!N760,(nhl_elo_latest!R760&lt;nhl_elo_latest!S760)),"Home Team Favoured and Lost",AND(nhl_elo_latest!M760&lt;nhl_elo_latest!N760,(nhl_elo_latest!R760&gt;nhl_elo_latest!S760)),"Away Team Favoured and Lost",AND(nhl_elo_latest!M760&lt;nhl_elo_latest!N760,(nhl_elo_latest!R760&lt;nhl_elo_latest!S760)),"Away Team Favoured and Won")</f>
        <v>Home Team Favoured and Lost</v>
      </c>
    </row>
    <row r="761" spans="14:16" x14ac:dyDescent="0.25">
      <c r="N761" t="str">
        <f>nhl_elo_latest!I761</f>
        <v>ARI</v>
      </c>
      <c r="O761" t="str">
        <f>nhl_elo_latest!J761</f>
        <v>ANA</v>
      </c>
      <c r="P761" t="str" cm="1">
        <f t="array" ref="P761">_xlfn.IFS(AND(nhl_elo_latest!M761&gt;nhl_elo_latest!N761,(nhl_elo_latest!R761&gt;nhl_elo_latest!S761)),"Home Team Favoured and Won",AND(nhl_elo_latest!M761&gt;nhl_elo_latest!N761,(nhl_elo_latest!R761&lt;nhl_elo_latest!S761)),"Home Team Favoured and Lost",AND(nhl_elo_latest!M761&lt;nhl_elo_latest!N761,(nhl_elo_latest!R761&gt;nhl_elo_latest!S761)),"Away Team Favoured and Lost",AND(nhl_elo_latest!M761&lt;nhl_elo_latest!N761,(nhl_elo_latest!R761&lt;nhl_elo_latest!S761)),"Away Team Favoured and Won")</f>
        <v>Home Team Favoured and Lost</v>
      </c>
    </row>
    <row r="762" spans="14:16" x14ac:dyDescent="0.25">
      <c r="N762" t="str">
        <f>nhl_elo_latest!I762</f>
        <v>COL</v>
      </c>
      <c r="O762" t="str">
        <f>nhl_elo_latest!J762</f>
        <v>WSH</v>
      </c>
      <c r="P762" t="str" cm="1">
        <f t="array" ref="P762">_xlfn.IFS(AND(nhl_elo_latest!M762&gt;nhl_elo_latest!N762,(nhl_elo_latest!R762&gt;nhl_elo_latest!S762)),"Home Team Favoured and Won",AND(nhl_elo_latest!M762&gt;nhl_elo_latest!N762,(nhl_elo_latest!R762&lt;nhl_elo_latest!S762)),"Home Team Favoured and Lost",AND(nhl_elo_latest!M762&lt;nhl_elo_latest!N762,(nhl_elo_latest!R762&gt;nhl_elo_latest!S762)),"Away Team Favoured and Lost",AND(nhl_elo_latest!M762&lt;nhl_elo_latest!N762,(nhl_elo_latest!R762&lt;nhl_elo_latest!S762)),"Away Team Favoured and Won")</f>
        <v>Home Team Favoured and Won</v>
      </c>
    </row>
    <row r="763" spans="14:16" x14ac:dyDescent="0.25">
      <c r="N763" t="str">
        <f>nhl_elo_latest!I763</f>
        <v>VAN</v>
      </c>
      <c r="O763" t="str">
        <f>nhl_elo_latest!J763</f>
        <v>CHI</v>
      </c>
      <c r="P763" t="str" cm="1">
        <f t="array" ref="P763">_xlfn.IFS(AND(nhl_elo_latest!M763&gt;nhl_elo_latest!N763,(nhl_elo_latest!R763&gt;nhl_elo_latest!S763)),"Home Team Favoured and Won",AND(nhl_elo_latest!M763&gt;nhl_elo_latest!N763,(nhl_elo_latest!R763&lt;nhl_elo_latest!S763)),"Home Team Favoured and Lost",AND(nhl_elo_latest!M763&lt;nhl_elo_latest!N763,(nhl_elo_latest!R763&gt;nhl_elo_latest!S763)),"Away Team Favoured and Lost",AND(nhl_elo_latest!M763&lt;nhl_elo_latest!N763,(nhl_elo_latest!R763&lt;nhl_elo_latest!S763)),"Away Team Favoured and Won")</f>
        <v>Home Team Favoured and Won</v>
      </c>
    </row>
    <row r="764" spans="14:16" x14ac:dyDescent="0.25">
      <c r="N764" t="str">
        <f>nhl_elo_latest!I764</f>
        <v>TOR</v>
      </c>
      <c r="O764" t="str">
        <f>nhl_elo_latest!J764</f>
        <v>NYR</v>
      </c>
      <c r="P764" t="str" cm="1">
        <f t="array" ref="P764">_xlfn.IFS(AND(nhl_elo_latest!M764&gt;nhl_elo_latest!N764,(nhl_elo_latest!R764&gt;nhl_elo_latest!S764)),"Home Team Favoured and Won",AND(nhl_elo_latest!M764&gt;nhl_elo_latest!N764,(nhl_elo_latest!R764&lt;nhl_elo_latest!S764)),"Home Team Favoured and Lost",AND(nhl_elo_latest!M764&lt;nhl_elo_latest!N764,(nhl_elo_latest!R764&gt;nhl_elo_latest!S764)),"Away Team Favoured and Lost",AND(nhl_elo_latest!M764&lt;nhl_elo_latest!N764,(nhl_elo_latest!R764&lt;nhl_elo_latest!S764)),"Away Team Favoured and Won")</f>
        <v>Home Team Favoured and Won</v>
      </c>
    </row>
    <row r="765" spans="14:16" x14ac:dyDescent="0.25">
      <c r="N765" t="str">
        <f>nhl_elo_latest!I765</f>
        <v>OTT</v>
      </c>
      <c r="O765" t="str">
        <f>nhl_elo_latest!J765</f>
        <v>NYI</v>
      </c>
      <c r="P765" t="str" cm="1">
        <f t="array" ref="P765">_xlfn.IFS(AND(nhl_elo_latest!M765&gt;nhl_elo_latest!N765,(nhl_elo_latest!R765&gt;nhl_elo_latest!S765)),"Home Team Favoured and Won",AND(nhl_elo_latest!M765&gt;nhl_elo_latest!N765,(nhl_elo_latest!R765&lt;nhl_elo_latest!S765)),"Home Team Favoured and Lost",AND(nhl_elo_latest!M765&lt;nhl_elo_latest!N765,(nhl_elo_latest!R765&gt;nhl_elo_latest!S765)),"Away Team Favoured and Lost",AND(nhl_elo_latest!M765&lt;nhl_elo_latest!N765,(nhl_elo_latest!R765&lt;nhl_elo_latest!S765)),"Away Team Favoured and Won")</f>
        <v>Home Team Favoured and Won</v>
      </c>
    </row>
    <row r="766" spans="14:16" x14ac:dyDescent="0.25">
      <c r="N766" t="str">
        <f>nhl_elo_latest!I766</f>
        <v>DAL</v>
      </c>
      <c r="O766" t="str">
        <f>nhl_elo_latest!J766</f>
        <v>CAR</v>
      </c>
      <c r="P766" t="str" cm="1">
        <f t="array" ref="P766">_xlfn.IFS(AND(nhl_elo_latest!M766&gt;nhl_elo_latest!N766,(nhl_elo_latest!R766&gt;nhl_elo_latest!S766)),"Home Team Favoured and Won",AND(nhl_elo_latest!M766&gt;nhl_elo_latest!N766,(nhl_elo_latest!R766&lt;nhl_elo_latest!S766)),"Home Team Favoured and Lost",AND(nhl_elo_latest!M766&lt;nhl_elo_latest!N766,(nhl_elo_latest!R766&gt;nhl_elo_latest!S766)),"Away Team Favoured and Lost",AND(nhl_elo_latest!M766&lt;nhl_elo_latest!N766,(nhl_elo_latest!R766&lt;nhl_elo_latest!S766)),"Away Team Favoured and Won")</f>
        <v>Home Team Favoured and Lost</v>
      </c>
    </row>
    <row r="767" spans="14:16" x14ac:dyDescent="0.25">
      <c r="N767" t="str">
        <f>nhl_elo_latest!I767</f>
        <v>EDM</v>
      </c>
      <c r="O767" t="str">
        <f>nhl_elo_latest!J767</f>
        <v>CBJ</v>
      </c>
      <c r="P767" t="str" cm="1">
        <f t="array" ref="P767">_xlfn.IFS(AND(nhl_elo_latest!M767&gt;nhl_elo_latest!N767,(nhl_elo_latest!R767&gt;nhl_elo_latest!S767)),"Home Team Favoured and Won",AND(nhl_elo_latest!M767&gt;nhl_elo_latest!N767,(nhl_elo_latest!R767&lt;nhl_elo_latest!S767)),"Home Team Favoured and Lost",AND(nhl_elo_latest!M767&lt;nhl_elo_latest!N767,(nhl_elo_latest!R767&gt;nhl_elo_latest!S767)),"Away Team Favoured and Lost",AND(nhl_elo_latest!M767&lt;nhl_elo_latest!N767,(nhl_elo_latest!R767&lt;nhl_elo_latest!S767)),"Away Team Favoured and Won")</f>
        <v>Home Team Favoured and Lost</v>
      </c>
    </row>
    <row r="768" spans="14:16" x14ac:dyDescent="0.25">
      <c r="N768" t="str">
        <f>nhl_elo_latest!I768</f>
        <v>SEA</v>
      </c>
      <c r="O768" t="str">
        <f>nhl_elo_latest!J768</f>
        <v>VAN</v>
      </c>
      <c r="P768" t="str" cm="1">
        <f t="array" ref="P768">_xlfn.IFS(AND(nhl_elo_latest!M768&gt;nhl_elo_latest!N768,(nhl_elo_latest!R768&gt;nhl_elo_latest!S768)),"Home Team Favoured and Won",AND(nhl_elo_latest!M768&gt;nhl_elo_latest!N768,(nhl_elo_latest!R768&lt;nhl_elo_latest!S768)),"Home Team Favoured and Lost",AND(nhl_elo_latest!M768&lt;nhl_elo_latest!N768,(nhl_elo_latest!R768&gt;nhl_elo_latest!S768)),"Away Team Favoured and Lost",AND(nhl_elo_latest!M768&lt;nhl_elo_latest!N768,(nhl_elo_latest!R768&lt;nhl_elo_latest!S768)),"Away Team Favoured and Won")</f>
        <v>Home Team Favoured and Won</v>
      </c>
    </row>
    <row r="769" spans="14:16" x14ac:dyDescent="0.25">
      <c r="N769" t="str">
        <f>nhl_elo_latest!I769</f>
        <v>TBL</v>
      </c>
      <c r="O769" t="str">
        <f>nhl_elo_latest!J769</f>
        <v>BOS</v>
      </c>
      <c r="P769" t="str" cm="1">
        <f t="array" ref="P769">_xlfn.IFS(AND(nhl_elo_latest!M769&gt;nhl_elo_latest!N769,(nhl_elo_latest!R769&gt;nhl_elo_latest!S769)),"Home Team Favoured and Won",AND(nhl_elo_latest!M769&gt;nhl_elo_latest!N769,(nhl_elo_latest!R769&lt;nhl_elo_latest!S769)),"Home Team Favoured and Lost",AND(nhl_elo_latest!M769&lt;nhl_elo_latest!N769,(nhl_elo_latest!R769&gt;nhl_elo_latest!S769)),"Away Team Favoured and Lost",AND(nhl_elo_latest!M769&lt;nhl_elo_latest!N769,(nhl_elo_latest!R769&lt;nhl_elo_latest!S769)),"Away Team Favoured and Won")</f>
        <v>Home Team Favoured and Won</v>
      </c>
    </row>
    <row r="770" spans="14:16" x14ac:dyDescent="0.25">
      <c r="N770" t="str">
        <f>nhl_elo_latest!I770</f>
        <v>WSH</v>
      </c>
      <c r="O770" t="str">
        <f>nhl_elo_latest!J770</f>
        <v>PIT</v>
      </c>
      <c r="P770" t="str" cm="1">
        <f t="array" ref="P770">_xlfn.IFS(AND(nhl_elo_latest!M770&gt;nhl_elo_latest!N770,(nhl_elo_latest!R770&gt;nhl_elo_latest!S770)),"Home Team Favoured and Won",AND(nhl_elo_latest!M770&gt;nhl_elo_latest!N770,(nhl_elo_latest!R770&lt;nhl_elo_latest!S770)),"Home Team Favoured and Lost",AND(nhl_elo_latest!M770&lt;nhl_elo_latest!N770,(nhl_elo_latest!R770&gt;nhl_elo_latest!S770)),"Away Team Favoured and Lost",AND(nhl_elo_latest!M770&lt;nhl_elo_latest!N770,(nhl_elo_latest!R770&lt;nhl_elo_latest!S770)),"Away Team Favoured and Won")</f>
        <v>Home Team Favoured and Won</v>
      </c>
    </row>
    <row r="771" spans="14:16" x14ac:dyDescent="0.25">
      <c r="N771" t="str">
        <f>nhl_elo_latest!I771</f>
        <v>MTL</v>
      </c>
      <c r="O771" t="str">
        <f>nhl_elo_latest!J771</f>
        <v>DET</v>
      </c>
      <c r="P771" t="str" cm="1">
        <f t="array" ref="P771">_xlfn.IFS(AND(nhl_elo_latest!M771&gt;nhl_elo_latest!N771,(nhl_elo_latest!R771&gt;nhl_elo_latest!S771)),"Home Team Favoured and Won",AND(nhl_elo_latest!M771&gt;nhl_elo_latest!N771,(nhl_elo_latest!R771&lt;nhl_elo_latest!S771)),"Home Team Favoured and Lost",AND(nhl_elo_latest!M771&lt;nhl_elo_latest!N771,(nhl_elo_latest!R771&gt;nhl_elo_latest!S771)),"Away Team Favoured and Lost",AND(nhl_elo_latest!M771&lt;nhl_elo_latest!N771,(nhl_elo_latest!R771&lt;nhl_elo_latest!S771)),"Away Team Favoured and Won")</f>
        <v>Home Team Favoured and Lost</v>
      </c>
    </row>
    <row r="772" spans="14:16" x14ac:dyDescent="0.25">
      <c r="N772" t="str">
        <f>nhl_elo_latest!I772</f>
        <v>WPG</v>
      </c>
      <c r="O772" t="str">
        <f>nhl_elo_latest!J772</f>
        <v>BUF</v>
      </c>
      <c r="P772" t="str" cm="1">
        <f t="array" ref="P772">_xlfn.IFS(AND(nhl_elo_latest!M772&gt;nhl_elo_latest!N772,(nhl_elo_latest!R772&gt;nhl_elo_latest!S772)),"Home Team Favoured and Won",AND(nhl_elo_latest!M772&gt;nhl_elo_latest!N772,(nhl_elo_latest!R772&lt;nhl_elo_latest!S772)),"Home Team Favoured and Lost",AND(nhl_elo_latest!M772&lt;nhl_elo_latest!N772,(nhl_elo_latest!R772&gt;nhl_elo_latest!S772)),"Away Team Favoured and Lost",AND(nhl_elo_latest!M772&lt;nhl_elo_latest!N772,(nhl_elo_latest!R772&lt;nhl_elo_latest!S772)),"Away Team Favoured and Won")</f>
        <v>Home Team Favoured and Lost</v>
      </c>
    </row>
    <row r="773" spans="14:16" x14ac:dyDescent="0.25">
      <c r="N773" t="str">
        <f>nhl_elo_latest!I773</f>
        <v>NSH</v>
      </c>
      <c r="O773" t="str">
        <f>nhl_elo_latest!J773</f>
        <v>NJD</v>
      </c>
      <c r="P773" t="str" cm="1">
        <f t="array" ref="P773">_xlfn.IFS(AND(nhl_elo_latest!M773&gt;nhl_elo_latest!N773,(nhl_elo_latest!R773&gt;nhl_elo_latest!S773)),"Home Team Favoured and Won",AND(nhl_elo_latest!M773&gt;nhl_elo_latest!N773,(nhl_elo_latest!R773&lt;nhl_elo_latest!S773)),"Home Team Favoured and Lost",AND(nhl_elo_latest!M773&lt;nhl_elo_latest!N773,(nhl_elo_latest!R773&gt;nhl_elo_latest!S773)),"Away Team Favoured and Lost",AND(nhl_elo_latest!M773&lt;nhl_elo_latest!N773,(nhl_elo_latest!R773&lt;nhl_elo_latest!S773)),"Away Team Favoured and Won")</f>
        <v>Home Team Favoured and Won</v>
      </c>
    </row>
    <row r="774" spans="14:16" x14ac:dyDescent="0.25">
      <c r="N774" t="str">
        <f>nhl_elo_latest!I774</f>
        <v>MIN</v>
      </c>
      <c r="O774" t="str">
        <f>nhl_elo_latest!J774</f>
        <v>PHI</v>
      </c>
      <c r="P774" t="str" cm="1">
        <f t="array" ref="P774">_xlfn.IFS(AND(nhl_elo_latest!M774&gt;nhl_elo_latest!N774,(nhl_elo_latest!R774&gt;nhl_elo_latest!S774)),"Home Team Favoured and Won",AND(nhl_elo_latest!M774&gt;nhl_elo_latest!N774,(nhl_elo_latest!R774&lt;nhl_elo_latest!S774)),"Home Team Favoured and Lost",AND(nhl_elo_latest!M774&lt;nhl_elo_latest!N774,(nhl_elo_latest!R774&gt;nhl_elo_latest!S774)),"Away Team Favoured and Lost",AND(nhl_elo_latest!M774&lt;nhl_elo_latest!N774,(nhl_elo_latest!R774&lt;nhl_elo_latest!S774)),"Away Team Favoured and Won")</f>
        <v>Home Team Favoured and Won</v>
      </c>
    </row>
    <row r="775" spans="14:16" x14ac:dyDescent="0.25">
      <c r="N775" t="str">
        <f>nhl_elo_latest!I775</f>
        <v>ARI</v>
      </c>
      <c r="O775" t="str">
        <f>nhl_elo_latest!J775</f>
        <v>STL</v>
      </c>
      <c r="P775" t="str" cm="1">
        <f t="array" ref="P775">_xlfn.IFS(AND(nhl_elo_latest!M775&gt;nhl_elo_latest!N775,(nhl_elo_latest!R775&gt;nhl_elo_latest!S775)),"Home Team Favoured and Won",AND(nhl_elo_latest!M775&gt;nhl_elo_latest!N775,(nhl_elo_latest!R775&lt;nhl_elo_latest!S775)),"Home Team Favoured and Lost",AND(nhl_elo_latest!M775&lt;nhl_elo_latest!N775,(nhl_elo_latest!R775&gt;nhl_elo_latest!S775)),"Away Team Favoured and Lost",AND(nhl_elo_latest!M775&lt;nhl_elo_latest!N775,(nhl_elo_latest!R775&lt;nhl_elo_latest!S775)),"Away Team Favoured and Won")</f>
        <v>Away Team Favoured and Lost</v>
      </c>
    </row>
    <row r="776" spans="14:16" x14ac:dyDescent="0.25">
      <c r="N776" t="str">
        <f>nhl_elo_latest!I776</f>
        <v>COL</v>
      </c>
      <c r="O776" t="str">
        <f>nhl_elo_latest!J776</f>
        <v>ANA</v>
      </c>
      <c r="P776" t="str" cm="1">
        <f t="array" ref="P776">_xlfn.IFS(AND(nhl_elo_latest!M776&gt;nhl_elo_latest!N776,(nhl_elo_latest!R776&gt;nhl_elo_latest!S776)),"Home Team Favoured and Won",AND(nhl_elo_latest!M776&gt;nhl_elo_latest!N776,(nhl_elo_latest!R776&lt;nhl_elo_latest!S776)),"Home Team Favoured and Lost",AND(nhl_elo_latest!M776&lt;nhl_elo_latest!N776,(nhl_elo_latest!R776&gt;nhl_elo_latest!S776)),"Away Team Favoured and Lost",AND(nhl_elo_latest!M776&lt;nhl_elo_latest!N776,(nhl_elo_latest!R776&lt;nhl_elo_latest!S776)),"Away Team Favoured and Won")</f>
        <v>Home Team Favoured and Lost</v>
      </c>
    </row>
    <row r="777" spans="14:16" x14ac:dyDescent="0.25">
      <c r="N777" t="str">
        <f>nhl_elo_latest!I777</f>
        <v>CGY</v>
      </c>
      <c r="O777" t="str">
        <f>nhl_elo_latest!J777</f>
        <v>CHI</v>
      </c>
      <c r="P777" t="str" cm="1">
        <f t="array" ref="P777">_xlfn.IFS(AND(nhl_elo_latest!M777&gt;nhl_elo_latest!N777,(nhl_elo_latest!R777&gt;nhl_elo_latest!S777)),"Home Team Favoured and Won",AND(nhl_elo_latest!M777&gt;nhl_elo_latest!N777,(nhl_elo_latest!R777&lt;nhl_elo_latest!S777)),"Home Team Favoured and Lost",AND(nhl_elo_latest!M777&lt;nhl_elo_latest!N777,(nhl_elo_latest!R777&gt;nhl_elo_latest!S777)),"Away Team Favoured and Lost",AND(nhl_elo_latest!M777&lt;nhl_elo_latest!N777,(nhl_elo_latest!R777&lt;nhl_elo_latest!S777)),"Away Team Favoured and Won")</f>
        <v>Home Team Favoured and Lost</v>
      </c>
    </row>
    <row r="778" spans="14:16" x14ac:dyDescent="0.25">
      <c r="N778" t="str">
        <f>nhl_elo_latest!I778</f>
        <v>FLA</v>
      </c>
      <c r="O778" t="str">
        <f>nhl_elo_latest!J778</f>
        <v>LAK</v>
      </c>
      <c r="P778" t="str" cm="1">
        <f t="array" ref="P778">_xlfn.IFS(AND(nhl_elo_latest!M778&gt;nhl_elo_latest!N778,(nhl_elo_latest!R778&gt;nhl_elo_latest!S778)),"Home Team Favoured and Won",AND(nhl_elo_latest!M778&gt;nhl_elo_latest!N778,(nhl_elo_latest!R778&lt;nhl_elo_latest!S778)),"Home Team Favoured and Lost",AND(nhl_elo_latest!M778&lt;nhl_elo_latest!N778,(nhl_elo_latest!R778&gt;nhl_elo_latest!S778)),"Away Team Favoured and Lost",AND(nhl_elo_latest!M778&lt;nhl_elo_latest!N778,(nhl_elo_latest!R778&lt;nhl_elo_latest!S778)),"Away Team Favoured and Won")</f>
        <v>Home Team Favoured and Lost</v>
      </c>
    </row>
    <row r="779" spans="14:16" x14ac:dyDescent="0.25">
      <c r="N779" t="str">
        <f>nhl_elo_latest!I779</f>
        <v>NYI</v>
      </c>
      <c r="O779" t="str">
        <f>nhl_elo_latest!J779</f>
        <v>DET</v>
      </c>
      <c r="P779" t="str" cm="1">
        <f t="array" ref="P779">_xlfn.IFS(AND(nhl_elo_latest!M779&gt;nhl_elo_latest!N779,(nhl_elo_latest!R779&gt;nhl_elo_latest!S779)),"Home Team Favoured and Won",AND(nhl_elo_latest!M779&gt;nhl_elo_latest!N779,(nhl_elo_latest!R779&lt;nhl_elo_latest!S779)),"Home Team Favoured and Lost",AND(nhl_elo_latest!M779&lt;nhl_elo_latest!N779,(nhl_elo_latest!R779&gt;nhl_elo_latest!S779)),"Away Team Favoured and Lost",AND(nhl_elo_latest!M779&lt;nhl_elo_latest!N779,(nhl_elo_latest!R779&lt;nhl_elo_latest!S779)),"Away Team Favoured and Won")</f>
        <v>Home Team Favoured and Won</v>
      </c>
    </row>
    <row r="780" spans="14:16" x14ac:dyDescent="0.25">
      <c r="N780" t="str">
        <f>nhl_elo_latest!I780</f>
        <v>CAR</v>
      </c>
      <c r="O780" t="str">
        <f>nhl_elo_latest!J780</f>
        <v>SJS</v>
      </c>
      <c r="P780" t="str" cm="1">
        <f t="array" ref="P780">_xlfn.IFS(AND(nhl_elo_latest!M780&gt;nhl_elo_latest!N780,(nhl_elo_latest!R780&gt;nhl_elo_latest!S780)),"Home Team Favoured and Won",AND(nhl_elo_latest!M780&gt;nhl_elo_latest!N780,(nhl_elo_latest!R780&lt;nhl_elo_latest!S780)),"Home Team Favoured and Lost",AND(nhl_elo_latest!M780&lt;nhl_elo_latest!N780,(nhl_elo_latest!R780&gt;nhl_elo_latest!S780)),"Away Team Favoured and Lost",AND(nhl_elo_latest!M780&lt;nhl_elo_latest!N780,(nhl_elo_latest!R780&lt;nhl_elo_latest!S780)),"Away Team Favoured and Won")</f>
        <v>Home Team Favoured and Won</v>
      </c>
    </row>
    <row r="781" spans="14:16" x14ac:dyDescent="0.25">
      <c r="N781" t="str">
        <f>nhl_elo_latest!I781</f>
        <v>NYR</v>
      </c>
      <c r="O781" t="str">
        <f>nhl_elo_latest!J781</f>
        <v>VEG</v>
      </c>
      <c r="P781" t="str" cm="1">
        <f t="array" ref="P781">_xlfn.IFS(AND(nhl_elo_latest!M781&gt;nhl_elo_latest!N781,(nhl_elo_latest!R781&gt;nhl_elo_latest!S781)),"Home Team Favoured and Won",AND(nhl_elo_latest!M781&gt;nhl_elo_latest!N781,(nhl_elo_latest!R781&lt;nhl_elo_latest!S781)),"Home Team Favoured and Lost",AND(nhl_elo_latest!M781&lt;nhl_elo_latest!N781,(nhl_elo_latest!R781&gt;nhl_elo_latest!S781)),"Away Team Favoured and Lost",AND(nhl_elo_latest!M781&lt;nhl_elo_latest!N781,(nhl_elo_latest!R781&lt;nhl_elo_latest!S781)),"Away Team Favoured and Won")</f>
        <v>Home Team Favoured and Won</v>
      </c>
    </row>
    <row r="782" spans="14:16" x14ac:dyDescent="0.25">
      <c r="N782" t="str">
        <f>nhl_elo_latest!I782</f>
        <v>TOR</v>
      </c>
      <c r="O782" t="str">
        <f>nhl_elo_latest!J782</f>
        <v>OTT</v>
      </c>
      <c r="P782" t="str" cm="1">
        <f t="array" ref="P782">_xlfn.IFS(AND(nhl_elo_latest!M782&gt;nhl_elo_latest!N782,(nhl_elo_latest!R782&gt;nhl_elo_latest!S782)),"Home Team Favoured and Won",AND(nhl_elo_latest!M782&gt;nhl_elo_latest!N782,(nhl_elo_latest!R782&lt;nhl_elo_latest!S782)),"Home Team Favoured and Lost",AND(nhl_elo_latest!M782&lt;nhl_elo_latest!N782,(nhl_elo_latest!R782&gt;nhl_elo_latest!S782)),"Away Team Favoured and Lost",AND(nhl_elo_latest!M782&lt;nhl_elo_latest!N782,(nhl_elo_latest!R782&lt;nhl_elo_latest!S782)),"Away Team Favoured and Won")</f>
        <v>Home Team Favoured and Lost</v>
      </c>
    </row>
    <row r="783" spans="14:16" x14ac:dyDescent="0.25">
      <c r="N783" t="str">
        <f>nhl_elo_latest!I783</f>
        <v>DAL</v>
      </c>
      <c r="O783" t="str">
        <f>nhl_elo_latest!J783</f>
        <v>NJD</v>
      </c>
      <c r="P783" t="str" cm="1">
        <f t="array" ref="P783">_xlfn.IFS(AND(nhl_elo_latest!M783&gt;nhl_elo_latest!N783,(nhl_elo_latest!R783&gt;nhl_elo_latest!S783)),"Home Team Favoured and Won",AND(nhl_elo_latest!M783&gt;nhl_elo_latest!N783,(nhl_elo_latest!R783&lt;nhl_elo_latest!S783)),"Home Team Favoured and Lost",AND(nhl_elo_latest!M783&lt;nhl_elo_latest!N783,(nhl_elo_latest!R783&gt;nhl_elo_latest!S783)),"Away Team Favoured and Lost",AND(nhl_elo_latest!M783&lt;nhl_elo_latest!N783,(nhl_elo_latest!R783&lt;nhl_elo_latest!S783)),"Away Team Favoured and Won")</f>
        <v>Home Team Favoured and Lost</v>
      </c>
    </row>
    <row r="784" spans="14:16" x14ac:dyDescent="0.25">
      <c r="N784" t="str">
        <f>nhl_elo_latest!I784</f>
        <v>SEA</v>
      </c>
      <c r="O784" t="str">
        <f>nhl_elo_latest!J784</f>
        <v>CGY</v>
      </c>
      <c r="P784" t="str" cm="1">
        <f t="array" ref="P784">_xlfn.IFS(AND(nhl_elo_latest!M784&gt;nhl_elo_latest!N784,(nhl_elo_latest!R784&gt;nhl_elo_latest!S784)),"Home Team Favoured and Won",AND(nhl_elo_latest!M784&gt;nhl_elo_latest!N784,(nhl_elo_latest!R784&lt;nhl_elo_latest!S784)),"Home Team Favoured and Lost",AND(nhl_elo_latest!M784&lt;nhl_elo_latest!N784,(nhl_elo_latest!R784&gt;nhl_elo_latest!S784)),"Away Team Favoured and Lost",AND(nhl_elo_latest!M784&lt;nhl_elo_latest!N784,(nhl_elo_latest!R784&lt;nhl_elo_latest!S784)),"Away Team Favoured and Won")</f>
        <v>Home Team Favoured and Lost</v>
      </c>
    </row>
    <row r="785" spans="14:16" x14ac:dyDescent="0.25">
      <c r="N785" t="str">
        <f>nhl_elo_latest!I785</f>
        <v>VAN</v>
      </c>
      <c r="O785" t="str">
        <f>nhl_elo_latest!J785</f>
        <v>CBJ</v>
      </c>
      <c r="P785" t="str" cm="1">
        <f t="array" ref="P785">_xlfn.IFS(AND(nhl_elo_latest!M785&gt;nhl_elo_latest!N785,(nhl_elo_latest!R785&gt;nhl_elo_latest!S785)),"Home Team Favoured and Won",AND(nhl_elo_latest!M785&gt;nhl_elo_latest!N785,(nhl_elo_latest!R785&lt;nhl_elo_latest!S785)),"Home Team Favoured and Lost",AND(nhl_elo_latest!M785&lt;nhl_elo_latest!N785,(nhl_elo_latest!R785&gt;nhl_elo_latest!S785)),"Away Team Favoured and Lost",AND(nhl_elo_latest!M785&lt;nhl_elo_latest!N785,(nhl_elo_latest!R785&lt;nhl_elo_latest!S785)),"Away Team Favoured and Won")</f>
        <v>Home Team Favoured and Won</v>
      </c>
    </row>
    <row r="786" spans="14:16" x14ac:dyDescent="0.25">
      <c r="N786" t="str">
        <f>nhl_elo_latest!I786</f>
        <v>COL</v>
      </c>
      <c r="O786" t="str">
        <f>nhl_elo_latest!J786</f>
        <v>STL</v>
      </c>
      <c r="P786" t="str" cm="1">
        <f t="array" ref="P786">_xlfn.IFS(AND(nhl_elo_latest!M786&gt;nhl_elo_latest!N786,(nhl_elo_latest!R786&gt;nhl_elo_latest!S786)),"Home Team Favoured and Won",AND(nhl_elo_latest!M786&gt;nhl_elo_latest!N786,(nhl_elo_latest!R786&lt;nhl_elo_latest!S786)),"Home Team Favoured and Lost",AND(nhl_elo_latest!M786&lt;nhl_elo_latest!N786,(nhl_elo_latest!R786&gt;nhl_elo_latest!S786)),"Away Team Favoured and Lost",AND(nhl_elo_latest!M786&lt;nhl_elo_latest!N786,(nhl_elo_latest!R786&lt;nhl_elo_latest!S786)),"Away Team Favoured and Won")</f>
        <v>Home Team Favoured and Won</v>
      </c>
    </row>
    <row r="787" spans="14:16" x14ac:dyDescent="0.25">
      <c r="N787" t="str">
        <f>nhl_elo_latest!I787</f>
        <v>FLA</v>
      </c>
      <c r="O787" t="str">
        <f>nhl_elo_latest!J787</f>
        <v>BOS</v>
      </c>
      <c r="P787" t="str" cm="1">
        <f t="array" ref="P787">_xlfn.IFS(AND(nhl_elo_latest!M787&gt;nhl_elo_latest!N787,(nhl_elo_latest!R787&gt;nhl_elo_latest!S787)),"Home Team Favoured and Won",AND(nhl_elo_latest!M787&gt;nhl_elo_latest!N787,(nhl_elo_latest!R787&lt;nhl_elo_latest!S787)),"Home Team Favoured and Lost",AND(nhl_elo_latest!M787&lt;nhl_elo_latest!N787,(nhl_elo_latest!R787&gt;nhl_elo_latest!S787)),"Away Team Favoured and Lost",AND(nhl_elo_latest!M787&lt;nhl_elo_latest!N787,(nhl_elo_latest!R787&lt;nhl_elo_latest!S787)),"Away Team Favoured and Won")</f>
        <v>Away Team Favoured and Lost</v>
      </c>
    </row>
    <row r="788" spans="14:16" x14ac:dyDescent="0.25">
      <c r="N788" t="str">
        <f>nhl_elo_latest!I788</f>
        <v>OTT</v>
      </c>
      <c r="O788" t="str">
        <f>nhl_elo_latest!J788</f>
        <v>MTL</v>
      </c>
      <c r="P788" t="str" cm="1">
        <f t="array" ref="P788">_xlfn.IFS(AND(nhl_elo_latest!M788&gt;nhl_elo_latest!N788,(nhl_elo_latest!R788&gt;nhl_elo_latest!S788)),"Home Team Favoured and Won",AND(nhl_elo_latest!M788&gt;nhl_elo_latest!N788,(nhl_elo_latest!R788&lt;nhl_elo_latest!S788)),"Home Team Favoured and Lost",AND(nhl_elo_latest!M788&lt;nhl_elo_latest!N788,(nhl_elo_latest!R788&gt;nhl_elo_latest!S788)),"Away Team Favoured and Lost",AND(nhl_elo_latest!M788&lt;nhl_elo_latest!N788,(nhl_elo_latest!R788&lt;nhl_elo_latest!S788)),"Away Team Favoured and Won")</f>
        <v>Home Team Favoured and Won</v>
      </c>
    </row>
    <row r="789" spans="14:16" x14ac:dyDescent="0.25">
      <c r="N789" t="str">
        <f>nhl_elo_latest!I789</f>
        <v>WPG</v>
      </c>
      <c r="O789" t="str">
        <f>nhl_elo_latest!J789</f>
        <v>PHI</v>
      </c>
      <c r="P789" t="str" cm="1">
        <f t="array" ref="P789">_xlfn.IFS(AND(nhl_elo_latest!M789&gt;nhl_elo_latest!N789,(nhl_elo_latest!R789&gt;nhl_elo_latest!S789)),"Home Team Favoured and Won",AND(nhl_elo_latest!M789&gt;nhl_elo_latest!N789,(nhl_elo_latest!R789&lt;nhl_elo_latest!S789)),"Home Team Favoured and Lost",AND(nhl_elo_latest!M789&lt;nhl_elo_latest!N789,(nhl_elo_latest!R789&gt;nhl_elo_latest!S789)),"Away Team Favoured and Lost",AND(nhl_elo_latest!M789&lt;nhl_elo_latest!N789,(nhl_elo_latest!R789&lt;nhl_elo_latest!S789)),"Away Team Favoured and Won")</f>
        <v>Home Team Favoured and Lost</v>
      </c>
    </row>
    <row r="790" spans="14:16" x14ac:dyDescent="0.25">
      <c r="N790" t="str">
        <f>nhl_elo_latest!I790</f>
        <v>TBL</v>
      </c>
      <c r="O790" t="str">
        <f>nhl_elo_latest!J790</f>
        <v>LAK</v>
      </c>
      <c r="P790" t="str" cm="1">
        <f t="array" ref="P790">_xlfn.IFS(AND(nhl_elo_latest!M790&gt;nhl_elo_latest!N790,(nhl_elo_latest!R790&gt;nhl_elo_latest!S790)),"Home Team Favoured and Won",AND(nhl_elo_latest!M790&gt;nhl_elo_latest!N790,(nhl_elo_latest!R790&lt;nhl_elo_latest!S790)),"Home Team Favoured and Lost",AND(nhl_elo_latest!M790&lt;nhl_elo_latest!N790,(nhl_elo_latest!R790&gt;nhl_elo_latest!S790)),"Away Team Favoured and Lost",AND(nhl_elo_latest!M790&lt;nhl_elo_latest!N790,(nhl_elo_latest!R790&lt;nhl_elo_latest!S790)),"Away Team Favoured and Won")</f>
        <v>Home Team Favoured and Won</v>
      </c>
    </row>
    <row r="791" spans="14:16" x14ac:dyDescent="0.25">
      <c r="N791" t="str">
        <f>nhl_elo_latest!I791</f>
        <v>PIT</v>
      </c>
      <c r="O791" t="str">
        <f>nhl_elo_latest!J791</f>
        <v>SJS</v>
      </c>
      <c r="P791" t="str" cm="1">
        <f t="array" ref="P791">_xlfn.IFS(AND(nhl_elo_latest!M791&gt;nhl_elo_latest!N791,(nhl_elo_latest!R791&gt;nhl_elo_latest!S791)),"Home Team Favoured and Won",AND(nhl_elo_latest!M791&gt;nhl_elo_latest!N791,(nhl_elo_latest!R791&lt;nhl_elo_latest!S791)),"Home Team Favoured and Lost",AND(nhl_elo_latest!M791&lt;nhl_elo_latest!N791,(nhl_elo_latest!R791&gt;nhl_elo_latest!S791)),"Away Team Favoured and Lost",AND(nhl_elo_latest!M791&lt;nhl_elo_latest!N791,(nhl_elo_latest!R791&lt;nhl_elo_latest!S791)),"Away Team Favoured and Won")</f>
        <v>Home Team Favoured and Lost</v>
      </c>
    </row>
    <row r="792" spans="14:16" x14ac:dyDescent="0.25">
      <c r="N792" t="str">
        <f>nhl_elo_latest!I792</f>
        <v>NYI</v>
      </c>
      <c r="O792" t="str">
        <f>nhl_elo_latest!J792</f>
        <v>VEG</v>
      </c>
      <c r="P792" t="str" cm="1">
        <f t="array" ref="P792">_xlfn.IFS(AND(nhl_elo_latest!M792&gt;nhl_elo_latest!N792,(nhl_elo_latest!R792&gt;nhl_elo_latest!S792)),"Home Team Favoured and Won",AND(nhl_elo_latest!M792&gt;nhl_elo_latest!N792,(nhl_elo_latest!R792&lt;nhl_elo_latest!S792)),"Home Team Favoured and Lost",AND(nhl_elo_latest!M792&lt;nhl_elo_latest!N792,(nhl_elo_latest!R792&gt;nhl_elo_latest!S792)),"Away Team Favoured and Lost",AND(nhl_elo_latest!M792&lt;nhl_elo_latest!N792,(nhl_elo_latest!R792&lt;nhl_elo_latest!S792)),"Away Team Favoured and Won")</f>
        <v>Home Team Favoured and Won</v>
      </c>
    </row>
    <row r="793" spans="14:16" x14ac:dyDescent="0.25">
      <c r="N793" t="str">
        <f>nhl_elo_latest!I793</f>
        <v>MIN</v>
      </c>
      <c r="O793" t="str">
        <f>nhl_elo_latest!J793</f>
        <v>BUF</v>
      </c>
      <c r="P793" t="str" cm="1">
        <f t="array" ref="P793">_xlfn.IFS(AND(nhl_elo_latest!M793&gt;nhl_elo_latest!N793,(nhl_elo_latest!R793&gt;nhl_elo_latest!S793)),"Home Team Favoured and Won",AND(nhl_elo_latest!M793&gt;nhl_elo_latest!N793,(nhl_elo_latest!R793&lt;nhl_elo_latest!S793)),"Home Team Favoured and Lost",AND(nhl_elo_latest!M793&lt;nhl_elo_latest!N793,(nhl_elo_latest!R793&gt;nhl_elo_latest!S793)),"Away Team Favoured and Lost",AND(nhl_elo_latest!M793&lt;nhl_elo_latest!N793,(nhl_elo_latest!R793&lt;nhl_elo_latest!S793)),"Away Team Favoured and Won")</f>
        <v>Home Team Favoured and Won</v>
      </c>
    </row>
    <row r="794" spans="14:16" x14ac:dyDescent="0.25">
      <c r="N794" t="str">
        <f>nhl_elo_latest!I794</f>
        <v>EDM</v>
      </c>
      <c r="O794" t="str">
        <f>nhl_elo_latest!J794</f>
        <v>CHI</v>
      </c>
      <c r="P794" t="str" cm="1">
        <f t="array" ref="P794">_xlfn.IFS(AND(nhl_elo_latest!M794&gt;nhl_elo_latest!N794,(nhl_elo_latest!R794&gt;nhl_elo_latest!S794)),"Home Team Favoured and Won",AND(nhl_elo_latest!M794&gt;nhl_elo_latest!N794,(nhl_elo_latest!R794&lt;nhl_elo_latest!S794)),"Home Team Favoured and Lost",AND(nhl_elo_latest!M794&lt;nhl_elo_latest!N794,(nhl_elo_latest!R794&gt;nhl_elo_latest!S794)),"Away Team Favoured and Lost",AND(nhl_elo_latest!M794&lt;nhl_elo_latest!N794,(nhl_elo_latest!R794&lt;nhl_elo_latest!S794)),"Away Team Favoured and Won")</f>
        <v>Home Team Favoured and Won</v>
      </c>
    </row>
    <row r="795" spans="14:16" x14ac:dyDescent="0.25">
      <c r="N795" t="str">
        <f>nhl_elo_latest!I795</f>
        <v>SEA</v>
      </c>
      <c r="O795" t="str">
        <f>nhl_elo_latest!J795</f>
        <v>CBJ</v>
      </c>
      <c r="P795" t="str" cm="1">
        <f t="array" ref="P795">_xlfn.IFS(AND(nhl_elo_latest!M795&gt;nhl_elo_latest!N795,(nhl_elo_latest!R795&gt;nhl_elo_latest!S795)),"Home Team Favoured and Won",AND(nhl_elo_latest!M795&gt;nhl_elo_latest!N795,(nhl_elo_latest!R795&lt;nhl_elo_latest!S795)),"Home Team Favoured and Lost",AND(nhl_elo_latest!M795&lt;nhl_elo_latest!N795,(nhl_elo_latest!R795&gt;nhl_elo_latest!S795)),"Away Team Favoured and Lost",AND(nhl_elo_latest!M795&lt;nhl_elo_latest!N795,(nhl_elo_latest!R795&lt;nhl_elo_latest!S795)),"Away Team Favoured and Won")</f>
        <v>Home Team Favoured and Won</v>
      </c>
    </row>
    <row r="796" spans="14:16" x14ac:dyDescent="0.25">
      <c r="N796" t="str">
        <f>nhl_elo_latest!I796</f>
        <v>ANA</v>
      </c>
      <c r="O796" t="str">
        <f>nhl_elo_latest!J796</f>
        <v>ARI</v>
      </c>
      <c r="P796" t="str" cm="1">
        <f t="array" ref="P796">_xlfn.IFS(AND(nhl_elo_latest!M796&gt;nhl_elo_latest!N796,(nhl_elo_latest!R796&gt;nhl_elo_latest!S796)),"Home Team Favoured and Won",AND(nhl_elo_latest!M796&gt;nhl_elo_latest!N796,(nhl_elo_latest!R796&lt;nhl_elo_latest!S796)),"Home Team Favoured and Lost",AND(nhl_elo_latest!M796&lt;nhl_elo_latest!N796,(nhl_elo_latest!R796&gt;nhl_elo_latest!S796)),"Away Team Favoured and Lost",AND(nhl_elo_latest!M796&lt;nhl_elo_latest!N796,(nhl_elo_latest!R796&lt;nhl_elo_latest!S796)),"Away Team Favoured and Won")</f>
        <v>Home Team Favoured and Won</v>
      </c>
    </row>
    <row r="797" spans="14:16" x14ac:dyDescent="0.25">
      <c r="N797" t="str">
        <f>nhl_elo_latest!I797</f>
        <v>TOR</v>
      </c>
      <c r="O797" t="str">
        <f>nhl_elo_latest!J797</f>
        <v>WSH</v>
      </c>
      <c r="P797" t="str" cm="1">
        <f t="array" ref="P797">_xlfn.IFS(AND(nhl_elo_latest!M797&gt;nhl_elo_latest!N797,(nhl_elo_latest!R797&gt;nhl_elo_latest!S797)),"Home Team Favoured and Won",AND(nhl_elo_latest!M797&gt;nhl_elo_latest!N797,(nhl_elo_latest!R797&lt;nhl_elo_latest!S797)),"Home Team Favoured and Lost",AND(nhl_elo_latest!M797&lt;nhl_elo_latest!N797,(nhl_elo_latest!R797&gt;nhl_elo_latest!S797)),"Away Team Favoured and Lost",AND(nhl_elo_latest!M797&lt;nhl_elo_latest!N797,(nhl_elo_latest!R797&lt;nhl_elo_latest!S797)),"Away Team Favoured and Won")</f>
        <v>Home Team Favoured and Won</v>
      </c>
    </row>
    <row r="798" spans="14:16" x14ac:dyDescent="0.25">
      <c r="N798" t="str">
        <f>nhl_elo_latest!I798</f>
        <v>CAR</v>
      </c>
      <c r="O798" t="str">
        <f>nhl_elo_latest!J798</f>
        <v>BOS</v>
      </c>
      <c r="P798" t="str" cm="1">
        <f t="array" ref="P798">_xlfn.IFS(AND(nhl_elo_latest!M798&gt;nhl_elo_latest!N798,(nhl_elo_latest!R798&gt;nhl_elo_latest!S798)),"Home Team Favoured and Won",AND(nhl_elo_latest!M798&gt;nhl_elo_latest!N798,(nhl_elo_latest!R798&lt;nhl_elo_latest!S798)),"Home Team Favoured and Lost",AND(nhl_elo_latest!M798&lt;nhl_elo_latest!N798,(nhl_elo_latest!R798&gt;nhl_elo_latest!S798)),"Away Team Favoured and Lost",AND(nhl_elo_latest!M798&lt;nhl_elo_latest!N798,(nhl_elo_latest!R798&lt;nhl_elo_latest!S798)),"Away Team Favoured and Won")</f>
        <v>Home Team Favoured and Won</v>
      </c>
    </row>
    <row r="799" spans="14:16" x14ac:dyDescent="0.25">
      <c r="N799" t="str">
        <f>nhl_elo_latest!I799</f>
        <v>WPG</v>
      </c>
      <c r="O799" t="str">
        <f>nhl_elo_latest!J799</f>
        <v>STL</v>
      </c>
      <c r="P799" t="str" cm="1">
        <f t="array" ref="P799">_xlfn.IFS(AND(nhl_elo_latest!M799&gt;nhl_elo_latest!N799,(nhl_elo_latest!R799&gt;nhl_elo_latest!S799)),"Home Team Favoured and Won",AND(nhl_elo_latest!M799&gt;nhl_elo_latest!N799,(nhl_elo_latest!R799&lt;nhl_elo_latest!S799)),"Home Team Favoured and Lost",AND(nhl_elo_latest!M799&lt;nhl_elo_latest!N799,(nhl_elo_latest!R799&gt;nhl_elo_latest!S799)),"Away Team Favoured and Lost",AND(nhl_elo_latest!M799&lt;nhl_elo_latest!N799,(nhl_elo_latest!R799&lt;nhl_elo_latest!S799)),"Away Team Favoured and Won")</f>
        <v>Home Team Favoured and Won</v>
      </c>
    </row>
    <row r="800" spans="14:16" x14ac:dyDescent="0.25">
      <c r="N800" t="str">
        <f>nhl_elo_latest!I800</f>
        <v>MTL</v>
      </c>
      <c r="O800" t="str">
        <f>nhl_elo_latest!J800</f>
        <v>OTT</v>
      </c>
      <c r="P800" t="str" cm="1">
        <f t="array" ref="P800">_xlfn.IFS(AND(nhl_elo_latest!M800&gt;nhl_elo_latest!N800,(nhl_elo_latest!R800&gt;nhl_elo_latest!S800)),"Home Team Favoured and Won",AND(nhl_elo_latest!M800&gt;nhl_elo_latest!N800,(nhl_elo_latest!R800&lt;nhl_elo_latest!S800)),"Home Team Favoured and Lost",AND(nhl_elo_latest!M800&lt;nhl_elo_latest!N800,(nhl_elo_latest!R800&gt;nhl_elo_latest!S800)),"Away Team Favoured and Lost",AND(nhl_elo_latest!M800&lt;nhl_elo_latest!N800,(nhl_elo_latest!R800&lt;nhl_elo_latest!S800)),"Away Team Favoured and Won")</f>
        <v>Away Team Favoured and Won</v>
      </c>
    </row>
    <row r="801" spans="14:16" x14ac:dyDescent="0.25">
      <c r="N801" t="str">
        <f>nhl_elo_latest!I801</f>
        <v>CAR</v>
      </c>
      <c r="O801" t="str">
        <f>nhl_elo_latest!J801</f>
        <v>LAK</v>
      </c>
      <c r="P801" t="str" cm="1">
        <f t="array" ref="P801">_xlfn.IFS(AND(nhl_elo_latest!M801&gt;nhl_elo_latest!N801,(nhl_elo_latest!R801&gt;nhl_elo_latest!S801)),"Home Team Favoured and Won",AND(nhl_elo_latest!M801&gt;nhl_elo_latest!N801,(nhl_elo_latest!R801&lt;nhl_elo_latest!S801)),"Home Team Favoured and Lost",AND(nhl_elo_latest!M801&lt;nhl_elo_latest!N801,(nhl_elo_latest!R801&gt;nhl_elo_latest!S801)),"Away Team Favoured and Lost",AND(nhl_elo_latest!M801&lt;nhl_elo_latest!N801,(nhl_elo_latest!R801&lt;nhl_elo_latest!S801)),"Away Team Favoured and Won")</f>
        <v>Home Team Favoured and Won</v>
      </c>
    </row>
    <row r="802" spans="14:16" x14ac:dyDescent="0.25">
      <c r="N802" t="str">
        <f>nhl_elo_latest!I802</f>
        <v>CBJ</v>
      </c>
      <c r="O802" t="str">
        <f>nhl_elo_latest!J802</f>
        <v>WSH</v>
      </c>
      <c r="P802" t="str" cm="1">
        <f t="array" ref="P802">_xlfn.IFS(AND(nhl_elo_latest!M802&gt;nhl_elo_latest!N802,(nhl_elo_latest!R802&gt;nhl_elo_latest!S802)),"Home Team Favoured and Won",AND(nhl_elo_latest!M802&gt;nhl_elo_latest!N802,(nhl_elo_latest!R802&lt;nhl_elo_latest!S802)),"Home Team Favoured and Lost",AND(nhl_elo_latest!M802&lt;nhl_elo_latest!N802,(nhl_elo_latest!R802&gt;nhl_elo_latest!S802)),"Away Team Favoured and Lost",AND(nhl_elo_latest!M802&lt;nhl_elo_latest!N802,(nhl_elo_latest!R802&lt;nhl_elo_latest!S802)),"Away Team Favoured and Won")</f>
        <v>Away Team Favoured and Won</v>
      </c>
    </row>
    <row r="803" spans="14:16" x14ac:dyDescent="0.25">
      <c r="N803" t="str">
        <f>nhl_elo_latest!I803</f>
        <v>BUF</v>
      </c>
      <c r="O803" t="str">
        <f>nhl_elo_latest!J803</f>
        <v>CAR</v>
      </c>
      <c r="P803" t="str" cm="1">
        <f t="array" ref="P803">_xlfn.IFS(AND(nhl_elo_latest!M803&gt;nhl_elo_latest!N803,(nhl_elo_latest!R803&gt;nhl_elo_latest!S803)),"Home Team Favoured and Won",AND(nhl_elo_latest!M803&gt;nhl_elo_latest!N803,(nhl_elo_latest!R803&lt;nhl_elo_latest!S803)),"Home Team Favoured and Lost",AND(nhl_elo_latest!M803&lt;nhl_elo_latest!N803,(nhl_elo_latest!R803&gt;nhl_elo_latest!S803)),"Away Team Favoured and Lost",AND(nhl_elo_latest!M803&lt;nhl_elo_latest!N803,(nhl_elo_latest!R803&lt;nhl_elo_latest!S803)),"Away Team Favoured and Won")</f>
        <v>Away Team Favoured and Won</v>
      </c>
    </row>
    <row r="804" spans="14:16" x14ac:dyDescent="0.25">
      <c r="N804" t="str">
        <f>nhl_elo_latest!I804</f>
        <v>TOR</v>
      </c>
      <c r="O804" t="str">
        <f>nhl_elo_latest!J804</f>
        <v>BOS</v>
      </c>
      <c r="P804" t="str" cm="1">
        <f t="array" ref="P804">_xlfn.IFS(AND(nhl_elo_latest!M804&gt;nhl_elo_latest!N804,(nhl_elo_latest!R804&gt;nhl_elo_latest!S804)),"Home Team Favoured and Won",AND(nhl_elo_latest!M804&gt;nhl_elo_latest!N804,(nhl_elo_latest!R804&lt;nhl_elo_latest!S804)),"Home Team Favoured and Lost",AND(nhl_elo_latest!M804&lt;nhl_elo_latest!N804,(nhl_elo_latest!R804&gt;nhl_elo_latest!S804)),"Away Team Favoured and Lost",AND(nhl_elo_latest!M804&lt;nhl_elo_latest!N804,(nhl_elo_latest!R804&lt;nhl_elo_latest!S804)),"Away Team Favoured and Won")</f>
        <v>Home Team Favoured and Lost</v>
      </c>
    </row>
    <row r="805" spans="14:16" x14ac:dyDescent="0.25">
      <c r="N805" t="str">
        <f>nhl_elo_latest!I805</f>
        <v>FLA</v>
      </c>
      <c r="O805" t="str">
        <f>nhl_elo_latest!J805</f>
        <v>TBL</v>
      </c>
      <c r="P805" t="str" cm="1">
        <f t="array" ref="P805">_xlfn.IFS(AND(nhl_elo_latest!M805&gt;nhl_elo_latest!N805,(nhl_elo_latest!R805&gt;nhl_elo_latest!S805)),"Home Team Favoured and Won",AND(nhl_elo_latest!M805&gt;nhl_elo_latest!N805,(nhl_elo_latest!R805&lt;nhl_elo_latest!S805)),"Home Team Favoured and Lost",AND(nhl_elo_latest!M805&lt;nhl_elo_latest!N805,(nhl_elo_latest!R805&gt;nhl_elo_latest!S805)),"Away Team Favoured and Lost",AND(nhl_elo_latest!M805&lt;nhl_elo_latest!N805,(nhl_elo_latest!R805&lt;nhl_elo_latest!S805)),"Away Team Favoured and Won")</f>
        <v>Away Team Favoured and Lost</v>
      </c>
    </row>
    <row r="806" spans="14:16" x14ac:dyDescent="0.25">
      <c r="N806" t="str">
        <f>nhl_elo_latest!I806</f>
        <v>PHI</v>
      </c>
      <c r="O806" t="str">
        <f>nhl_elo_latest!J806</f>
        <v>NYI</v>
      </c>
      <c r="P806" t="str" cm="1">
        <f t="array" ref="P806">_xlfn.IFS(AND(nhl_elo_latest!M806&gt;nhl_elo_latest!N806,(nhl_elo_latest!R806&gt;nhl_elo_latest!S806)),"Home Team Favoured and Won",AND(nhl_elo_latest!M806&gt;nhl_elo_latest!N806,(nhl_elo_latest!R806&lt;nhl_elo_latest!S806)),"Home Team Favoured and Lost",AND(nhl_elo_latest!M806&lt;nhl_elo_latest!N806,(nhl_elo_latest!R806&gt;nhl_elo_latest!S806)),"Away Team Favoured and Lost",AND(nhl_elo_latest!M806&lt;nhl_elo_latest!N806,(nhl_elo_latest!R806&lt;nhl_elo_latest!S806)),"Away Team Favoured and Won")</f>
        <v>Away Team Favoured and Won</v>
      </c>
    </row>
    <row r="807" spans="14:16" x14ac:dyDescent="0.25">
      <c r="N807" t="str">
        <f>nhl_elo_latest!I807</f>
        <v>NYR</v>
      </c>
      <c r="O807" t="str">
        <f>nhl_elo_latest!J807</f>
        <v>CGY</v>
      </c>
      <c r="P807" t="str" cm="1">
        <f t="array" ref="P807">_xlfn.IFS(AND(nhl_elo_latest!M807&gt;nhl_elo_latest!N807,(nhl_elo_latest!R807&gt;nhl_elo_latest!S807)),"Home Team Favoured and Won",AND(nhl_elo_latest!M807&gt;nhl_elo_latest!N807,(nhl_elo_latest!R807&lt;nhl_elo_latest!S807)),"Home Team Favoured and Lost",AND(nhl_elo_latest!M807&lt;nhl_elo_latest!N807,(nhl_elo_latest!R807&gt;nhl_elo_latest!S807)),"Away Team Favoured and Lost",AND(nhl_elo_latest!M807&lt;nhl_elo_latest!N807,(nhl_elo_latest!R807&lt;nhl_elo_latest!S807)),"Away Team Favoured and Won")</f>
        <v>Home Team Favoured and Won</v>
      </c>
    </row>
    <row r="808" spans="14:16" x14ac:dyDescent="0.25">
      <c r="N808" t="str">
        <f>nhl_elo_latest!I808</f>
        <v>NJD</v>
      </c>
      <c r="O808" t="str">
        <f>nhl_elo_latest!J808</f>
        <v>VAN</v>
      </c>
      <c r="P808" t="str" cm="1">
        <f t="array" ref="P808">_xlfn.IFS(AND(nhl_elo_latest!M808&gt;nhl_elo_latest!N808,(nhl_elo_latest!R808&gt;nhl_elo_latest!S808)),"Home Team Favoured and Won",AND(nhl_elo_latest!M808&gt;nhl_elo_latest!N808,(nhl_elo_latest!R808&lt;nhl_elo_latest!S808)),"Home Team Favoured and Lost",AND(nhl_elo_latest!M808&lt;nhl_elo_latest!N808,(nhl_elo_latest!R808&gt;nhl_elo_latest!S808)),"Away Team Favoured and Lost",AND(nhl_elo_latest!M808&lt;nhl_elo_latest!N808,(nhl_elo_latest!R808&lt;nhl_elo_latest!S808)),"Away Team Favoured and Won")</f>
        <v>Home Team Favoured and Won</v>
      </c>
    </row>
    <row r="809" spans="14:16" x14ac:dyDescent="0.25">
      <c r="N809" t="str">
        <f>nhl_elo_latest!I809</f>
        <v>DAL</v>
      </c>
      <c r="O809" t="str">
        <f>nhl_elo_latest!J809</f>
        <v>ANA</v>
      </c>
      <c r="P809" t="str" cm="1">
        <f t="array" ref="P809">_xlfn.IFS(AND(nhl_elo_latest!M809&gt;nhl_elo_latest!N809,(nhl_elo_latest!R809&gt;nhl_elo_latest!S809)),"Home Team Favoured and Won",AND(nhl_elo_latest!M809&gt;nhl_elo_latest!N809,(nhl_elo_latest!R809&lt;nhl_elo_latest!S809)),"Home Team Favoured and Lost",AND(nhl_elo_latest!M809&lt;nhl_elo_latest!N809,(nhl_elo_latest!R809&gt;nhl_elo_latest!S809)),"Away Team Favoured and Lost",AND(nhl_elo_latest!M809&lt;nhl_elo_latest!N809,(nhl_elo_latest!R809&lt;nhl_elo_latest!S809)),"Away Team Favoured and Won")</f>
        <v>Home Team Favoured and Won</v>
      </c>
    </row>
    <row r="810" spans="14:16" x14ac:dyDescent="0.25">
      <c r="N810" t="str">
        <f>nhl_elo_latest!I810</f>
        <v>ARI</v>
      </c>
      <c r="O810" t="str">
        <f>nhl_elo_latest!J810</f>
        <v>MIN</v>
      </c>
      <c r="P810" t="str" cm="1">
        <f t="array" ref="P810">_xlfn.IFS(AND(nhl_elo_latest!M810&gt;nhl_elo_latest!N810,(nhl_elo_latest!R810&gt;nhl_elo_latest!S810)),"Home Team Favoured and Won",AND(nhl_elo_latest!M810&gt;nhl_elo_latest!N810,(nhl_elo_latest!R810&lt;nhl_elo_latest!S810)),"Home Team Favoured and Lost",AND(nhl_elo_latest!M810&lt;nhl_elo_latest!N810,(nhl_elo_latest!R810&gt;nhl_elo_latest!S810)),"Away Team Favoured and Lost",AND(nhl_elo_latest!M810&lt;nhl_elo_latest!N810,(nhl_elo_latest!R810&lt;nhl_elo_latest!S810)),"Away Team Favoured and Won")</f>
        <v>Away Team Favoured and Lost</v>
      </c>
    </row>
    <row r="811" spans="14:16" x14ac:dyDescent="0.25">
      <c r="N811" t="str">
        <f>nhl_elo_latest!I811</f>
        <v>PIT</v>
      </c>
      <c r="O811" t="str">
        <f>nhl_elo_latest!J811</f>
        <v>COL</v>
      </c>
      <c r="P811" t="str" cm="1">
        <f t="array" ref="P811">_xlfn.IFS(AND(nhl_elo_latest!M811&gt;nhl_elo_latest!N811,(nhl_elo_latest!R811&gt;nhl_elo_latest!S811)),"Home Team Favoured and Won",AND(nhl_elo_latest!M811&gt;nhl_elo_latest!N811,(nhl_elo_latest!R811&lt;nhl_elo_latest!S811)),"Home Team Favoured and Lost",AND(nhl_elo_latest!M811&lt;nhl_elo_latest!N811,(nhl_elo_latest!R811&gt;nhl_elo_latest!S811)),"Away Team Favoured and Lost",AND(nhl_elo_latest!M811&lt;nhl_elo_latest!N811,(nhl_elo_latest!R811&lt;nhl_elo_latest!S811)),"Away Team Favoured and Won")</f>
        <v>Away Team Favoured and Lost</v>
      </c>
    </row>
    <row r="812" spans="14:16" x14ac:dyDescent="0.25">
      <c r="N812" t="str">
        <f>nhl_elo_latest!I812</f>
        <v>TBL</v>
      </c>
      <c r="O812" t="str">
        <f>nhl_elo_latest!J812</f>
        <v>SJS</v>
      </c>
      <c r="P812" t="str" cm="1">
        <f t="array" ref="P812">_xlfn.IFS(AND(nhl_elo_latest!M812&gt;nhl_elo_latest!N812,(nhl_elo_latest!R812&gt;nhl_elo_latest!S812)),"Home Team Favoured and Won",AND(nhl_elo_latest!M812&gt;nhl_elo_latest!N812,(nhl_elo_latest!R812&lt;nhl_elo_latest!S812)),"Home Team Favoured and Lost",AND(nhl_elo_latest!M812&lt;nhl_elo_latest!N812,(nhl_elo_latest!R812&gt;nhl_elo_latest!S812)),"Away Team Favoured and Lost",AND(nhl_elo_latest!M812&lt;nhl_elo_latest!N812,(nhl_elo_latest!R812&lt;nhl_elo_latest!S812)),"Away Team Favoured and Won")</f>
        <v>Home Team Favoured and Lost</v>
      </c>
    </row>
    <row r="813" spans="14:16" x14ac:dyDescent="0.25">
      <c r="N813" t="str">
        <f>nhl_elo_latest!I813</f>
        <v>NYI</v>
      </c>
      <c r="O813" t="str">
        <f>nhl_elo_latest!J813</f>
        <v>SEA</v>
      </c>
      <c r="P813" t="str" cm="1">
        <f t="array" ref="P813">_xlfn.IFS(AND(nhl_elo_latest!M813&gt;nhl_elo_latest!N813,(nhl_elo_latest!R813&gt;nhl_elo_latest!S813)),"Home Team Favoured and Won",AND(nhl_elo_latest!M813&gt;nhl_elo_latest!N813,(nhl_elo_latest!R813&lt;nhl_elo_latest!S813)),"Home Team Favoured and Lost",AND(nhl_elo_latest!M813&lt;nhl_elo_latest!N813,(nhl_elo_latest!R813&gt;nhl_elo_latest!S813)),"Away Team Favoured and Lost",AND(nhl_elo_latest!M813&lt;nhl_elo_latest!N813,(nhl_elo_latest!R813&lt;nhl_elo_latest!S813)),"Away Team Favoured and Won")</f>
        <v>Home Team Favoured and Won</v>
      </c>
    </row>
    <row r="814" spans="14:16" x14ac:dyDescent="0.25">
      <c r="N814" t="str">
        <f>nhl_elo_latest!I814</f>
        <v>DET</v>
      </c>
      <c r="O814" t="str">
        <f>nhl_elo_latest!J814</f>
        <v>EDM</v>
      </c>
      <c r="P814" t="str" cm="1">
        <f t="array" ref="P814">_xlfn.IFS(AND(nhl_elo_latest!M814&gt;nhl_elo_latest!N814,(nhl_elo_latest!R814&gt;nhl_elo_latest!S814)),"Home Team Favoured and Won",AND(nhl_elo_latest!M814&gt;nhl_elo_latest!N814,(nhl_elo_latest!R814&lt;nhl_elo_latest!S814)),"Home Team Favoured and Lost",AND(nhl_elo_latest!M814&lt;nhl_elo_latest!N814,(nhl_elo_latest!R814&gt;nhl_elo_latest!S814)),"Away Team Favoured and Lost",AND(nhl_elo_latest!M814&lt;nhl_elo_latest!N814,(nhl_elo_latest!R814&lt;nhl_elo_latest!S814)),"Away Team Favoured and Won")</f>
        <v>Away Team Favoured and Won</v>
      </c>
    </row>
    <row r="815" spans="14:16" x14ac:dyDescent="0.25">
      <c r="N815" t="str">
        <f>nhl_elo_latest!I815</f>
        <v>NSH</v>
      </c>
      <c r="O815" t="str">
        <f>nhl_elo_latest!J815</f>
        <v>VEG</v>
      </c>
      <c r="P815" t="str" cm="1">
        <f t="array" ref="P815">_xlfn.IFS(AND(nhl_elo_latest!M815&gt;nhl_elo_latest!N815,(nhl_elo_latest!R815&gt;nhl_elo_latest!S815)),"Home Team Favoured and Won",AND(nhl_elo_latest!M815&gt;nhl_elo_latest!N815,(nhl_elo_latest!R815&lt;nhl_elo_latest!S815)),"Home Team Favoured and Lost",AND(nhl_elo_latest!M815&lt;nhl_elo_latest!N815,(nhl_elo_latest!R815&gt;nhl_elo_latest!S815)),"Away Team Favoured and Lost",AND(nhl_elo_latest!M815&lt;nhl_elo_latest!N815,(nhl_elo_latest!R815&lt;nhl_elo_latest!S815)),"Away Team Favoured and Won")</f>
        <v>Home Team Favoured and Lost</v>
      </c>
    </row>
    <row r="816" spans="14:16" x14ac:dyDescent="0.25">
      <c r="N816" t="str">
        <f>nhl_elo_latest!I816</f>
        <v>CHI</v>
      </c>
      <c r="O816" t="str">
        <f>nhl_elo_latest!J816</f>
        <v>ANA</v>
      </c>
      <c r="P816" t="str" cm="1">
        <f t="array" ref="P816">_xlfn.IFS(AND(nhl_elo_latest!M816&gt;nhl_elo_latest!N816,(nhl_elo_latest!R816&gt;nhl_elo_latest!S816)),"Home Team Favoured and Won",AND(nhl_elo_latest!M816&gt;nhl_elo_latest!N816,(nhl_elo_latest!R816&lt;nhl_elo_latest!S816)),"Home Team Favoured and Lost",AND(nhl_elo_latest!M816&lt;nhl_elo_latest!N816,(nhl_elo_latest!R816&gt;nhl_elo_latest!S816)),"Away Team Favoured and Lost",AND(nhl_elo_latest!M816&lt;nhl_elo_latest!N816,(nhl_elo_latest!R816&lt;nhl_elo_latest!S816)),"Away Team Favoured and Won")</f>
        <v>Home Team Favoured and Lost</v>
      </c>
    </row>
    <row r="817" spans="14:16" x14ac:dyDescent="0.25">
      <c r="N817" t="str">
        <f>nhl_elo_latest!I817</f>
        <v>NYR</v>
      </c>
      <c r="O817" t="str">
        <f>nhl_elo_latest!J817</f>
        <v>VAN</v>
      </c>
      <c r="P817" t="str" cm="1">
        <f t="array" ref="P817">_xlfn.IFS(AND(nhl_elo_latest!M817&gt;nhl_elo_latest!N817,(nhl_elo_latest!R817&gt;nhl_elo_latest!S817)),"Home Team Favoured and Won",AND(nhl_elo_latest!M817&gt;nhl_elo_latest!N817,(nhl_elo_latest!R817&lt;nhl_elo_latest!S817)),"Home Team Favoured and Lost",AND(nhl_elo_latest!M817&lt;nhl_elo_latest!N817,(nhl_elo_latest!R817&gt;nhl_elo_latest!S817)),"Away Team Favoured and Lost",AND(nhl_elo_latest!M817&lt;nhl_elo_latest!N817,(nhl_elo_latest!R817&lt;nhl_elo_latest!S817)),"Away Team Favoured and Won")</f>
        <v>Home Team Favoured and Won</v>
      </c>
    </row>
    <row r="818" spans="14:16" x14ac:dyDescent="0.25">
      <c r="N818" t="str">
        <f>nhl_elo_latest!I818</f>
        <v>DAL</v>
      </c>
      <c r="O818" t="str">
        <f>nhl_elo_latest!J818</f>
        <v>MIN</v>
      </c>
      <c r="P818" t="str" cm="1">
        <f t="array" ref="P818">_xlfn.IFS(AND(nhl_elo_latest!M818&gt;nhl_elo_latest!N818,(nhl_elo_latest!R818&gt;nhl_elo_latest!S818)),"Home Team Favoured and Won",AND(nhl_elo_latest!M818&gt;nhl_elo_latest!N818,(nhl_elo_latest!R818&lt;nhl_elo_latest!S818)),"Home Team Favoured and Lost",AND(nhl_elo_latest!M818&lt;nhl_elo_latest!N818,(nhl_elo_latest!R818&gt;nhl_elo_latest!S818)),"Away Team Favoured and Lost",AND(nhl_elo_latest!M818&lt;nhl_elo_latest!N818,(nhl_elo_latest!R818&lt;nhl_elo_latest!S818)),"Away Team Favoured and Won")</f>
        <v>Home Team Favoured and Won</v>
      </c>
    </row>
    <row r="819" spans="14:16" x14ac:dyDescent="0.25">
      <c r="N819" t="str">
        <f>nhl_elo_latest!I819</f>
        <v>NJD</v>
      </c>
      <c r="O819" t="str">
        <f>nhl_elo_latest!J819</f>
        <v>SEA</v>
      </c>
      <c r="P819" t="str" cm="1">
        <f t="array" ref="P819">_xlfn.IFS(AND(nhl_elo_latest!M819&gt;nhl_elo_latest!N819,(nhl_elo_latest!R819&gt;nhl_elo_latest!S819)),"Home Team Favoured and Won",AND(nhl_elo_latest!M819&gt;nhl_elo_latest!N819,(nhl_elo_latest!R819&lt;nhl_elo_latest!S819)),"Home Team Favoured and Lost",AND(nhl_elo_latest!M819&lt;nhl_elo_latest!N819,(nhl_elo_latest!R819&gt;nhl_elo_latest!S819)),"Away Team Favoured and Lost",AND(nhl_elo_latest!M819&lt;nhl_elo_latest!N819,(nhl_elo_latest!R819&lt;nhl_elo_latest!S819)),"Away Team Favoured and Won")</f>
        <v>Home Team Favoured and Won</v>
      </c>
    </row>
    <row r="820" spans="14:16" x14ac:dyDescent="0.25">
      <c r="N820" t="str">
        <f>nhl_elo_latest!I820</f>
        <v>PHI</v>
      </c>
      <c r="O820" t="str">
        <f>nhl_elo_latest!J820</f>
        <v>EDM</v>
      </c>
      <c r="P820" t="str" cm="1">
        <f t="array" ref="P820">_xlfn.IFS(AND(nhl_elo_latest!M820&gt;nhl_elo_latest!N820,(nhl_elo_latest!R820&gt;nhl_elo_latest!S820)),"Home Team Favoured and Won",AND(nhl_elo_latest!M820&gt;nhl_elo_latest!N820,(nhl_elo_latest!R820&lt;nhl_elo_latest!S820)),"Home Team Favoured and Lost",AND(nhl_elo_latest!M820&lt;nhl_elo_latest!N820,(nhl_elo_latest!R820&gt;nhl_elo_latest!S820)),"Away Team Favoured and Lost",AND(nhl_elo_latest!M820&lt;nhl_elo_latest!N820,(nhl_elo_latest!R820&lt;nhl_elo_latest!S820)),"Away Team Favoured and Won")</f>
        <v>Away Team Favoured and Lost</v>
      </c>
    </row>
    <row r="821" spans="14:16" x14ac:dyDescent="0.25">
      <c r="N821" t="str">
        <f>nhl_elo_latest!I821</f>
        <v>DET</v>
      </c>
      <c r="O821" t="str">
        <f>nhl_elo_latest!J821</f>
        <v>CGY</v>
      </c>
      <c r="P821" t="str" cm="1">
        <f t="array" ref="P821">_xlfn.IFS(AND(nhl_elo_latest!M821&gt;nhl_elo_latest!N821,(nhl_elo_latest!R821&gt;nhl_elo_latest!S821)),"Home Team Favoured and Won",AND(nhl_elo_latest!M821&gt;nhl_elo_latest!N821,(nhl_elo_latest!R821&lt;nhl_elo_latest!S821)),"Home Team Favoured and Lost",AND(nhl_elo_latest!M821&lt;nhl_elo_latest!N821,(nhl_elo_latest!R821&gt;nhl_elo_latest!S821)),"Away Team Favoured and Lost",AND(nhl_elo_latest!M821&lt;nhl_elo_latest!N821,(nhl_elo_latest!R821&lt;nhl_elo_latest!S821)),"Away Team Favoured and Won")</f>
        <v>Away Team Favoured and Lost</v>
      </c>
    </row>
    <row r="822" spans="14:16" x14ac:dyDescent="0.25">
      <c r="N822" t="str">
        <f>nhl_elo_latest!I822</f>
        <v>TBL</v>
      </c>
      <c r="O822" t="str">
        <f>nhl_elo_latest!J822</f>
        <v>COL</v>
      </c>
      <c r="P822" t="str" cm="1">
        <f t="array" ref="P822">_xlfn.IFS(AND(nhl_elo_latest!M822&gt;nhl_elo_latest!N822,(nhl_elo_latest!R822&gt;nhl_elo_latest!S822)),"Home Team Favoured and Won",AND(nhl_elo_latest!M822&gt;nhl_elo_latest!N822,(nhl_elo_latest!R822&lt;nhl_elo_latest!S822)),"Home Team Favoured and Lost",AND(nhl_elo_latest!M822&lt;nhl_elo_latest!N822,(nhl_elo_latest!R822&gt;nhl_elo_latest!S822)),"Away Team Favoured and Lost",AND(nhl_elo_latest!M822&lt;nhl_elo_latest!N822,(nhl_elo_latest!R822&lt;nhl_elo_latest!S822)),"Away Team Favoured and Won")</f>
        <v>Home Team Favoured and Won</v>
      </c>
    </row>
    <row r="823" spans="14:16" x14ac:dyDescent="0.25">
      <c r="N823" t="str">
        <f>nhl_elo_latest!I823</f>
        <v>FLA</v>
      </c>
      <c r="O823" t="str">
        <f>nhl_elo_latest!J823</f>
        <v>SJS</v>
      </c>
      <c r="P823" t="str" cm="1">
        <f t="array" ref="P823">_xlfn.IFS(AND(nhl_elo_latest!M823&gt;nhl_elo_latest!N823,(nhl_elo_latest!R823&gt;nhl_elo_latest!S823)),"Home Team Favoured and Won",AND(nhl_elo_latest!M823&gt;nhl_elo_latest!N823,(nhl_elo_latest!R823&lt;nhl_elo_latest!S823)),"Home Team Favoured and Lost",AND(nhl_elo_latest!M823&lt;nhl_elo_latest!N823,(nhl_elo_latest!R823&gt;nhl_elo_latest!S823)),"Away Team Favoured and Lost",AND(nhl_elo_latest!M823&lt;nhl_elo_latest!N823,(nhl_elo_latest!R823&lt;nhl_elo_latest!S823)),"Away Team Favoured and Won")</f>
        <v>Home Team Favoured and Won</v>
      </c>
    </row>
    <row r="824" spans="14:16" x14ac:dyDescent="0.25">
      <c r="N824" t="str">
        <f>nhl_elo_latest!I824</f>
        <v>NYI</v>
      </c>
      <c r="O824" t="str">
        <f>nhl_elo_latest!J824</f>
        <v>VAN</v>
      </c>
      <c r="P824" t="str" cm="1">
        <f t="array" ref="P824">_xlfn.IFS(AND(nhl_elo_latest!M824&gt;nhl_elo_latest!N824,(nhl_elo_latest!R824&gt;nhl_elo_latest!S824)),"Home Team Favoured and Won",AND(nhl_elo_latest!M824&gt;nhl_elo_latest!N824,(nhl_elo_latest!R824&lt;nhl_elo_latest!S824)),"Home Team Favoured and Lost",AND(nhl_elo_latest!M824&lt;nhl_elo_latest!N824,(nhl_elo_latest!R824&gt;nhl_elo_latest!S824)),"Away Team Favoured and Lost",AND(nhl_elo_latest!M824&lt;nhl_elo_latest!N824,(nhl_elo_latest!R824&lt;nhl_elo_latest!S824)),"Away Team Favoured and Won")</f>
        <v>Home Team Favoured and Lost</v>
      </c>
    </row>
    <row r="825" spans="14:16" x14ac:dyDescent="0.25">
      <c r="N825" t="str">
        <f>nhl_elo_latest!I825</f>
        <v>MIN</v>
      </c>
      <c r="O825" t="str">
        <f>nhl_elo_latest!J825</f>
        <v>VEG</v>
      </c>
      <c r="P825" t="str" cm="1">
        <f t="array" ref="P825">_xlfn.IFS(AND(nhl_elo_latest!M825&gt;nhl_elo_latest!N825,(nhl_elo_latest!R825&gt;nhl_elo_latest!S825)),"Home Team Favoured and Won",AND(nhl_elo_latest!M825&gt;nhl_elo_latest!N825,(nhl_elo_latest!R825&lt;nhl_elo_latest!S825)),"Home Team Favoured and Lost",AND(nhl_elo_latest!M825&lt;nhl_elo_latest!N825,(nhl_elo_latest!R825&gt;nhl_elo_latest!S825)),"Away Team Favoured and Lost",AND(nhl_elo_latest!M825&lt;nhl_elo_latest!N825,(nhl_elo_latest!R825&lt;nhl_elo_latest!S825)),"Away Team Favoured and Won")</f>
        <v>Home Team Favoured and Lost</v>
      </c>
    </row>
    <row r="826" spans="14:16" x14ac:dyDescent="0.25">
      <c r="N826" t="str">
        <f>nhl_elo_latest!I826</f>
        <v>NYR</v>
      </c>
      <c r="O826" t="str">
        <f>nhl_elo_latest!J826</f>
        <v>SEA</v>
      </c>
      <c r="P826" t="str" cm="1">
        <f t="array" ref="P826">_xlfn.IFS(AND(nhl_elo_latest!M826&gt;nhl_elo_latest!N826,(nhl_elo_latest!R826&gt;nhl_elo_latest!S826)),"Home Team Favoured and Won",AND(nhl_elo_latest!M826&gt;nhl_elo_latest!N826,(nhl_elo_latest!R826&lt;nhl_elo_latest!S826)),"Home Team Favoured and Lost",AND(nhl_elo_latest!M826&lt;nhl_elo_latest!N826,(nhl_elo_latest!R826&gt;nhl_elo_latest!S826)),"Away Team Favoured and Lost",AND(nhl_elo_latest!M826&lt;nhl_elo_latest!N826,(nhl_elo_latest!R826&lt;nhl_elo_latest!S826)),"Away Team Favoured and Won")</f>
        <v>Home Team Favoured and Won</v>
      </c>
    </row>
    <row r="827" spans="14:16" x14ac:dyDescent="0.25">
      <c r="N827" t="str">
        <f>nhl_elo_latest!I827</f>
        <v>CBJ</v>
      </c>
      <c r="O827" t="str">
        <f>nhl_elo_latest!J827</f>
        <v>TOR</v>
      </c>
      <c r="P827" t="str" cm="1">
        <f t="array" ref="P827">_xlfn.IFS(AND(nhl_elo_latest!M827&gt;nhl_elo_latest!N827,(nhl_elo_latest!R827&gt;nhl_elo_latest!S827)),"Home Team Favoured and Won",AND(nhl_elo_latest!M827&gt;nhl_elo_latest!N827,(nhl_elo_latest!R827&lt;nhl_elo_latest!S827)),"Home Team Favoured and Lost",AND(nhl_elo_latest!M827&lt;nhl_elo_latest!N827,(nhl_elo_latest!R827&gt;nhl_elo_latest!S827)),"Away Team Favoured and Lost",AND(nhl_elo_latest!M827&lt;nhl_elo_latest!N827,(nhl_elo_latest!R827&lt;nhl_elo_latest!S827)),"Away Team Favoured and Won")</f>
        <v>Away Team Favoured and Won</v>
      </c>
    </row>
    <row r="828" spans="14:16" x14ac:dyDescent="0.25">
      <c r="N828" t="str">
        <f>nhl_elo_latest!I828</f>
        <v>CHI</v>
      </c>
      <c r="O828" t="str">
        <f>nhl_elo_latest!J828</f>
        <v>ARI</v>
      </c>
      <c r="P828" t="str" cm="1">
        <f t="array" ref="P828">_xlfn.IFS(AND(nhl_elo_latest!M828&gt;nhl_elo_latest!N828,(nhl_elo_latest!R828&gt;nhl_elo_latest!S828)),"Home Team Favoured and Won",AND(nhl_elo_latest!M828&gt;nhl_elo_latest!N828,(nhl_elo_latest!R828&lt;nhl_elo_latest!S828)),"Home Team Favoured and Lost",AND(nhl_elo_latest!M828&lt;nhl_elo_latest!N828,(nhl_elo_latest!R828&gt;nhl_elo_latest!S828)),"Away Team Favoured and Lost",AND(nhl_elo_latest!M828&lt;nhl_elo_latest!N828,(nhl_elo_latest!R828&lt;nhl_elo_latest!S828)),"Away Team Favoured and Won")</f>
        <v>Home Team Favoured and Won</v>
      </c>
    </row>
    <row r="829" spans="14:16" x14ac:dyDescent="0.25">
      <c r="N829" t="str">
        <f>nhl_elo_latest!I829</f>
        <v>ANA</v>
      </c>
      <c r="O829" t="str">
        <f>nhl_elo_latest!J829</f>
        <v>PIT</v>
      </c>
      <c r="P829" t="str" cm="1">
        <f t="array" ref="P829">_xlfn.IFS(AND(nhl_elo_latest!M829&gt;nhl_elo_latest!N829,(nhl_elo_latest!R829&gt;nhl_elo_latest!S829)),"Home Team Favoured and Won",AND(nhl_elo_latest!M829&gt;nhl_elo_latest!N829,(nhl_elo_latest!R829&lt;nhl_elo_latest!S829)),"Home Team Favoured and Lost",AND(nhl_elo_latest!M829&lt;nhl_elo_latest!N829,(nhl_elo_latest!R829&gt;nhl_elo_latest!S829)),"Away Team Favoured and Lost",AND(nhl_elo_latest!M829&lt;nhl_elo_latest!N829,(nhl_elo_latest!R829&lt;nhl_elo_latest!S829)),"Away Team Favoured and Won")</f>
        <v>Away Team Favoured and Won</v>
      </c>
    </row>
    <row r="830" spans="14:16" x14ac:dyDescent="0.25">
      <c r="N830" t="str">
        <f>nhl_elo_latest!I830</f>
        <v>DET</v>
      </c>
      <c r="O830" t="str">
        <f>nhl_elo_latest!J830</f>
        <v>VAN</v>
      </c>
      <c r="P830" t="str" cm="1">
        <f t="array" ref="P830">_xlfn.IFS(AND(nhl_elo_latest!M830&gt;nhl_elo_latest!N830,(nhl_elo_latest!R830&gt;nhl_elo_latest!S830)),"Home Team Favoured and Won",AND(nhl_elo_latest!M830&gt;nhl_elo_latest!N830,(nhl_elo_latest!R830&lt;nhl_elo_latest!S830)),"Home Team Favoured and Lost",AND(nhl_elo_latest!M830&lt;nhl_elo_latest!N830,(nhl_elo_latest!R830&gt;nhl_elo_latest!S830)),"Away Team Favoured and Lost",AND(nhl_elo_latest!M830&lt;nhl_elo_latest!N830,(nhl_elo_latest!R830&lt;nhl_elo_latest!S830)),"Away Team Favoured and Won")</f>
        <v>Home Team Favoured and Won</v>
      </c>
    </row>
    <row r="831" spans="14:16" x14ac:dyDescent="0.25">
      <c r="N831" t="str">
        <f>nhl_elo_latest!I831</f>
        <v>PHI</v>
      </c>
      <c r="O831" t="str">
        <f>nhl_elo_latest!J831</f>
        <v>NSH</v>
      </c>
      <c r="P831" t="str" cm="1">
        <f t="array" ref="P831">_xlfn.IFS(AND(nhl_elo_latest!M831&gt;nhl_elo_latest!N831,(nhl_elo_latest!R831&gt;nhl_elo_latest!S831)),"Home Team Favoured and Won",AND(nhl_elo_latest!M831&gt;nhl_elo_latest!N831,(nhl_elo_latest!R831&lt;nhl_elo_latest!S831)),"Home Team Favoured and Lost",AND(nhl_elo_latest!M831&lt;nhl_elo_latest!N831,(nhl_elo_latest!R831&gt;nhl_elo_latest!S831)),"Away Team Favoured and Lost",AND(nhl_elo_latest!M831&lt;nhl_elo_latest!N831,(nhl_elo_latest!R831&lt;nhl_elo_latest!S831)),"Away Team Favoured and Won")</f>
        <v>Away Team Favoured and Won</v>
      </c>
    </row>
    <row r="832" spans="14:16" x14ac:dyDescent="0.25">
      <c r="N832" t="str">
        <f>nhl_elo_latest!I832</f>
        <v>MTL</v>
      </c>
      <c r="O832" t="str">
        <f>nhl_elo_latest!J832</f>
        <v>NYI</v>
      </c>
      <c r="P832" t="str" cm="1">
        <f t="array" ref="P832">_xlfn.IFS(AND(nhl_elo_latest!M832&gt;nhl_elo_latest!N832,(nhl_elo_latest!R832&gt;nhl_elo_latest!S832)),"Home Team Favoured and Won",AND(nhl_elo_latest!M832&gt;nhl_elo_latest!N832,(nhl_elo_latest!R832&lt;nhl_elo_latest!S832)),"Home Team Favoured and Lost",AND(nhl_elo_latest!M832&lt;nhl_elo_latest!N832,(nhl_elo_latest!R832&gt;nhl_elo_latest!S832)),"Away Team Favoured and Lost",AND(nhl_elo_latest!M832&lt;nhl_elo_latest!N832,(nhl_elo_latest!R832&lt;nhl_elo_latest!S832)),"Away Team Favoured and Won")</f>
        <v>Away Team Favoured and Lost</v>
      </c>
    </row>
    <row r="833" spans="14:16" x14ac:dyDescent="0.25">
      <c r="N833" t="str">
        <f>nhl_elo_latest!I833</f>
        <v>BUF</v>
      </c>
      <c r="O833" t="str">
        <f>nhl_elo_latest!J833</f>
        <v>CGY</v>
      </c>
      <c r="P833" t="str" cm="1">
        <f t="array" ref="P833">_xlfn.IFS(AND(nhl_elo_latest!M833&gt;nhl_elo_latest!N833,(nhl_elo_latest!R833&gt;nhl_elo_latest!S833)),"Home Team Favoured and Won",AND(nhl_elo_latest!M833&gt;nhl_elo_latest!N833,(nhl_elo_latest!R833&lt;nhl_elo_latest!S833)),"Home Team Favoured and Lost",AND(nhl_elo_latest!M833&lt;nhl_elo_latest!N833,(nhl_elo_latest!R833&gt;nhl_elo_latest!S833)),"Away Team Favoured and Lost",AND(nhl_elo_latest!M833&lt;nhl_elo_latest!N833,(nhl_elo_latest!R833&lt;nhl_elo_latest!S833)),"Away Team Favoured and Won")</f>
        <v>Home Team Favoured and Lost</v>
      </c>
    </row>
    <row r="834" spans="14:16" x14ac:dyDescent="0.25">
      <c r="N834" t="str">
        <f>nhl_elo_latest!I834</f>
        <v>OTT</v>
      </c>
      <c r="O834" t="str">
        <f>nhl_elo_latest!J834</f>
        <v>EDM</v>
      </c>
      <c r="P834" t="str" cm="1">
        <f t="array" ref="P834">_xlfn.IFS(AND(nhl_elo_latest!M834&gt;nhl_elo_latest!N834,(nhl_elo_latest!R834&gt;nhl_elo_latest!S834)),"Home Team Favoured and Won",AND(nhl_elo_latest!M834&gt;nhl_elo_latest!N834,(nhl_elo_latest!R834&lt;nhl_elo_latest!S834)),"Home Team Favoured and Lost",AND(nhl_elo_latest!M834&lt;nhl_elo_latest!N834,(nhl_elo_latest!R834&gt;nhl_elo_latest!S834)),"Away Team Favoured and Lost",AND(nhl_elo_latest!M834&lt;nhl_elo_latest!N834,(nhl_elo_latest!R834&lt;nhl_elo_latest!S834)),"Away Team Favoured and Won")</f>
        <v>Away Team Favoured and Won</v>
      </c>
    </row>
    <row r="835" spans="14:16" x14ac:dyDescent="0.25">
      <c r="N835" t="str">
        <f>nhl_elo_latest!I835</f>
        <v>DAL</v>
      </c>
      <c r="O835" t="str">
        <f>nhl_elo_latest!J835</f>
        <v>TBL</v>
      </c>
      <c r="P835" t="str" cm="1">
        <f t="array" ref="P835">_xlfn.IFS(AND(nhl_elo_latest!M835&gt;nhl_elo_latest!N835,(nhl_elo_latest!R835&gt;nhl_elo_latest!S835)),"Home Team Favoured and Won",AND(nhl_elo_latest!M835&gt;nhl_elo_latest!N835,(nhl_elo_latest!R835&lt;nhl_elo_latest!S835)),"Home Team Favoured and Lost",AND(nhl_elo_latest!M835&lt;nhl_elo_latest!N835,(nhl_elo_latest!R835&gt;nhl_elo_latest!S835)),"Away Team Favoured and Lost",AND(nhl_elo_latest!M835&lt;nhl_elo_latest!N835,(nhl_elo_latest!R835&lt;nhl_elo_latest!S835)),"Away Team Favoured and Won")</f>
        <v>Home Team Favoured and Lost</v>
      </c>
    </row>
    <row r="836" spans="14:16" x14ac:dyDescent="0.25">
      <c r="N836" t="str">
        <f>nhl_elo_latest!I836</f>
        <v>BOS</v>
      </c>
      <c r="O836" t="str">
        <f>nhl_elo_latest!J836</f>
        <v>WSH</v>
      </c>
      <c r="P836" t="str" cm="1">
        <f t="array" ref="P836">_xlfn.IFS(AND(nhl_elo_latest!M836&gt;nhl_elo_latest!N836,(nhl_elo_latest!R836&gt;nhl_elo_latest!S836)),"Home Team Favoured and Won",AND(nhl_elo_latest!M836&gt;nhl_elo_latest!N836,(nhl_elo_latest!R836&lt;nhl_elo_latest!S836)),"Home Team Favoured and Lost",AND(nhl_elo_latest!M836&lt;nhl_elo_latest!N836,(nhl_elo_latest!R836&gt;nhl_elo_latest!S836)),"Away Team Favoured and Lost",AND(nhl_elo_latest!M836&lt;nhl_elo_latest!N836,(nhl_elo_latest!R836&lt;nhl_elo_latest!S836)),"Away Team Favoured and Won")</f>
        <v>Home Team Favoured and Lost</v>
      </c>
    </row>
    <row r="837" spans="14:16" x14ac:dyDescent="0.25">
      <c r="N837" t="str">
        <f>nhl_elo_latest!I837</f>
        <v>FLA</v>
      </c>
      <c r="O837" t="str">
        <f>nhl_elo_latest!J837</f>
        <v>COL</v>
      </c>
      <c r="P837" t="str" cm="1">
        <f t="array" ref="P837">_xlfn.IFS(AND(nhl_elo_latest!M837&gt;nhl_elo_latest!N837,(nhl_elo_latest!R837&gt;nhl_elo_latest!S837)),"Home Team Favoured and Won",AND(nhl_elo_latest!M837&gt;nhl_elo_latest!N837,(nhl_elo_latest!R837&lt;nhl_elo_latest!S837)),"Home Team Favoured and Lost",AND(nhl_elo_latest!M837&lt;nhl_elo_latest!N837,(nhl_elo_latest!R837&gt;nhl_elo_latest!S837)),"Away Team Favoured and Lost",AND(nhl_elo_latest!M837&lt;nhl_elo_latest!N837,(nhl_elo_latest!R837&lt;nhl_elo_latest!S837)),"Away Team Favoured and Won")</f>
        <v>Away Team Favoured and Won</v>
      </c>
    </row>
    <row r="838" spans="14:16" x14ac:dyDescent="0.25">
      <c r="N838" t="str">
        <f>nhl_elo_latest!I838</f>
        <v>TOR</v>
      </c>
      <c r="O838" t="str">
        <f>nhl_elo_latest!J838</f>
        <v>CBJ</v>
      </c>
      <c r="P838" t="str" cm="1">
        <f t="array" ref="P838">_xlfn.IFS(AND(nhl_elo_latest!M838&gt;nhl_elo_latest!N838,(nhl_elo_latest!R838&gt;nhl_elo_latest!S838)),"Home Team Favoured and Won",AND(nhl_elo_latest!M838&gt;nhl_elo_latest!N838,(nhl_elo_latest!R838&lt;nhl_elo_latest!S838)),"Home Team Favoured and Lost",AND(nhl_elo_latest!M838&lt;nhl_elo_latest!N838,(nhl_elo_latest!R838&gt;nhl_elo_latest!S838)),"Away Team Favoured and Lost",AND(nhl_elo_latest!M838&lt;nhl_elo_latest!N838,(nhl_elo_latest!R838&lt;nhl_elo_latest!S838)),"Away Team Favoured and Won")</f>
        <v>Home Team Favoured and Lost</v>
      </c>
    </row>
    <row r="839" spans="14:16" x14ac:dyDescent="0.25">
      <c r="N839" t="str">
        <f>nhl_elo_latest!I839</f>
        <v>CAR</v>
      </c>
      <c r="O839" t="str">
        <f>nhl_elo_latest!J839</f>
        <v>NYR</v>
      </c>
      <c r="P839" t="str" cm="1">
        <f t="array" ref="P839">_xlfn.IFS(AND(nhl_elo_latest!M839&gt;nhl_elo_latest!N839,(nhl_elo_latest!R839&gt;nhl_elo_latest!S839)),"Home Team Favoured and Won",AND(nhl_elo_latest!M839&gt;nhl_elo_latest!N839,(nhl_elo_latest!R839&lt;nhl_elo_latest!S839)),"Home Team Favoured and Lost",AND(nhl_elo_latest!M839&lt;nhl_elo_latest!N839,(nhl_elo_latest!R839&gt;nhl_elo_latest!S839)),"Away Team Favoured and Lost",AND(nhl_elo_latest!M839&lt;nhl_elo_latest!N839,(nhl_elo_latest!R839&lt;nhl_elo_latest!S839)),"Away Team Favoured and Won")</f>
        <v>Home Team Favoured and Lost</v>
      </c>
    </row>
    <row r="840" spans="14:16" x14ac:dyDescent="0.25">
      <c r="N840" t="str">
        <f>nhl_elo_latest!I840</f>
        <v>STL</v>
      </c>
      <c r="O840" t="str">
        <f>nhl_elo_latest!J840</f>
        <v>ARI</v>
      </c>
      <c r="P840" t="str" cm="1">
        <f t="array" ref="P840">_xlfn.IFS(AND(nhl_elo_latest!M840&gt;nhl_elo_latest!N840,(nhl_elo_latest!R840&gt;nhl_elo_latest!S840)),"Home Team Favoured and Won",AND(nhl_elo_latest!M840&gt;nhl_elo_latest!N840,(nhl_elo_latest!R840&lt;nhl_elo_latest!S840)),"Home Team Favoured and Lost",AND(nhl_elo_latest!M840&lt;nhl_elo_latest!N840,(nhl_elo_latest!R840&gt;nhl_elo_latest!S840)),"Away Team Favoured and Lost",AND(nhl_elo_latest!M840&lt;nhl_elo_latest!N840,(nhl_elo_latest!R840&lt;nhl_elo_latest!S840)),"Away Team Favoured and Won")</f>
        <v>Home Team Favoured and Won</v>
      </c>
    </row>
    <row r="841" spans="14:16" x14ac:dyDescent="0.25">
      <c r="N841" t="str">
        <f>nhl_elo_latest!I841</f>
        <v>MIN</v>
      </c>
      <c r="O841" t="str">
        <f>nhl_elo_latest!J841</f>
        <v>NJD</v>
      </c>
      <c r="P841" t="str" cm="1">
        <f t="array" ref="P841">_xlfn.IFS(AND(nhl_elo_latest!M841&gt;nhl_elo_latest!N841,(nhl_elo_latest!R841&gt;nhl_elo_latest!S841)),"Home Team Favoured and Won",AND(nhl_elo_latest!M841&gt;nhl_elo_latest!N841,(nhl_elo_latest!R841&lt;nhl_elo_latest!S841)),"Home Team Favoured and Lost",AND(nhl_elo_latest!M841&lt;nhl_elo_latest!N841,(nhl_elo_latest!R841&gt;nhl_elo_latest!S841)),"Away Team Favoured and Lost",AND(nhl_elo_latest!M841&lt;nhl_elo_latest!N841,(nhl_elo_latest!R841&lt;nhl_elo_latest!S841)),"Away Team Favoured and Won")</f>
        <v>Home Team Favoured and Won</v>
      </c>
    </row>
    <row r="842" spans="14:16" x14ac:dyDescent="0.25">
      <c r="N842" t="str">
        <f>nhl_elo_latest!I842</f>
        <v>WPG</v>
      </c>
      <c r="O842" t="str">
        <f>nhl_elo_latest!J842</f>
        <v>CHI</v>
      </c>
      <c r="P842" t="str" cm="1">
        <f t="array" ref="P842">_xlfn.IFS(AND(nhl_elo_latest!M842&gt;nhl_elo_latest!N842,(nhl_elo_latest!R842&gt;nhl_elo_latest!S842)),"Home Team Favoured and Won",AND(nhl_elo_latest!M842&gt;nhl_elo_latest!N842,(nhl_elo_latest!R842&lt;nhl_elo_latest!S842)),"Home Team Favoured and Lost",AND(nhl_elo_latest!M842&lt;nhl_elo_latest!N842,(nhl_elo_latest!R842&gt;nhl_elo_latest!S842)),"Away Team Favoured and Lost",AND(nhl_elo_latest!M842&lt;nhl_elo_latest!N842,(nhl_elo_latest!R842&lt;nhl_elo_latest!S842)),"Away Team Favoured and Won")</f>
        <v>Home Team Favoured and Won</v>
      </c>
    </row>
    <row r="843" spans="14:16" x14ac:dyDescent="0.25">
      <c r="N843" t="str">
        <f>nhl_elo_latest!I843</f>
        <v>LAK</v>
      </c>
      <c r="O843" t="str">
        <f>nhl_elo_latest!J843</f>
        <v>PIT</v>
      </c>
      <c r="P843" t="str" cm="1">
        <f t="array" ref="P843">_xlfn.IFS(AND(nhl_elo_latest!M843&gt;nhl_elo_latest!N843,(nhl_elo_latest!R843&gt;nhl_elo_latest!S843)),"Home Team Favoured and Won",AND(nhl_elo_latest!M843&gt;nhl_elo_latest!N843,(nhl_elo_latest!R843&lt;nhl_elo_latest!S843)),"Home Team Favoured and Lost",AND(nhl_elo_latest!M843&lt;nhl_elo_latest!N843,(nhl_elo_latest!R843&gt;nhl_elo_latest!S843)),"Away Team Favoured and Lost",AND(nhl_elo_latest!M843&lt;nhl_elo_latest!N843,(nhl_elo_latest!R843&lt;nhl_elo_latest!S843)),"Away Team Favoured and Won")</f>
        <v>Home Team Favoured and Won</v>
      </c>
    </row>
    <row r="844" spans="14:16" x14ac:dyDescent="0.25">
      <c r="N844" t="str">
        <f>nhl_elo_latest!I844</f>
        <v>MTL</v>
      </c>
      <c r="O844" t="str">
        <f>nhl_elo_latest!J844</f>
        <v>EDM</v>
      </c>
      <c r="P844" t="str" cm="1">
        <f t="array" ref="P844">_xlfn.IFS(AND(nhl_elo_latest!M844&gt;nhl_elo_latest!N844,(nhl_elo_latest!R844&gt;nhl_elo_latest!S844)),"Home Team Favoured and Won",AND(nhl_elo_latest!M844&gt;nhl_elo_latest!N844,(nhl_elo_latest!R844&lt;nhl_elo_latest!S844)),"Home Team Favoured and Lost",AND(nhl_elo_latest!M844&lt;nhl_elo_latest!N844,(nhl_elo_latest!R844&gt;nhl_elo_latest!S844)),"Away Team Favoured and Lost",AND(nhl_elo_latest!M844&lt;nhl_elo_latest!N844,(nhl_elo_latest!R844&lt;nhl_elo_latest!S844)),"Away Team Favoured and Won")</f>
        <v>Away Team Favoured and Lost</v>
      </c>
    </row>
    <row r="845" spans="14:16" x14ac:dyDescent="0.25">
      <c r="N845" t="str">
        <f>nhl_elo_latest!I845</f>
        <v>PHI</v>
      </c>
      <c r="O845" t="str">
        <f>nhl_elo_latest!J845</f>
        <v>SEA</v>
      </c>
      <c r="P845" t="str" cm="1">
        <f t="array" ref="P845">_xlfn.IFS(AND(nhl_elo_latest!M845&gt;nhl_elo_latest!N845,(nhl_elo_latest!R845&gt;nhl_elo_latest!S845)),"Home Team Favoured and Won",AND(nhl_elo_latest!M845&gt;nhl_elo_latest!N845,(nhl_elo_latest!R845&lt;nhl_elo_latest!S845)),"Home Team Favoured and Lost",AND(nhl_elo_latest!M845&lt;nhl_elo_latest!N845,(nhl_elo_latest!R845&gt;nhl_elo_latest!S845)),"Away Team Favoured and Lost",AND(nhl_elo_latest!M845&lt;nhl_elo_latest!N845,(nhl_elo_latest!R845&lt;nhl_elo_latest!S845)),"Away Team Favoured and Won")</f>
        <v>Away Team Favoured and Won</v>
      </c>
    </row>
    <row r="846" spans="14:16" x14ac:dyDescent="0.25">
      <c r="N846" t="str">
        <f>nhl_elo_latest!I846</f>
        <v>WSH</v>
      </c>
      <c r="O846" t="str">
        <f>nhl_elo_latest!J846</f>
        <v>SJS</v>
      </c>
      <c r="P846" t="str" cm="1">
        <f t="array" ref="P846">_xlfn.IFS(AND(nhl_elo_latest!M846&gt;nhl_elo_latest!N846,(nhl_elo_latest!R846&gt;nhl_elo_latest!S846)),"Home Team Favoured and Won",AND(nhl_elo_latest!M846&gt;nhl_elo_latest!N846,(nhl_elo_latest!R846&lt;nhl_elo_latest!S846)),"Home Team Favoured and Lost",AND(nhl_elo_latest!M846&lt;nhl_elo_latest!N846,(nhl_elo_latest!R846&gt;nhl_elo_latest!S846)),"Away Team Favoured and Lost",AND(nhl_elo_latest!M846&lt;nhl_elo_latest!N846,(nhl_elo_latest!R846&lt;nhl_elo_latest!S846)),"Away Team Favoured and Won")</f>
        <v>Home Team Favoured and Lost</v>
      </c>
    </row>
    <row r="847" spans="14:16" x14ac:dyDescent="0.25">
      <c r="N847" t="str">
        <f>nhl_elo_latest!I847</f>
        <v>VEG</v>
      </c>
      <c r="O847" t="str">
        <f>nhl_elo_latest!J847</f>
        <v>ANA</v>
      </c>
      <c r="P847" t="str" cm="1">
        <f t="array" ref="P847">_xlfn.IFS(AND(nhl_elo_latest!M847&gt;nhl_elo_latest!N847,(nhl_elo_latest!R847&gt;nhl_elo_latest!S847)),"Home Team Favoured and Won",AND(nhl_elo_latest!M847&gt;nhl_elo_latest!N847,(nhl_elo_latest!R847&lt;nhl_elo_latest!S847)),"Home Team Favoured and Lost",AND(nhl_elo_latest!M847&lt;nhl_elo_latest!N847,(nhl_elo_latest!R847&gt;nhl_elo_latest!S847)),"Away Team Favoured and Lost",AND(nhl_elo_latest!M847&lt;nhl_elo_latest!N847,(nhl_elo_latest!R847&lt;nhl_elo_latest!S847)),"Away Team Favoured and Won")</f>
        <v>Home Team Favoured and Won</v>
      </c>
    </row>
    <row r="848" spans="14:16" x14ac:dyDescent="0.25">
      <c r="N848" t="str">
        <f>nhl_elo_latest!I848</f>
        <v>OTT</v>
      </c>
      <c r="O848" t="str">
        <f>nhl_elo_latest!J848</f>
        <v>CGY</v>
      </c>
      <c r="P848" t="str" cm="1">
        <f t="array" ref="P848">_xlfn.IFS(AND(nhl_elo_latest!M848&gt;nhl_elo_latest!N848,(nhl_elo_latest!R848&gt;nhl_elo_latest!S848)),"Home Team Favoured and Won",AND(nhl_elo_latest!M848&gt;nhl_elo_latest!N848,(nhl_elo_latest!R848&lt;nhl_elo_latest!S848)),"Home Team Favoured and Lost",AND(nhl_elo_latest!M848&lt;nhl_elo_latest!N848,(nhl_elo_latest!R848&gt;nhl_elo_latest!S848)),"Away Team Favoured and Lost",AND(nhl_elo_latest!M848&lt;nhl_elo_latest!N848,(nhl_elo_latest!R848&lt;nhl_elo_latest!S848)),"Away Team Favoured and Won")</f>
        <v>Away Team Favoured and Lost</v>
      </c>
    </row>
    <row r="849" spans="14:16" x14ac:dyDescent="0.25">
      <c r="N849" t="str">
        <f>nhl_elo_latest!I849</f>
        <v>NSH</v>
      </c>
      <c r="O849" t="str">
        <f>nhl_elo_latest!J849</f>
        <v>ARI</v>
      </c>
      <c r="P849" t="str" cm="1">
        <f t="array" ref="P849">_xlfn.IFS(AND(nhl_elo_latest!M849&gt;nhl_elo_latest!N849,(nhl_elo_latest!R849&gt;nhl_elo_latest!S849)),"Home Team Favoured and Won",AND(nhl_elo_latest!M849&gt;nhl_elo_latest!N849,(nhl_elo_latest!R849&lt;nhl_elo_latest!S849)),"Home Team Favoured and Lost",AND(nhl_elo_latest!M849&lt;nhl_elo_latest!N849,(nhl_elo_latest!R849&gt;nhl_elo_latest!S849)),"Away Team Favoured and Lost",AND(nhl_elo_latest!M849&lt;nhl_elo_latest!N849,(nhl_elo_latest!R849&lt;nhl_elo_latest!S849)),"Away Team Favoured and Won")</f>
        <v>Home Team Favoured and Lost</v>
      </c>
    </row>
    <row r="850" spans="14:16" x14ac:dyDescent="0.25">
      <c r="N850" t="str">
        <f>nhl_elo_latest!I850</f>
        <v>MIN</v>
      </c>
      <c r="O850" t="str">
        <f>nhl_elo_latest!J850</f>
        <v>FLA</v>
      </c>
      <c r="P850" t="str" cm="1">
        <f t="array" ref="P850">_xlfn.IFS(AND(nhl_elo_latest!M850&gt;nhl_elo_latest!N850,(nhl_elo_latest!R850&gt;nhl_elo_latest!S850)),"Home Team Favoured and Won",AND(nhl_elo_latest!M850&gt;nhl_elo_latest!N850,(nhl_elo_latest!R850&lt;nhl_elo_latest!S850)),"Home Team Favoured and Lost",AND(nhl_elo_latest!M850&lt;nhl_elo_latest!N850,(nhl_elo_latest!R850&gt;nhl_elo_latest!S850)),"Away Team Favoured and Lost",AND(nhl_elo_latest!M850&lt;nhl_elo_latest!N850,(nhl_elo_latest!R850&lt;nhl_elo_latest!S850)),"Away Team Favoured and Won")</f>
        <v>Home Team Favoured and Lost</v>
      </c>
    </row>
    <row r="851" spans="14:16" x14ac:dyDescent="0.25">
      <c r="N851" t="str">
        <f>nhl_elo_latest!I851</f>
        <v>VAN</v>
      </c>
      <c r="O851" t="str">
        <f>nhl_elo_latest!J851</f>
        <v>DET</v>
      </c>
      <c r="P851" t="str" cm="1">
        <f t="array" ref="P851">_xlfn.IFS(AND(nhl_elo_latest!M851&gt;nhl_elo_latest!N851,(nhl_elo_latest!R851&gt;nhl_elo_latest!S851)),"Home Team Favoured and Won",AND(nhl_elo_latest!M851&gt;nhl_elo_latest!N851,(nhl_elo_latest!R851&lt;nhl_elo_latest!S851)),"Home Team Favoured and Lost",AND(nhl_elo_latest!M851&lt;nhl_elo_latest!N851,(nhl_elo_latest!R851&gt;nhl_elo_latest!S851)),"Away Team Favoured and Lost",AND(nhl_elo_latest!M851&lt;nhl_elo_latest!N851,(nhl_elo_latest!R851&lt;nhl_elo_latest!S851)),"Away Team Favoured and Won")</f>
        <v>Home Team Favoured and Lost</v>
      </c>
    </row>
    <row r="852" spans="14:16" x14ac:dyDescent="0.25">
      <c r="N852" t="str">
        <f>nhl_elo_latest!I852</f>
        <v>LAK</v>
      </c>
      <c r="O852" t="str">
        <f>nhl_elo_latest!J852</f>
        <v>BUF</v>
      </c>
      <c r="P852" t="str" cm="1">
        <f t="array" ref="P852">_xlfn.IFS(AND(nhl_elo_latest!M852&gt;nhl_elo_latest!N852,(nhl_elo_latest!R852&gt;nhl_elo_latest!S852)),"Home Team Favoured and Won",AND(nhl_elo_latest!M852&gt;nhl_elo_latest!N852,(nhl_elo_latest!R852&lt;nhl_elo_latest!S852)),"Home Team Favoured and Lost",AND(nhl_elo_latest!M852&lt;nhl_elo_latest!N852,(nhl_elo_latest!R852&gt;nhl_elo_latest!S852)),"Away Team Favoured and Lost",AND(nhl_elo_latest!M852&lt;nhl_elo_latest!N852,(nhl_elo_latest!R852&lt;nhl_elo_latest!S852)),"Away Team Favoured and Won")</f>
        <v>Home Team Favoured and Won</v>
      </c>
    </row>
    <row r="853" spans="14:16" x14ac:dyDescent="0.25">
      <c r="N853" t="str">
        <f>nhl_elo_latest!I853</f>
        <v>WSH</v>
      </c>
      <c r="O853" t="str">
        <f>nhl_elo_latest!J853</f>
        <v>CAR</v>
      </c>
      <c r="P853" t="str" cm="1">
        <f t="array" ref="P853">_xlfn.IFS(AND(nhl_elo_latest!M853&gt;nhl_elo_latest!N853,(nhl_elo_latest!R853&gt;nhl_elo_latest!S853)),"Home Team Favoured and Won",AND(nhl_elo_latest!M853&gt;nhl_elo_latest!N853,(nhl_elo_latest!R853&lt;nhl_elo_latest!S853)),"Home Team Favoured and Lost",AND(nhl_elo_latest!M853&lt;nhl_elo_latest!N853,(nhl_elo_latest!R853&gt;nhl_elo_latest!S853)),"Away Team Favoured and Lost",AND(nhl_elo_latest!M853&lt;nhl_elo_latest!N853,(nhl_elo_latest!R853&lt;nhl_elo_latest!S853)),"Away Team Favoured and Won")</f>
        <v>Away Team Favoured and Won</v>
      </c>
    </row>
    <row r="854" spans="14:16" x14ac:dyDescent="0.25">
      <c r="N854" t="str">
        <f>nhl_elo_latest!I854</f>
        <v>MTL</v>
      </c>
      <c r="O854" t="str">
        <f>nhl_elo_latest!J854</f>
        <v>CHI</v>
      </c>
      <c r="P854" t="str" cm="1">
        <f t="array" ref="P854">_xlfn.IFS(AND(nhl_elo_latest!M854&gt;nhl_elo_latest!N854,(nhl_elo_latest!R854&gt;nhl_elo_latest!S854)),"Home Team Favoured and Won",AND(nhl_elo_latest!M854&gt;nhl_elo_latest!N854,(nhl_elo_latest!R854&lt;nhl_elo_latest!S854)),"Home Team Favoured and Lost",AND(nhl_elo_latest!M854&lt;nhl_elo_latest!N854,(nhl_elo_latest!R854&gt;nhl_elo_latest!S854)),"Away Team Favoured and Lost",AND(nhl_elo_latest!M854&lt;nhl_elo_latest!N854,(nhl_elo_latest!R854&lt;nhl_elo_latest!S854)),"Away Team Favoured and Won")</f>
        <v>Home Team Favoured and Won</v>
      </c>
    </row>
    <row r="855" spans="14:16" x14ac:dyDescent="0.25">
      <c r="N855" t="str">
        <f>nhl_elo_latest!I855</f>
        <v>NYI</v>
      </c>
      <c r="O855" t="str">
        <f>nhl_elo_latest!J855</f>
        <v>OTT</v>
      </c>
      <c r="P855" t="str" cm="1">
        <f t="array" ref="P855">_xlfn.IFS(AND(nhl_elo_latest!M855&gt;nhl_elo_latest!N855,(nhl_elo_latest!R855&gt;nhl_elo_latest!S855)),"Home Team Favoured and Won",AND(nhl_elo_latest!M855&gt;nhl_elo_latest!N855,(nhl_elo_latest!R855&lt;nhl_elo_latest!S855)),"Home Team Favoured and Lost",AND(nhl_elo_latest!M855&lt;nhl_elo_latest!N855,(nhl_elo_latest!R855&gt;nhl_elo_latest!S855)),"Away Team Favoured and Lost",AND(nhl_elo_latest!M855&lt;nhl_elo_latest!N855,(nhl_elo_latest!R855&lt;nhl_elo_latest!S855)),"Away Team Favoured and Won")</f>
        <v>Home Team Favoured and Lost</v>
      </c>
    </row>
    <row r="856" spans="14:16" x14ac:dyDescent="0.25">
      <c r="N856" t="str">
        <f>nhl_elo_latest!I856</f>
        <v>CBJ</v>
      </c>
      <c r="O856" t="str">
        <f>nhl_elo_latest!J856</f>
        <v>NJD</v>
      </c>
      <c r="P856" t="str" cm="1">
        <f t="array" ref="P856">_xlfn.IFS(AND(nhl_elo_latest!M856&gt;nhl_elo_latest!N856,(nhl_elo_latest!R856&gt;nhl_elo_latest!S856)),"Home Team Favoured and Won",AND(nhl_elo_latest!M856&gt;nhl_elo_latest!N856,(nhl_elo_latest!R856&lt;nhl_elo_latest!S856)),"Home Team Favoured and Lost",AND(nhl_elo_latest!M856&lt;nhl_elo_latest!N856,(nhl_elo_latest!R856&gt;nhl_elo_latest!S856)),"Away Team Favoured and Lost",AND(nhl_elo_latest!M856&lt;nhl_elo_latest!N856,(nhl_elo_latest!R856&lt;nhl_elo_latest!S856)),"Away Team Favoured and Won")</f>
        <v>Away Team Favoured and Won</v>
      </c>
    </row>
    <row r="857" spans="14:16" x14ac:dyDescent="0.25">
      <c r="N857" t="str">
        <f>nhl_elo_latest!I857</f>
        <v>WPG</v>
      </c>
      <c r="O857" t="str">
        <f>nhl_elo_latest!J857</f>
        <v>SEA</v>
      </c>
      <c r="P857" t="str" cm="1">
        <f t="array" ref="P857">_xlfn.IFS(AND(nhl_elo_latest!M857&gt;nhl_elo_latest!N857,(nhl_elo_latest!R857&gt;nhl_elo_latest!S857)),"Home Team Favoured and Won",AND(nhl_elo_latest!M857&gt;nhl_elo_latest!N857,(nhl_elo_latest!R857&lt;nhl_elo_latest!S857)),"Home Team Favoured and Lost",AND(nhl_elo_latest!M857&lt;nhl_elo_latest!N857,(nhl_elo_latest!R857&gt;nhl_elo_latest!S857)),"Away Team Favoured and Lost",AND(nhl_elo_latest!M857&lt;nhl_elo_latest!N857,(nhl_elo_latest!R857&lt;nhl_elo_latest!S857)),"Away Team Favoured and Won")</f>
        <v>Home Team Favoured and Won</v>
      </c>
    </row>
    <row r="858" spans="14:16" x14ac:dyDescent="0.25">
      <c r="N858" t="str">
        <f>nhl_elo_latest!I858</f>
        <v>STL</v>
      </c>
      <c r="O858" t="str">
        <f>nhl_elo_latest!J858</f>
        <v>FLA</v>
      </c>
      <c r="P858" t="str" cm="1">
        <f t="array" ref="P858">_xlfn.IFS(AND(nhl_elo_latest!M858&gt;nhl_elo_latest!N858,(nhl_elo_latest!R858&gt;nhl_elo_latest!S858)),"Home Team Favoured and Won",AND(nhl_elo_latest!M858&gt;nhl_elo_latest!N858,(nhl_elo_latest!R858&lt;nhl_elo_latest!S858)),"Home Team Favoured and Lost",AND(nhl_elo_latest!M858&lt;nhl_elo_latest!N858,(nhl_elo_latest!R858&gt;nhl_elo_latest!S858)),"Away Team Favoured and Lost",AND(nhl_elo_latest!M858&lt;nhl_elo_latest!N858,(nhl_elo_latest!R858&lt;nhl_elo_latest!S858)),"Away Team Favoured and Won")</f>
        <v>Home Team Favoured and Won</v>
      </c>
    </row>
    <row r="859" spans="14:16" x14ac:dyDescent="0.25">
      <c r="N859" t="str">
        <f>nhl_elo_latest!I859</f>
        <v>DAL</v>
      </c>
      <c r="O859" t="str">
        <f>nhl_elo_latest!J859</f>
        <v>BOS</v>
      </c>
      <c r="P859" t="str" cm="1">
        <f t="array" ref="P859">_xlfn.IFS(AND(nhl_elo_latest!M859&gt;nhl_elo_latest!N859,(nhl_elo_latest!R859&gt;nhl_elo_latest!S859)),"Home Team Favoured and Won",AND(nhl_elo_latest!M859&gt;nhl_elo_latest!N859,(nhl_elo_latest!R859&lt;nhl_elo_latest!S859)),"Home Team Favoured and Lost",AND(nhl_elo_latest!M859&lt;nhl_elo_latest!N859,(nhl_elo_latest!R859&gt;nhl_elo_latest!S859)),"Away Team Favoured and Lost",AND(nhl_elo_latest!M859&lt;nhl_elo_latest!N859,(nhl_elo_latest!R859&lt;nhl_elo_latest!S859)),"Away Team Favoured and Won")</f>
        <v>Away Team Favoured and Won</v>
      </c>
    </row>
    <row r="860" spans="14:16" x14ac:dyDescent="0.25">
      <c r="N860" t="str">
        <f>nhl_elo_latest!I860</f>
        <v>COL</v>
      </c>
      <c r="O860" t="str">
        <f>nhl_elo_latest!J860</f>
        <v>TBL</v>
      </c>
      <c r="P860" t="str" cm="1">
        <f t="array" ref="P860">_xlfn.IFS(AND(nhl_elo_latest!M860&gt;nhl_elo_latest!N860,(nhl_elo_latest!R860&gt;nhl_elo_latest!S860)),"Home Team Favoured and Won",AND(nhl_elo_latest!M860&gt;nhl_elo_latest!N860,(nhl_elo_latest!R860&lt;nhl_elo_latest!S860)),"Home Team Favoured and Lost",AND(nhl_elo_latest!M860&lt;nhl_elo_latest!N860,(nhl_elo_latest!R860&gt;nhl_elo_latest!S860)),"Away Team Favoured and Lost",AND(nhl_elo_latest!M860&lt;nhl_elo_latest!N860,(nhl_elo_latest!R860&lt;nhl_elo_latest!S860)),"Away Team Favoured and Won")</f>
        <v>Home Team Favoured and Lost</v>
      </c>
    </row>
    <row r="861" spans="14:16" x14ac:dyDescent="0.25">
      <c r="N861" t="str">
        <f>nhl_elo_latest!I861</f>
        <v>SJS</v>
      </c>
      <c r="O861" t="str">
        <f>nhl_elo_latest!J861</f>
        <v>PIT</v>
      </c>
      <c r="P861" t="str" cm="1">
        <f t="array" ref="P861">_xlfn.IFS(AND(nhl_elo_latest!M861&gt;nhl_elo_latest!N861,(nhl_elo_latest!R861&gt;nhl_elo_latest!S861)),"Home Team Favoured and Won",AND(nhl_elo_latest!M861&gt;nhl_elo_latest!N861,(nhl_elo_latest!R861&lt;nhl_elo_latest!S861)),"Home Team Favoured and Lost",AND(nhl_elo_latest!M861&lt;nhl_elo_latest!N861,(nhl_elo_latest!R861&gt;nhl_elo_latest!S861)),"Away Team Favoured and Lost",AND(nhl_elo_latest!M861&lt;nhl_elo_latest!N861,(nhl_elo_latest!R861&lt;nhl_elo_latest!S861)),"Away Team Favoured and Won")</f>
        <v>Away Team Favoured and Won</v>
      </c>
    </row>
    <row r="862" spans="14:16" x14ac:dyDescent="0.25">
      <c r="N862" t="str">
        <f>nhl_elo_latest!I862</f>
        <v>TOR</v>
      </c>
      <c r="O862" t="str">
        <f>nhl_elo_latest!J862</f>
        <v>CHI</v>
      </c>
      <c r="P862" t="str" cm="1">
        <f t="array" ref="P862">_xlfn.IFS(AND(nhl_elo_latest!M862&gt;nhl_elo_latest!N862,(nhl_elo_latest!R862&gt;nhl_elo_latest!S862)),"Home Team Favoured and Won",AND(nhl_elo_latest!M862&gt;nhl_elo_latest!N862,(nhl_elo_latest!R862&lt;nhl_elo_latest!S862)),"Home Team Favoured and Lost",AND(nhl_elo_latest!M862&lt;nhl_elo_latest!N862,(nhl_elo_latest!R862&gt;nhl_elo_latest!S862)),"Away Team Favoured and Lost",AND(nhl_elo_latest!M862&lt;nhl_elo_latest!N862,(nhl_elo_latest!R862&lt;nhl_elo_latest!S862)),"Away Team Favoured and Won")</f>
        <v>Home Team Favoured and Won</v>
      </c>
    </row>
    <row r="863" spans="14:16" x14ac:dyDescent="0.25">
      <c r="N863" t="str">
        <f>nhl_elo_latest!I863</f>
        <v>ARI</v>
      </c>
      <c r="O863" t="str">
        <f>nhl_elo_latest!J863</f>
        <v>TBL</v>
      </c>
      <c r="P863" t="str" cm="1">
        <f t="array" ref="P863">_xlfn.IFS(AND(nhl_elo_latest!M863&gt;nhl_elo_latest!N863,(nhl_elo_latest!R863&gt;nhl_elo_latest!S863)),"Home Team Favoured and Won",AND(nhl_elo_latest!M863&gt;nhl_elo_latest!N863,(nhl_elo_latest!R863&lt;nhl_elo_latest!S863)),"Home Team Favoured and Lost",AND(nhl_elo_latest!M863&lt;nhl_elo_latest!N863,(nhl_elo_latest!R863&gt;nhl_elo_latest!S863)),"Away Team Favoured and Lost",AND(nhl_elo_latest!M863&lt;nhl_elo_latest!N863,(nhl_elo_latest!R863&lt;nhl_elo_latest!S863)),"Away Team Favoured and Won")</f>
        <v>Away Team Favoured and Lost</v>
      </c>
    </row>
    <row r="864" spans="14:16" x14ac:dyDescent="0.25">
      <c r="N864" t="str">
        <f>nhl_elo_latest!I864</f>
        <v>EDM</v>
      </c>
      <c r="O864" t="str">
        <f>nhl_elo_latest!J864</f>
        <v>DET</v>
      </c>
      <c r="P864" t="str" cm="1">
        <f t="array" ref="P864">_xlfn.IFS(AND(nhl_elo_latest!M864&gt;nhl_elo_latest!N864,(nhl_elo_latest!R864&gt;nhl_elo_latest!S864)),"Home Team Favoured and Won",AND(nhl_elo_latest!M864&gt;nhl_elo_latest!N864,(nhl_elo_latest!R864&lt;nhl_elo_latest!S864)),"Home Team Favoured and Lost",AND(nhl_elo_latest!M864&lt;nhl_elo_latest!N864,(nhl_elo_latest!R864&gt;nhl_elo_latest!S864)),"Away Team Favoured and Lost",AND(nhl_elo_latest!M864&lt;nhl_elo_latest!N864,(nhl_elo_latest!R864&lt;nhl_elo_latest!S864)),"Away Team Favoured and Won")</f>
        <v>Home Team Favoured and Lost</v>
      </c>
    </row>
    <row r="865" spans="14:16" x14ac:dyDescent="0.25">
      <c r="N865" t="str">
        <f>nhl_elo_latest!I865</f>
        <v>MIN</v>
      </c>
      <c r="O865" t="str">
        <f>nhl_elo_latest!J865</f>
        <v>COL</v>
      </c>
      <c r="P865" t="str" cm="1">
        <f t="array" ref="P865">_xlfn.IFS(AND(nhl_elo_latest!M865&gt;nhl_elo_latest!N865,(nhl_elo_latest!R865&gt;nhl_elo_latest!S865)),"Home Team Favoured and Won",AND(nhl_elo_latest!M865&gt;nhl_elo_latest!N865,(nhl_elo_latest!R865&lt;nhl_elo_latest!S865)),"Home Team Favoured and Lost",AND(nhl_elo_latest!M865&lt;nhl_elo_latest!N865,(nhl_elo_latest!R865&gt;nhl_elo_latest!S865)),"Away Team Favoured and Lost",AND(nhl_elo_latest!M865&lt;nhl_elo_latest!N865,(nhl_elo_latest!R865&lt;nhl_elo_latest!S865)),"Away Team Favoured and Won")</f>
        <v>Away Team Favoured and Won</v>
      </c>
    </row>
    <row r="866" spans="14:16" x14ac:dyDescent="0.25">
      <c r="N866" t="str">
        <f>nhl_elo_latest!I866</f>
        <v>VAN</v>
      </c>
      <c r="O866" t="str">
        <f>nhl_elo_latest!J866</f>
        <v>NYR</v>
      </c>
      <c r="P866" t="str" cm="1">
        <f t="array" ref="P866">_xlfn.IFS(AND(nhl_elo_latest!M866&gt;nhl_elo_latest!N866,(nhl_elo_latest!R866&gt;nhl_elo_latest!S866)),"Home Team Favoured and Won",AND(nhl_elo_latest!M866&gt;nhl_elo_latest!N866,(nhl_elo_latest!R866&lt;nhl_elo_latest!S866)),"Home Team Favoured and Lost",AND(nhl_elo_latest!M866&lt;nhl_elo_latest!N866,(nhl_elo_latest!R866&gt;nhl_elo_latest!S866)),"Away Team Favoured and Lost",AND(nhl_elo_latest!M866&lt;nhl_elo_latest!N866,(nhl_elo_latest!R866&lt;nhl_elo_latest!S866)),"Away Team Favoured and Won")</f>
        <v>Away Team Favoured and Won</v>
      </c>
    </row>
    <row r="867" spans="14:16" x14ac:dyDescent="0.25">
      <c r="N867" t="str">
        <f>nhl_elo_latest!I867</f>
        <v>ANA</v>
      </c>
      <c r="O867" t="str">
        <f>nhl_elo_latest!J867</f>
        <v>BUF</v>
      </c>
      <c r="P867" t="str" cm="1">
        <f t="array" ref="P867">_xlfn.IFS(AND(nhl_elo_latest!M867&gt;nhl_elo_latest!N867,(nhl_elo_latest!R867&gt;nhl_elo_latest!S867)),"Home Team Favoured and Won",AND(nhl_elo_latest!M867&gt;nhl_elo_latest!N867,(nhl_elo_latest!R867&lt;nhl_elo_latest!S867)),"Home Team Favoured and Lost",AND(nhl_elo_latest!M867&lt;nhl_elo_latest!N867,(nhl_elo_latest!R867&gt;nhl_elo_latest!S867)),"Away Team Favoured and Lost",AND(nhl_elo_latest!M867&lt;nhl_elo_latest!N867,(nhl_elo_latest!R867&lt;nhl_elo_latest!S867)),"Away Team Favoured and Won")</f>
        <v>Away Team Favoured and Won</v>
      </c>
    </row>
    <row r="868" spans="14:16" x14ac:dyDescent="0.25">
      <c r="N868" t="str">
        <f>nhl_elo_latest!I868</f>
        <v>WSH</v>
      </c>
      <c r="O868" t="str">
        <f>nhl_elo_latest!J868</f>
        <v>FLA</v>
      </c>
      <c r="P868" t="str" cm="1">
        <f t="array" ref="P868">_xlfn.IFS(AND(nhl_elo_latest!M868&gt;nhl_elo_latest!N868,(nhl_elo_latest!R868&gt;nhl_elo_latest!S868)),"Home Team Favoured and Won",AND(nhl_elo_latest!M868&gt;nhl_elo_latest!N868,(nhl_elo_latest!R868&lt;nhl_elo_latest!S868)),"Home Team Favoured and Lost",AND(nhl_elo_latest!M868&lt;nhl_elo_latest!N868,(nhl_elo_latest!R868&gt;nhl_elo_latest!S868)),"Away Team Favoured and Lost",AND(nhl_elo_latest!M868&lt;nhl_elo_latest!N868,(nhl_elo_latest!R868&lt;nhl_elo_latest!S868)),"Away Team Favoured and Won")</f>
        <v>Home Team Favoured and Lost</v>
      </c>
    </row>
    <row r="869" spans="14:16" x14ac:dyDescent="0.25">
      <c r="N869" t="str">
        <f>nhl_elo_latest!I869</f>
        <v>CAR</v>
      </c>
      <c r="O869" t="str">
        <f>nhl_elo_latest!J869</f>
        <v>MTL</v>
      </c>
      <c r="P869" t="str" cm="1">
        <f t="array" ref="P869">_xlfn.IFS(AND(nhl_elo_latest!M869&gt;nhl_elo_latest!N869,(nhl_elo_latest!R869&gt;nhl_elo_latest!S869)),"Home Team Favoured and Won",AND(nhl_elo_latest!M869&gt;nhl_elo_latest!N869,(nhl_elo_latest!R869&lt;nhl_elo_latest!S869)),"Home Team Favoured and Lost",AND(nhl_elo_latest!M869&lt;nhl_elo_latest!N869,(nhl_elo_latest!R869&gt;nhl_elo_latest!S869)),"Away Team Favoured and Lost",AND(nhl_elo_latest!M869&lt;nhl_elo_latest!N869,(nhl_elo_latest!R869&lt;nhl_elo_latest!S869)),"Away Team Favoured and Won")</f>
        <v>Home Team Favoured and Won</v>
      </c>
    </row>
    <row r="870" spans="14:16" x14ac:dyDescent="0.25">
      <c r="N870" t="str">
        <f>nhl_elo_latest!I870</f>
        <v>CBJ</v>
      </c>
      <c r="O870" t="str">
        <f>nhl_elo_latest!J870</f>
        <v>WPG</v>
      </c>
      <c r="P870" t="str" cm="1">
        <f t="array" ref="P870">_xlfn.IFS(AND(nhl_elo_latest!M870&gt;nhl_elo_latest!N870,(nhl_elo_latest!R870&gt;nhl_elo_latest!S870)),"Home Team Favoured and Won",AND(nhl_elo_latest!M870&gt;nhl_elo_latest!N870,(nhl_elo_latest!R870&lt;nhl_elo_latest!S870)),"Home Team Favoured and Lost",AND(nhl_elo_latest!M870&lt;nhl_elo_latest!N870,(nhl_elo_latest!R870&gt;nhl_elo_latest!S870)),"Away Team Favoured and Lost",AND(nhl_elo_latest!M870&lt;nhl_elo_latest!N870,(nhl_elo_latest!R870&lt;nhl_elo_latest!S870)),"Away Team Favoured and Won")</f>
        <v>Away Team Favoured and Lost</v>
      </c>
    </row>
    <row r="871" spans="14:16" x14ac:dyDescent="0.25">
      <c r="N871" t="str">
        <f>nhl_elo_latest!I871</f>
        <v>NSH</v>
      </c>
      <c r="O871" t="str">
        <f>nhl_elo_latest!J871</f>
        <v>BOS</v>
      </c>
      <c r="P871" t="str" cm="1">
        <f t="array" ref="P871">_xlfn.IFS(AND(nhl_elo_latest!M871&gt;nhl_elo_latest!N871,(nhl_elo_latest!R871&gt;nhl_elo_latest!S871)),"Home Team Favoured and Won",AND(nhl_elo_latest!M871&gt;nhl_elo_latest!N871,(nhl_elo_latest!R871&lt;nhl_elo_latest!S871)),"Home Team Favoured and Lost",AND(nhl_elo_latest!M871&lt;nhl_elo_latest!N871,(nhl_elo_latest!R871&gt;nhl_elo_latest!S871)),"Away Team Favoured and Lost",AND(nhl_elo_latest!M871&lt;nhl_elo_latest!N871,(nhl_elo_latest!R871&lt;nhl_elo_latest!S871)),"Away Team Favoured and Won")</f>
        <v>Away Team Favoured and Won</v>
      </c>
    </row>
    <row r="872" spans="14:16" x14ac:dyDescent="0.25">
      <c r="N872" t="str">
        <f>nhl_elo_latest!I872</f>
        <v>CGY</v>
      </c>
      <c r="O872" t="str">
        <f>nhl_elo_latest!J872</f>
        <v>DET</v>
      </c>
      <c r="P872" t="str" cm="1">
        <f t="array" ref="P872">_xlfn.IFS(AND(nhl_elo_latest!M872&gt;nhl_elo_latest!N872,(nhl_elo_latest!R872&gt;nhl_elo_latest!S872)),"Home Team Favoured and Won",AND(nhl_elo_latest!M872&gt;nhl_elo_latest!N872,(nhl_elo_latest!R872&lt;nhl_elo_latest!S872)),"Home Team Favoured and Lost",AND(nhl_elo_latest!M872&lt;nhl_elo_latest!N872,(nhl_elo_latest!R872&gt;nhl_elo_latest!S872)),"Away Team Favoured and Lost",AND(nhl_elo_latest!M872&lt;nhl_elo_latest!N872,(nhl_elo_latest!R872&lt;nhl_elo_latest!S872)),"Away Team Favoured and Won")</f>
        <v>Home Team Favoured and Lost</v>
      </c>
    </row>
    <row r="873" spans="14:16" x14ac:dyDescent="0.25">
      <c r="N873" t="str">
        <f>nhl_elo_latest!I873</f>
        <v>STL</v>
      </c>
      <c r="O873" t="str">
        <f>nhl_elo_latest!J873</f>
        <v>NJD</v>
      </c>
      <c r="P873" t="str" cm="1">
        <f t="array" ref="P873">_xlfn.IFS(AND(nhl_elo_latest!M873&gt;nhl_elo_latest!N873,(nhl_elo_latest!R873&gt;nhl_elo_latest!S873)),"Home Team Favoured and Won",AND(nhl_elo_latest!M873&gt;nhl_elo_latest!N873,(nhl_elo_latest!R873&lt;nhl_elo_latest!S873)),"Home Team Favoured and Lost",AND(nhl_elo_latest!M873&lt;nhl_elo_latest!N873,(nhl_elo_latest!R873&gt;nhl_elo_latest!S873)),"Away Team Favoured and Lost",AND(nhl_elo_latest!M873&lt;nhl_elo_latest!N873,(nhl_elo_latest!R873&lt;nhl_elo_latest!S873)),"Away Team Favoured and Won")</f>
        <v>Home Team Favoured and Won</v>
      </c>
    </row>
    <row r="874" spans="14:16" x14ac:dyDescent="0.25">
      <c r="N874" t="str">
        <f>nhl_elo_latest!I874</f>
        <v>SEA</v>
      </c>
      <c r="O874" t="str">
        <f>nhl_elo_latest!J874</f>
        <v>PHI</v>
      </c>
      <c r="P874" t="str" cm="1">
        <f t="array" ref="P874">_xlfn.IFS(AND(nhl_elo_latest!M874&gt;nhl_elo_latest!N874,(nhl_elo_latest!R874&gt;nhl_elo_latest!S874)),"Home Team Favoured and Won",AND(nhl_elo_latest!M874&gt;nhl_elo_latest!N874,(nhl_elo_latest!R874&lt;nhl_elo_latest!S874)),"Home Team Favoured and Lost",AND(nhl_elo_latest!M874&lt;nhl_elo_latest!N874,(nhl_elo_latest!R874&gt;nhl_elo_latest!S874)),"Away Team Favoured and Lost",AND(nhl_elo_latest!M874&lt;nhl_elo_latest!N874,(nhl_elo_latest!R874&lt;nhl_elo_latest!S874)),"Away Team Favoured and Won")</f>
        <v>Home Team Favoured and Won</v>
      </c>
    </row>
    <row r="875" spans="14:16" x14ac:dyDescent="0.25">
      <c r="N875" t="str">
        <f>nhl_elo_latest!I875</f>
        <v>VEG</v>
      </c>
      <c r="O875" t="str">
        <f>nhl_elo_latest!J875</f>
        <v>SJS</v>
      </c>
      <c r="P875" t="str" cm="1">
        <f t="array" ref="P875">_xlfn.IFS(AND(nhl_elo_latest!M875&gt;nhl_elo_latest!N875,(nhl_elo_latest!R875&gt;nhl_elo_latest!S875)),"Home Team Favoured and Won",AND(nhl_elo_latest!M875&gt;nhl_elo_latest!N875,(nhl_elo_latest!R875&lt;nhl_elo_latest!S875)),"Home Team Favoured and Lost",AND(nhl_elo_latest!M875&lt;nhl_elo_latest!N875,(nhl_elo_latest!R875&gt;nhl_elo_latest!S875)),"Away Team Favoured and Lost",AND(nhl_elo_latest!M875&lt;nhl_elo_latest!N875,(nhl_elo_latest!R875&lt;nhl_elo_latest!S875)),"Away Team Favoured and Won")</f>
        <v>Home Team Favoured and Won</v>
      </c>
    </row>
    <row r="876" spans="14:16" x14ac:dyDescent="0.25">
      <c r="N876" t="str">
        <f>nhl_elo_latest!I876</f>
        <v>OTT</v>
      </c>
      <c r="O876" t="str">
        <f>nhl_elo_latest!J876</f>
        <v>CHI</v>
      </c>
      <c r="P876" t="str" cm="1">
        <f t="array" ref="P876">_xlfn.IFS(AND(nhl_elo_latest!M876&gt;nhl_elo_latest!N876,(nhl_elo_latest!R876&gt;nhl_elo_latest!S876)),"Home Team Favoured and Won",AND(nhl_elo_latest!M876&gt;nhl_elo_latest!N876,(nhl_elo_latest!R876&lt;nhl_elo_latest!S876)),"Home Team Favoured and Lost",AND(nhl_elo_latest!M876&lt;nhl_elo_latest!N876,(nhl_elo_latest!R876&gt;nhl_elo_latest!S876)),"Away Team Favoured and Lost",AND(nhl_elo_latest!M876&lt;nhl_elo_latest!N876,(nhl_elo_latest!R876&lt;nhl_elo_latest!S876)),"Away Team Favoured and Won")</f>
        <v>Home Team Favoured and Lost</v>
      </c>
    </row>
    <row r="877" spans="14:16" x14ac:dyDescent="0.25">
      <c r="N877" t="str">
        <f>nhl_elo_latest!I877</f>
        <v>NYI</v>
      </c>
      <c r="O877" t="str">
        <f>nhl_elo_latest!J877</f>
        <v>PIT</v>
      </c>
      <c r="P877" t="str" cm="1">
        <f t="array" ref="P877">_xlfn.IFS(AND(nhl_elo_latest!M877&gt;nhl_elo_latest!N877,(nhl_elo_latest!R877&gt;nhl_elo_latest!S877)),"Home Team Favoured and Won",AND(nhl_elo_latest!M877&gt;nhl_elo_latest!N877,(nhl_elo_latest!R877&lt;nhl_elo_latest!S877)),"Home Team Favoured and Lost",AND(nhl_elo_latest!M877&lt;nhl_elo_latest!N877,(nhl_elo_latest!R877&gt;nhl_elo_latest!S877)),"Away Team Favoured and Lost",AND(nhl_elo_latest!M877&lt;nhl_elo_latest!N877,(nhl_elo_latest!R877&lt;nhl_elo_latest!S877)),"Away Team Favoured and Won")</f>
        <v>Home Team Favoured and Won</v>
      </c>
    </row>
    <row r="878" spans="14:16" x14ac:dyDescent="0.25">
      <c r="N878" t="str">
        <f>nhl_elo_latest!I878</f>
        <v>MIN</v>
      </c>
      <c r="O878" t="str">
        <f>nhl_elo_latest!J878</f>
        <v>DAL</v>
      </c>
      <c r="P878" t="str" cm="1">
        <f t="array" ref="P878">_xlfn.IFS(AND(nhl_elo_latest!M878&gt;nhl_elo_latest!N878,(nhl_elo_latest!R878&gt;nhl_elo_latest!S878)),"Home Team Favoured and Won",AND(nhl_elo_latest!M878&gt;nhl_elo_latest!N878,(nhl_elo_latest!R878&lt;nhl_elo_latest!S878)),"Home Team Favoured and Lost",AND(nhl_elo_latest!M878&lt;nhl_elo_latest!N878,(nhl_elo_latest!R878&gt;nhl_elo_latest!S878)),"Away Team Favoured and Lost",AND(nhl_elo_latest!M878&lt;nhl_elo_latest!N878,(nhl_elo_latest!R878&lt;nhl_elo_latest!S878)),"Away Team Favoured and Won")</f>
        <v>Home Team Favoured and Won</v>
      </c>
    </row>
    <row r="879" spans="14:16" x14ac:dyDescent="0.25">
      <c r="N879" t="str">
        <f>nhl_elo_latest!I879</f>
        <v>EDM</v>
      </c>
      <c r="O879" t="str">
        <f>nhl_elo_latest!J879</f>
        <v>NYR</v>
      </c>
      <c r="P879" t="str" cm="1">
        <f t="array" ref="P879">_xlfn.IFS(AND(nhl_elo_latest!M879&gt;nhl_elo_latest!N879,(nhl_elo_latest!R879&gt;nhl_elo_latest!S879)),"Home Team Favoured and Won",AND(nhl_elo_latest!M879&gt;nhl_elo_latest!N879,(nhl_elo_latest!R879&lt;nhl_elo_latest!S879)),"Home Team Favoured and Lost",AND(nhl_elo_latest!M879&lt;nhl_elo_latest!N879,(nhl_elo_latest!R879&gt;nhl_elo_latest!S879)),"Away Team Favoured and Lost",AND(nhl_elo_latest!M879&lt;nhl_elo_latest!N879,(nhl_elo_latest!R879&lt;nhl_elo_latest!S879)),"Away Team Favoured and Won")</f>
        <v>Home Team Favoured and Lost</v>
      </c>
    </row>
    <row r="880" spans="14:16" x14ac:dyDescent="0.25">
      <c r="N880" t="str">
        <f>nhl_elo_latest!I880</f>
        <v>ANA</v>
      </c>
      <c r="O880" t="str">
        <f>nhl_elo_latest!J880</f>
        <v>LAK</v>
      </c>
      <c r="P880" t="str" cm="1">
        <f t="array" ref="P880">_xlfn.IFS(AND(nhl_elo_latest!M880&gt;nhl_elo_latest!N880,(nhl_elo_latest!R880&gt;nhl_elo_latest!S880)),"Home Team Favoured and Won",AND(nhl_elo_latest!M880&gt;nhl_elo_latest!N880,(nhl_elo_latest!R880&lt;nhl_elo_latest!S880)),"Home Team Favoured and Lost",AND(nhl_elo_latest!M880&lt;nhl_elo_latest!N880,(nhl_elo_latest!R880&gt;nhl_elo_latest!S880)),"Away Team Favoured and Lost",AND(nhl_elo_latest!M880&lt;nhl_elo_latest!N880,(nhl_elo_latest!R880&lt;nhl_elo_latest!S880)),"Away Team Favoured and Won")</f>
        <v>Away Team Favoured and Won</v>
      </c>
    </row>
    <row r="881" spans="14:16" x14ac:dyDescent="0.25">
      <c r="N881" t="str">
        <f>nhl_elo_latest!I881</f>
        <v>NSH</v>
      </c>
      <c r="O881" t="str">
        <f>nhl_elo_latest!J881</f>
        <v>FLA</v>
      </c>
      <c r="P881" t="str" cm="1">
        <f t="array" ref="P881">_xlfn.IFS(AND(nhl_elo_latest!M881&gt;nhl_elo_latest!N881,(nhl_elo_latest!R881&gt;nhl_elo_latest!S881)),"Home Team Favoured and Won",AND(nhl_elo_latest!M881&gt;nhl_elo_latest!N881,(nhl_elo_latest!R881&lt;nhl_elo_latest!S881)),"Home Team Favoured and Lost",AND(nhl_elo_latest!M881&lt;nhl_elo_latest!N881,(nhl_elo_latest!R881&gt;nhl_elo_latest!S881)),"Away Team Favoured and Lost",AND(nhl_elo_latest!M881&lt;nhl_elo_latest!N881,(nhl_elo_latest!R881&lt;nhl_elo_latest!S881)),"Away Team Favoured and Won")</f>
        <v>Home Team Favoured and Won</v>
      </c>
    </row>
    <row r="882" spans="14:16" x14ac:dyDescent="0.25">
      <c r="N882" t="str">
        <f>nhl_elo_latest!I882</f>
        <v>STL</v>
      </c>
      <c r="O882" t="str">
        <f>nhl_elo_latest!J882</f>
        <v>COL</v>
      </c>
      <c r="P882" t="str" cm="1">
        <f t="array" ref="P882">_xlfn.IFS(AND(nhl_elo_latest!M882&gt;nhl_elo_latest!N882,(nhl_elo_latest!R882&gt;nhl_elo_latest!S882)),"Home Team Favoured and Won",AND(nhl_elo_latest!M882&gt;nhl_elo_latest!N882,(nhl_elo_latest!R882&lt;nhl_elo_latest!S882)),"Home Team Favoured and Lost",AND(nhl_elo_latest!M882&lt;nhl_elo_latest!N882,(nhl_elo_latest!R882&gt;nhl_elo_latest!S882)),"Away Team Favoured and Lost",AND(nhl_elo_latest!M882&lt;nhl_elo_latest!N882,(nhl_elo_latest!R882&lt;nhl_elo_latest!S882)),"Away Team Favoured and Won")</f>
        <v>Away Team Favoured and Won</v>
      </c>
    </row>
    <row r="883" spans="14:16" x14ac:dyDescent="0.25">
      <c r="N883" t="str">
        <f>nhl_elo_latest!I883</f>
        <v>BOS</v>
      </c>
      <c r="O883" t="str">
        <f>nhl_elo_latest!J883</f>
        <v>NYI</v>
      </c>
      <c r="P883" t="str" cm="1">
        <f t="array" ref="P883">_xlfn.IFS(AND(nhl_elo_latest!M883&gt;nhl_elo_latest!N883,(nhl_elo_latest!R883&gt;nhl_elo_latest!S883)),"Home Team Favoured and Won",AND(nhl_elo_latest!M883&gt;nhl_elo_latest!N883,(nhl_elo_latest!R883&lt;nhl_elo_latest!S883)),"Home Team Favoured and Lost",AND(nhl_elo_latest!M883&lt;nhl_elo_latest!N883,(nhl_elo_latest!R883&gt;nhl_elo_latest!S883)),"Away Team Favoured and Lost",AND(nhl_elo_latest!M883&lt;nhl_elo_latest!N883,(nhl_elo_latest!R883&lt;nhl_elo_latest!S883)),"Away Team Favoured and Won")</f>
        <v>Home Team Favoured and Won</v>
      </c>
    </row>
    <row r="884" spans="14:16" x14ac:dyDescent="0.25">
      <c r="N884" t="str">
        <f>nhl_elo_latest!I884</f>
        <v>PIT</v>
      </c>
      <c r="O884" t="str">
        <f>nhl_elo_latest!J884</f>
        <v>NJD</v>
      </c>
      <c r="P884" t="str" cm="1">
        <f t="array" ref="P884">_xlfn.IFS(AND(nhl_elo_latest!M884&gt;nhl_elo_latest!N884,(nhl_elo_latest!R884&gt;nhl_elo_latest!S884)),"Home Team Favoured and Won",AND(nhl_elo_latest!M884&gt;nhl_elo_latest!N884,(nhl_elo_latest!R884&lt;nhl_elo_latest!S884)),"Home Team Favoured and Lost",AND(nhl_elo_latest!M884&lt;nhl_elo_latest!N884,(nhl_elo_latest!R884&gt;nhl_elo_latest!S884)),"Away Team Favoured and Lost",AND(nhl_elo_latest!M884&lt;nhl_elo_latest!N884,(nhl_elo_latest!R884&lt;nhl_elo_latest!S884)),"Away Team Favoured and Won")</f>
        <v>Home Team Favoured and Lost</v>
      </c>
    </row>
    <row r="885" spans="14:16" x14ac:dyDescent="0.25">
      <c r="N885" t="str">
        <f>nhl_elo_latest!I885</f>
        <v>DAL</v>
      </c>
      <c r="O885" t="str">
        <f>nhl_elo_latest!J885</f>
        <v>CBJ</v>
      </c>
      <c r="P885" t="str" cm="1">
        <f t="array" ref="P885">_xlfn.IFS(AND(nhl_elo_latest!M885&gt;nhl_elo_latest!N885,(nhl_elo_latest!R885&gt;nhl_elo_latest!S885)),"Home Team Favoured and Won",AND(nhl_elo_latest!M885&gt;nhl_elo_latest!N885,(nhl_elo_latest!R885&lt;nhl_elo_latest!S885)),"Home Team Favoured and Lost",AND(nhl_elo_latest!M885&lt;nhl_elo_latest!N885,(nhl_elo_latest!R885&gt;nhl_elo_latest!S885)),"Away Team Favoured and Lost",AND(nhl_elo_latest!M885&lt;nhl_elo_latest!N885,(nhl_elo_latest!R885&lt;nhl_elo_latest!S885)),"Away Team Favoured and Won")</f>
        <v>Home Team Favoured and Lost</v>
      </c>
    </row>
    <row r="886" spans="14:16" x14ac:dyDescent="0.25">
      <c r="N886" t="str">
        <f>nhl_elo_latest!I886</f>
        <v>TOR</v>
      </c>
      <c r="O886" t="str">
        <f>nhl_elo_latest!J886</f>
        <v>MTL</v>
      </c>
      <c r="P886" t="str" cm="1">
        <f t="array" ref="P886">_xlfn.IFS(AND(nhl_elo_latest!M886&gt;nhl_elo_latest!N886,(nhl_elo_latest!R886&gt;nhl_elo_latest!S886)),"Home Team Favoured and Won",AND(nhl_elo_latest!M886&gt;nhl_elo_latest!N886,(nhl_elo_latest!R886&lt;nhl_elo_latest!S886)),"Home Team Favoured and Lost",AND(nhl_elo_latest!M886&lt;nhl_elo_latest!N886,(nhl_elo_latest!R886&gt;nhl_elo_latest!S886)),"Away Team Favoured and Lost",AND(nhl_elo_latest!M886&lt;nhl_elo_latest!N886,(nhl_elo_latest!R886&lt;nhl_elo_latest!S886)),"Away Team Favoured and Won")</f>
        <v>Home Team Favoured and Won</v>
      </c>
    </row>
    <row r="887" spans="14:16" x14ac:dyDescent="0.25">
      <c r="N887" t="str">
        <f>nhl_elo_latest!I887</f>
        <v>CAR</v>
      </c>
      <c r="O887" t="str">
        <f>nhl_elo_latest!J887</f>
        <v>WSH</v>
      </c>
      <c r="P887" t="str" cm="1">
        <f t="array" ref="P887">_xlfn.IFS(AND(nhl_elo_latest!M887&gt;nhl_elo_latest!N887,(nhl_elo_latest!R887&gt;nhl_elo_latest!S887)),"Home Team Favoured and Won",AND(nhl_elo_latest!M887&gt;nhl_elo_latest!N887,(nhl_elo_latest!R887&lt;nhl_elo_latest!S887)),"Home Team Favoured and Lost",AND(nhl_elo_latest!M887&lt;nhl_elo_latest!N887,(nhl_elo_latest!R887&gt;nhl_elo_latest!S887)),"Away Team Favoured and Lost",AND(nhl_elo_latest!M887&lt;nhl_elo_latest!N887,(nhl_elo_latest!R887&lt;nhl_elo_latest!S887)),"Away Team Favoured and Won")</f>
        <v>Home Team Favoured and Won</v>
      </c>
    </row>
    <row r="888" spans="14:16" x14ac:dyDescent="0.25">
      <c r="N888" t="str">
        <f>nhl_elo_latest!I888</f>
        <v>VAN</v>
      </c>
      <c r="O888" t="str">
        <f>nhl_elo_latest!J888</f>
        <v>PHI</v>
      </c>
      <c r="P888" t="str" cm="1">
        <f t="array" ref="P888">_xlfn.IFS(AND(nhl_elo_latest!M888&gt;nhl_elo_latest!N888,(nhl_elo_latest!R888&gt;nhl_elo_latest!S888)),"Home Team Favoured and Won",AND(nhl_elo_latest!M888&gt;nhl_elo_latest!N888,(nhl_elo_latest!R888&lt;nhl_elo_latest!S888)),"Home Team Favoured and Lost",AND(nhl_elo_latest!M888&lt;nhl_elo_latest!N888,(nhl_elo_latest!R888&gt;nhl_elo_latest!S888)),"Away Team Favoured and Lost",AND(nhl_elo_latest!M888&lt;nhl_elo_latest!N888,(nhl_elo_latest!R888&lt;nhl_elo_latest!S888)),"Away Team Favoured and Won")</f>
        <v>Home Team Favoured and Won</v>
      </c>
    </row>
    <row r="889" spans="14:16" x14ac:dyDescent="0.25">
      <c r="N889" t="str">
        <f>nhl_elo_latest!I889</f>
        <v>CGY</v>
      </c>
      <c r="O889" t="str">
        <f>nhl_elo_latest!J889</f>
        <v>NYR</v>
      </c>
      <c r="P889" t="str" cm="1">
        <f t="array" ref="P889">_xlfn.IFS(AND(nhl_elo_latest!M889&gt;nhl_elo_latest!N889,(nhl_elo_latest!R889&gt;nhl_elo_latest!S889)),"Home Team Favoured and Won",AND(nhl_elo_latest!M889&gt;nhl_elo_latest!N889,(nhl_elo_latest!R889&lt;nhl_elo_latest!S889)),"Home Team Favoured and Lost",AND(nhl_elo_latest!M889&lt;nhl_elo_latest!N889,(nhl_elo_latest!R889&gt;nhl_elo_latest!S889)),"Away Team Favoured and Lost",AND(nhl_elo_latest!M889&lt;nhl_elo_latest!N889,(nhl_elo_latest!R889&lt;nhl_elo_latest!S889)),"Away Team Favoured and Won")</f>
        <v>Away Team Favoured and Lost</v>
      </c>
    </row>
    <row r="890" spans="14:16" x14ac:dyDescent="0.25">
      <c r="N890" t="str">
        <f>nhl_elo_latest!I890</f>
        <v>VEG</v>
      </c>
      <c r="O890" t="str">
        <f>nhl_elo_latest!J890</f>
        <v>TBL</v>
      </c>
      <c r="P890" t="str" cm="1">
        <f t="array" ref="P890">_xlfn.IFS(AND(nhl_elo_latest!M890&gt;nhl_elo_latest!N890,(nhl_elo_latest!R890&gt;nhl_elo_latest!S890)),"Home Team Favoured and Won",AND(nhl_elo_latest!M890&gt;nhl_elo_latest!N890,(nhl_elo_latest!R890&lt;nhl_elo_latest!S890)),"Home Team Favoured and Lost",AND(nhl_elo_latest!M890&lt;nhl_elo_latest!N890,(nhl_elo_latest!R890&gt;nhl_elo_latest!S890)),"Away Team Favoured and Lost",AND(nhl_elo_latest!M890&lt;nhl_elo_latest!N890,(nhl_elo_latest!R890&lt;nhl_elo_latest!S890)),"Away Team Favoured and Won")</f>
        <v>Home Team Favoured and Won</v>
      </c>
    </row>
    <row r="891" spans="14:16" x14ac:dyDescent="0.25">
      <c r="N891" t="str">
        <f>nhl_elo_latest!I891</f>
        <v>SEA</v>
      </c>
      <c r="O891" t="str">
        <f>nhl_elo_latest!J891</f>
        <v>DET</v>
      </c>
      <c r="P891" t="str" cm="1">
        <f t="array" ref="P891">_xlfn.IFS(AND(nhl_elo_latest!M891&gt;nhl_elo_latest!N891,(nhl_elo_latest!R891&gt;nhl_elo_latest!S891)),"Home Team Favoured and Won",AND(nhl_elo_latest!M891&gt;nhl_elo_latest!N891,(nhl_elo_latest!R891&lt;nhl_elo_latest!S891)),"Home Team Favoured and Lost",AND(nhl_elo_latest!M891&lt;nhl_elo_latest!N891,(nhl_elo_latest!R891&gt;nhl_elo_latest!S891)),"Away Team Favoured and Lost",AND(nhl_elo_latest!M891&lt;nhl_elo_latest!N891,(nhl_elo_latest!R891&lt;nhl_elo_latest!S891)),"Away Team Favoured and Won")</f>
        <v>Home Team Favoured and Won</v>
      </c>
    </row>
    <row r="892" spans="14:16" x14ac:dyDescent="0.25">
      <c r="N892" t="str">
        <f>nhl_elo_latest!I892</f>
        <v>SJS</v>
      </c>
      <c r="O892" t="str">
        <f>nhl_elo_latest!J892</f>
        <v>BUF</v>
      </c>
      <c r="P892" t="str" cm="1">
        <f t="array" ref="P892">_xlfn.IFS(AND(nhl_elo_latest!M892&gt;nhl_elo_latest!N892,(nhl_elo_latest!R892&gt;nhl_elo_latest!S892)),"Home Team Favoured and Won",AND(nhl_elo_latest!M892&gt;nhl_elo_latest!N892,(nhl_elo_latest!R892&lt;nhl_elo_latest!S892)),"Home Team Favoured and Lost",AND(nhl_elo_latest!M892&lt;nhl_elo_latest!N892,(nhl_elo_latest!R892&gt;nhl_elo_latest!S892)),"Away Team Favoured and Lost",AND(nhl_elo_latest!M892&lt;nhl_elo_latest!N892,(nhl_elo_latest!R892&lt;nhl_elo_latest!S892)),"Away Team Favoured and Won")</f>
        <v>Away Team Favoured and Won</v>
      </c>
    </row>
    <row r="893" spans="14:16" x14ac:dyDescent="0.25">
      <c r="N893" t="str">
        <f>nhl_elo_latest!I893</f>
        <v>LAK</v>
      </c>
      <c r="O893" t="str">
        <f>nhl_elo_latest!J893</f>
        <v>ARI</v>
      </c>
      <c r="P893" t="str" cm="1">
        <f t="array" ref="P893">_xlfn.IFS(AND(nhl_elo_latest!M893&gt;nhl_elo_latest!N893,(nhl_elo_latest!R893&gt;nhl_elo_latest!S893)),"Home Team Favoured and Won",AND(nhl_elo_latest!M893&gt;nhl_elo_latest!N893,(nhl_elo_latest!R893&lt;nhl_elo_latest!S893)),"Home Team Favoured and Lost",AND(nhl_elo_latest!M893&lt;nhl_elo_latest!N893,(nhl_elo_latest!R893&gt;nhl_elo_latest!S893)),"Away Team Favoured and Lost",AND(nhl_elo_latest!M893&lt;nhl_elo_latest!N893,(nhl_elo_latest!R893&lt;nhl_elo_latest!S893)),"Away Team Favoured and Won")</f>
        <v>Home Team Favoured and Won</v>
      </c>
    </row>
    <row r="894" spans="14:16" x14ac:dyDescent="0.25">
      <c r="N894" t="str">
        <f>nhl_elo_latest!I894</f>
        <v>OTT</v>
      </c>
      <c r="O894" t="str">
        <f>nhl_elo_latest!J894</f>
        <v>STL</v>
      </c>
      <c r="P894" t="str" cm="1">
        <f t="array" ref="P894">_xlfn.IFS(AND(nhl_elo_latest!M894&gt;nhl_elo_latest!N894,(nhl_elo_latest!R894&gt;nhl_elo_latest!S894)),"Home Team Favoured and Won",AND(nhl_elo_latest!M894&gt;nhl_elo_latest!N894,(nhl_elo_latest!R894&lt;nhl_elo_latest!S894)),"Home Team Favoured and Lost",AND(nhl_elo_latest!M894&lt;nhl_elo_latest!N894,(nhl_elo_latest!R894&gt;nhl_elo_latest!S894)),"Away Team Favoured and Lost",AND(nhl_elo_latest!M894&lt;nhl_elo_latest!N894,(nhl_elo_latest!R894&lt;nhl_elo_latest!S894)),"Away Team Favoured and Won")</f>
        <v>Home Team Favoured and Won</v>
      </c>
    </row>
    <row r="895" spans="14:16" x14ac:dyDescent="0.25">
      <c r="N895" t="str">
        <f>nhl_elo_latest!I895</f>
        <v>MIN</v>
      </c>
      <c r="O895" t="str">
        <f>nhl_elo_latest!J895</f>
        <v>NSH</v>
      </c>
      <c r="P895" t="str" cm="1">
        <f t="array" ref="P895">_xlfn.IFS(AND(nhl_elo_latest!M895&gt;nhl_elo_latest!N895,(nhl_elo_latest!R895&gt;nhl_elo_latest!S895)),"Home Team Favoured and Won",AND(nhl_elo_latest!M895&gt;nhl_elo_latest!N895,(nhl_elo_latest!R895&lt;nhl_elo_latest!S895)),"Home Team Favoured and Lost",AND(nhl_elo_latest!M895&lt;nhl_elo_latest!N895,(nhl_elo_latest!R895&gt;nhl_elo_latest!S895)),"Away Team Favoured and Lost",AND(nhl_elo_latest!M895&lt;nhl_elo_latest!N895,(nhl_elo_latest!R895&lt;nhl_elo_latest!S895)),"Away Team Favoured and Won")</f>
        <v>Home Team Favoured and Won</v>
      </c>
    </row>
    <row r="896" spans="14:16" x14ac:dyDescent="0.25">
      <c r="N896" t="str">
        <f>nhl_elo_latest!I896</f>
        <v>COL</v>
      </c>
      <c r="O896" t="str">
        <f>nhl_elo_latest!J896</f>
        <v>EDM</v>
      </c>
      <c r="P896" t="str" cm="1">
        <f t="array" ref="P896">_xlfn.IFS(AND(nhl_elo_latest!M896&gt;nhl_elo_latest!N896,(nhl_elo_latest!R896&gt;nhl_elo_latest!S896)),"Home Team Favoured and Won",AND(nhl_elo_latest!M896&gt;nhl_elo_latest!N896,(nhl_elo_latest!R896&lt;nhl_elo_latest!S896)),"Home Team Favoured and Lost",AND(nhl_elo_latest!M896&lt;nhl_elo_latest!N896,(nhl_elo_latest!R896&gt;nhl_elo_latest!S896)),"Away Team Favoured and Lost",AND(nhl_elo_latest!M896&lt;nhl_elo_latest!N896,(nhl_elo_latest!R896&lt;nhl_elo_latest!S896)),"Away Team Favoured and Won")</f>
        <v>Home Team Favoured and Won</v>
      </c>
    </row>
    <row r="897" spans="14:16" x14ac:dyDescent="0.25">
      <c r="N897" t="str">
        <f>nhl_elo_latest!I897</f>
        <v>CHI</v>
      </c>
      <c r="O897" t="str">
        <f>nhl_elo_latest!J897</f>
        <v>TOR</v>
      </c>
      <c r="P897" t="str" cm="1">
        <f t="array" ref="P897">_xlfn.IFS(AND(nhl_elo_latest!M897&gt;nhl_elo_latest!N897,(nhl_elo_latest!R897&gt;nhl_elo_latest!S897)),"Home Team Favoured and Won",AND(nhl_elo_latest!M897&gt;nhl_elo_latest!N897,(nhl_elo_latest!R897&lt;nhl_elo_latest!S897)),"Home Team Favoured and Lost",AND(nhl_elo_latest!M897&lt;nhl_elo_latest!N897,(nhl_elo_latest!R897&gt;nhl_elo_latest!S897)),"Away Team Favoured and Lost",AND(nhl_elo_latest!M897&lt;nhl_elo_latest!N897,(nhl_elo_latest!R897&lt;nhl_elo_latest!S897)),"Away Team Favoured and Won")</f>
        <v>Away Team Favoured and Lost</v>
      </c>
    </row>
    <row r="898" spans="14:16" x14ac:dyDescent="0.25">
      <c r="N898" t="str">
        <f>nhl_elo_latest!I898</f>
        <v>NJD</v>
      </c>
      <c r="O898" t="str">
        <f>nhl_elo_latest!J898</f>
        <v>WPG</v>
      </c>
      <c r="P898" t="str" cm="1">
        <f t="array" ref="P898">_xlfn.IFS(AND(nhl_elo_latest!M898&gt;nhl_elo_latest!N898,(nhl_elo_latest!R898&gt;nhl_elo_latest!S898)),"Home Team Favoured and Won",AND(nhl_elo_latest!M898&gt;nhl_elo_latest!N898,(nhl_elo_latest!R898&lt;nhl_elo_latest!S898)),"Home Team Favoured and Lost",AND(nhl_elo_latest!M898&lt;nhl_elo_latest!N898,(nhl_elo_latest!R898&gt;nhl_elo_latest!S898)),"Away Team Favoured and Lost",AND(nhl_elo_latest!M898&lt;nhl_elo_latest!N898,(nhl_elo_latest!R898&lt;nhl_elo_latest!S898)),"Away Team Favoured and Won")</f>
        <v>Home Team Favoured and Won</v>
      </c>
    </row>
    <row r="899" spans="14:16" x14ac:dyDescent="0.25">
      <c r="N899" t="str">
        <f>nhl_elo_latest!I899</f>
        <v>ARI</v>
      </c>
      <c r="O899" t="str">
        <f>nhl_elo_latest!J899</f>
        <v>CBJ</v>
      </c>
      <c r="P899" t="str" cm="1">
        <f t="array" ref="P899">_xlfn.IFS(AND(nhl_elo_latest!M899&gt;nhl_elo_latest!N899,(nhl_elo_latest!R899&gt;nhl_elo_latest!S899)),"Home Team Favoured and Won",AND(nhl_elo_latest!M899&gt;nhl_elo_latest!N899,(nhl_elo_latest!R899&lt;nhl_elo_latest!S899)),"Home Team Favoured and Lost",AND(nhl_elo_latest!M899&lt;nhl_elo_latest!N899,(nhl_elo_latest!R899&gt;nhl_elo_latest!S899)),"Away Team Favoured and Lost",AND(nhl_elo_latest!M899&lt;nhl_elo_latest!N899,(nhl_elo_latest!R899&lt;nhl_elo_latest!S899)),"Away Team Favoured and Won")</f>
        <v>Home Team Favoured and Won</v>
      </c>
    </row>
    <row r="900" spans="14:16" x14ac:dyDescent="0.25">
      <c r="N900" t="str">
        <f>nhl_elo_latest!I900</f>
        <v>BOS</v>
      </c>
      <c r="O900" t="str">
        <f>nhl_elo_latest!J900</f>
        <v>OTT</v>
      </c>
      <c r="P900" t="str" cm="1">
        <f t="array" ref="P900">_xlfn.IFS(AND(nhl_elo_latest!M900&gt;nhl_elo_latest!N900,(nhl_elo_latest!R900&gt;nhl_elo_latest!S900)),"Home Team Favoured and Won",AND(nhl_elo_latest!M900&gt;nhl_elo_latest!N900,(nhl_elo_latest!R900&lt;nhl_elo_latest!S900)),"Home Team Favoured and Lost",AND(nhl_elo_latest!M900&lt;nhl_elo_latest!N900,(nhl_elo_latest!R900&gt;nhl_elo_latest!S900)),"Away Team Favoured and Lost",AND(nhl_elo_latest!M900&lt;nhl_elo_latest!N900,(nhl_elo_latest!R900&lt;nhl_elo_latest!S900)),"Away Team Favoured and Won")</f>
        <v>Home Team Favoured and Won</v>
      </c>
    </row>
    <row r="901" spans="14:16" x14ac:dyDescent="0.25">
      <c r="N901" t="str">
        <f>nhl_elo_latest!I901</f>
        <v>FLA</v>
      </c>
      <c r="O901" t="str">
        <f>nhl_elo_latest!J901</f>
        <v>ANA</v>
      </c>
      <c r="P901" t="str" cm="1">
        <f t="array" ref="P901">_xlfn.IFS(AND(nhl_elo_latest!M901&gt;nhl_elo_latest!N901,(nhl_elo_latest!R901&gt;nhl_elo_latest!S901)),"Home Team Favoured and Won",AND(nhl_elo_latest!M901&gt;nhl_elo_latest!N901,(nhl_elo_latest!R901&lt;nhl_elo_latest!S901)),"Home Team Favoured and Lost",AND(nhl_elo_latest!M901&lt;nhl_elo_latest!N901,(nhl_elo_latest!R901&gt;nhl_elo_latest!S901)),"Away Team Favoured and Lost",AND(nhl_elo_latest!M901&lt;nhl_elo_latest!N901,(nhl_elo_latest!R901&lt;nhl_elo_latest!S901)),"Away Team Favoured and Won")</f>
        <v>Home Team Favoured and Won</v>
      </c>
    </row>
    <row r="902" spans="14:16" x14ac:dyDescent="0.25">
      <c r="N902" t="str">
        <f>nhl_elo_latest!I902</f>
        <v>CGY</v>
      </c>
      <c r="O902" t="str">
        <f>nhl_elo_latest!J902</f>
        <v>PHI</v>
      </c>
      <c r="P902" t="str" cm="1">
        <f t="array" ref="P902">_xlfn.IFS(AND(nhl_elo_latest!M902&gt;nhl_elo_latest!N902,(nhl_elo_latest!R902&gt;nhl_elo_latest!S902)),"Home Team Favoured and Won",AND(nhl_elo_latest!M902&gt;nhl_elo_latest!N902,(nhl_elo_latest!R902&lt;nhl_elo_latest!S902)),"Home Team Favoured and Lost",AND(nhl_elo_latest!M902&lt;nhl_elo_latest!N902,(nhl_elo_latest!R902&gt;nhl_elo_latest!S902)),"Away Team Favoured and Lost",AND(nhl_elo_latest!M902&lt;nhl_elo_latest!N902,(nhl_elo_latest!R902&lt;nhl_elo_latest!S902)),"Away Team Favoured and Won")</f>
        <v>Home Team Favoured and Lost</v>
      </c>
    </row>
    <row r="903" spans="14:16" x14ac:dyDescent="0.25">
      <c r="N903" t="str">
        <f>nhl_elo_latest!I903</f>
        <v>SJS</v>
      </c>
      <c r="O903" t="str">
        <f>nhl_elo_latest!J903</f>
        <v>SEA</v>
      </c>
      <c r="P903" t="str" cm="1">
        <f t="array" ref="P903">_xlfn.IFS(AND(nhl_elo_latest!M903&gt;nhl_elo_latest!N903,(nhl_elo_latest!R903&gt;nhl_elo_latest!S903)),"Home Team Favoured and Won",AND(nhl_elo_latest!M903&gt;nhl_elo_latest!N903,(nhl_elo_latest!R903&lt;nhl_elo_latest!S903)),"Home Team Favoured and Lost",AND(nhl_elo_latest!M903&lt;nhl_elo_latest!N903,(nhl_elo_latest!R903&gt;nhl_elo_latest!S903)),"Away Team Favoured and Lost",AND(nhl_elo_latest!M903&lt;nhl_elo_latest!N903,(nhl_elo_latest!R903&lt;nhl_elo_latest!S903)),"Away Team Favoured and Won")</f>
        <v>Away Team Favoured and Lost</v>
      </c>
    </row>
    <row r="904" spans="14:16" x14ac:dyDescent="0.25">
      <c r="N904" t="str">
        <f>nhl_elo_latest!I904</f>
        <v>PIT</v>
      </c>
      <c r="O904" t="str">
        <f>nhl_elo_latest!J904</f>
        <v>NYI</v>
      </c>
      <c r="P904" t="str" cm="1">
        <f t="array" ref="P904">_xlfn.IFS(AND(nhl_elo_latest!M904&gt;nhl_elo_latest!N904,(nhl_elo_latest!R904&gt;nhl_elo_latest!S904)),"Home Team Favoured and Won",AND(nhl_elo_latest!M904&gt;nhl_elo_latest!N904,(nhl_elo_latest!R904&lt;nhl_elo_latest!S904)),"Home Team Favoured and Lost",AND(nhl_elo_latest!M904&lt;nhl_elo_latest!N904,(nhl_elo_latest!R904&gt;nhl_elo_latest!S904)),"Away Team Favoured and Lost",AND(nhl_elo_latest!M904&lt;nhl_elo_latest!N904,(nhl_elo_latest!R904&lt;nhl_elo_latest!S904)),"Away Team Favoured and Won")</f>
        <v>Home Team Favoured and Lost</v>
      </c>
    </row>
    <row r="905" spans="14:16" x14ac:dyDescent="0.25">
      <c r="N905" t="str">
        <f>nhl_elo_latest!I905</f>
        <v>NYR</v>
      </c>
      <c r="O905" t="str">
        <f>nhl_elo_latest!J905</f>
        <v>WPG</v>
      </c>
      <c r="P905" t="str" cm="1">
        <f t="array" ref="P905">_xlfn.IFS(AND(nhl_elo_latest!M905&gt;nhl_elo_latest!N905,(nhl_elo_latest!R905&gt;nhl_elo_latest!S905)),"Home Team Favoured and Won",AND(nhl_elo_latest!M905&gt;nhl_elo_latest!N905,(nhl_elo_latest!R905&lt;nhl_elo_latest!S905)),"Home Team Favoured and Lost",AND(nhl_elo_latest!M905&lt;nhl_elo_latest!N905,(nhl_elo_latest!R905&gt;nhl_elo_latest!S905)),"Away Team Favoured and Lost",AND(nhl_elo_latest!M905&lt;nhl_elo_latest!N905,(nhl_elo_latest!R905&lt;nhl_elo_latest!S905)),"Away Team Favoured and Won")</f>
        <v>Home Team Favoured and Lost</v>
      </c>
    </row>
    <row r="906" spans="14:16" x14ac:dyDescent="0.25">
      <c r="N906" t="str">
        <f>nhl_elo_latest!I906</f>
        <v>TBL</v>
      </c>
      <c r="O906" t="str">
        <f>nhl_elo_latest!J906</f>
        <v>ANA</v>
      </c>
      <c r="P906" t="str" cm="1">
        <f t="array" ref="P906">_xlfn.IFS(AND(nhl_elo_latest!M906&gt;nhl_elo_latest!N906,(nhl_elo_latest!R906&gt;nhl_elo_latest!S906)),"Home Team Favoured and Won",AND(nhl_elo_latest!M906&gt;nhl_elo_latest!N906,(nhl_elo_latest!R906&lt;nhl_elo_latest!S906)),"Home Team Favoured and Lost",AND(nhl_elo_latest!M906&lt;nhl_elo_latest!N906,(nhl_elo_latest!R906&gt;nhl_elo_latest!S906)),"Away Team Favoured and Lost",AND(nhl_elo_latest!M906&lt;nhl_elo_latest!N906,(nhl_elo_latest!R906&lt;nhl_elo_latest!S906)),"Away Team Favoured and Won")</f>
        <v>Home Team Favoured and Won</v>
      </c>
    </row>
    <row r="907" spans="14:16" x14ac:dyDescent="0.25">
      <c r="N907" t="str">
        <f>nhl_elo_latest!I907</f>
        <v>CAR</v>
      </c>
      <c r="O907" t="str">
        <f>nhl_elo_latest!J907</f>
        <v>STL</v>
      </c>
      <c r="P907" t="str" cm="1">
        <f t="array" ref="P907">_xlfn.IFS(AND(nhl_elo_latest!M907&gt;nhl_elo_latest!N907,(nhl_elo_latest!R907&gt;nhl_elo_latest!S907)),"Home Team Favoured and Won",AND(nhl_elo_latest!M907&gt;nhl_elo_latest!N907,(nhl_elo_latest!R907&lt;nhl_elo_latest!S907)),"Home Team Favoured and Lost",AND(nhl_elo_latest!M907&lt;nhl_elo_latest!N907,(nhl_elo_latest!R907&gt;nhl_elo_latest!S907)),"Away Team Favoured and Lost",AND(nhl_elo_latest!M907&lt;nhl_elo_latest!N907,(nhl_elo_latest!R907&lt;nhl_elo_latest!S907)),"Away Team Favoured and Won")</f>
        <v>Home Team Favoured and Won</v>
      </c>
    </row>
    <row r="908" spans="14:16" x14ac:dyDescent="0.25">
      <c r="N908" t="str">
        <f>nhl_elo_latest!I908</f>
        <v>NJD</v>
      </c>
      <c r="O908" t="str">
        <f>nhl_elo_latest!J908</f>
        <v>MTL</v>
      </c>
      <c r="P908" t="str" cm="1">
        <f t="array" ref="P908">_xlfn.IFS(AND(nhl_elo_latest!M908&gt;nhl_elo_latest!N908,(nhl_elo_latest!R908&gt;nhl_elo_latest!S908)),"Home Team Favoured and Won",AND(nhl_elo_latest!M908&gt;nhl_elo_latest!N908,(nhl_elo_latest!R908&lt;nhl_elo_latest!S908)),"Home Team Favoured and Lost",AND(nhl_elo_latest!M908&lt;nhl_elo_latest!N908,(nhl_elo_latest!R908&gt;nhl_elo_latest!S908)),"Away Team Favoured and Lost",AND(nhl_elo_latest!M908&lt;nhl_elo_latest!N908,(nhl_elo_latest!R908&lt;nhl_elo_latest!S908)),"Away Team Favoured and Won")</f>
        <v>Home Team Favoured and Lost</v>
      </c>
    </row>
    <row r="909" spans="14:16" x14ac:dyDescent="0.25">
      <c r="N909" t="str">
        <f>nhl_elo_latest!I909</f>
        <v>WSH</v>
      </c>
      <c r="O909" t="str">
        <f>nhl_elo_latest!J909</f>
        <v>DET</v>
      </c>
      <c r="P909" t="str" cm="1">
        <f t="array" ref="P909">_xlfn.IFS(AND(nhl_elo_latest!M909&gt;nhl_elo_latest!N909,(nhl_elo_latest!R909&gt;nhl_elo_latest!S909)),"Home Team Favoured and Won",AND(nhl_elo_latest!M909&gt;nhl_elo_latest!N909,(nhl_elo_latest!R909&lt;nhl_elo_latest!S909)),"Home Team Favoured and Lost",AND(nhl_elo_latest!M909&lt;nhl_elo_latest!N909,(nhl_elo_latest!R909&gt;nhl_elo_latest!S909)),"Away Team Favoured and Lost",AND(nhl_elo_latest!M909&lt;nhl_elo_latest!N909,(nhl_elo_latest!R909&lt;nhl_elo_latest!S909)),"Away Team Favoured and Won")</f>
        <v>Home Team Favoured and Lost</v>
      </c>
    </row>
    <row r="910" spans="14:16" x14ac:dyDescent="0.25">
      <c r="N910" t="str">
        <f>nhl_elo_latest!I910</f>
        <v>BUF</v>
      </c>
      <c r="O910" t="str">
        <f>nhl_elo_latest!J910</f>
        <v>TOR</v>
      </c>
      <c r="P910" t="str" cm="1">
        <f t="array" ref="P910">_xlfn.IFS(AND(nhl_elo_latest!M910&gt;nhl_elo_latest!N910,(nhl_elo_latest!R910&gt;nhl_elo_latest!S910)),"Home Team Favoured and Won",AND(nhl_elo_latest!M910&gt;nhl_elo_latest!N910,(nhl_elo_latest!R910&lt;nhl_elo_latest!S910)),"Home Team Favoured and Lost",AND(nhl_elo_latest!M910&lt;nhl_elo_latest!N910,(nhl_elo_latest!R910&gt;nhl_elo_latest!S910)),"Away Team Favoured and Lost",AND(nhl_elo_latest!M910&lt;nhl_elo_latest!N910,(nhl_elo_latest!R910&lt;nhl_elo_latest!S910)),"Away Team Favoured and Won")</f>
        <v>Away Team Favoured and Won</v>
      </c>
    </row>
    <row r="911" spans="14:16" x14ac:dyDescent="0.25">
      <c r="N911" t="str">
        <f>nhl_elo_latest!I911</f>
        <v>NSH</v>
      </c>
      <c r="O911" t="str">
        <f>nhl_elo_latest!J911</f>
        <v>VAN</v>
      </c>
      <c r="P911" t="str" cm="1">
        <f t="array" ref="P911">_xlfn.IFS(AND(nhl_elo_latest!M911&gt;nhl_elo_latest!N911,(nhl_elo_latest!R911&gt;nhl_elo_latest!S911)),"Home Team Favoured and Won",AND(nhl_elo_latest!M911&gt;nhl_elo_latest!N911,(nhl_elo_latest!R911&lt;nhl_elo_latest!S911)),"Home Team Favoured and Lost",AND(nhl_elo_latest!M911&lt;nhl_elo_latest!N911,(nhl_elo_latest!R911&gt;nhl_elo_latest!S911)),"Away Team Favoured and Lost",AND(nhl_elo_latest!M911&lt;nhl_elo_latest!N911,(nhl_elo_latest!R911&lt;nhl_elo_latest!S911)),"Away Team Favoured and Won")</f>
        <v>Home Team Favoured and Won</v>
      </c>
    </row>
    <row r="912" spans="14:16" x14ac:dyDescent="0.25">
      <c r="N912" t="str">
        <f>nhl_elo_latest!I912</f>
        <v>MIN</v>
      </c>
      <c r="O912" t="str">
        <f>nhl_elo_latest!J912</f>
        <v>LAK</v>
      </c>
      <c r="P912" t="str" cm="1">
        <f t="array" ref="P912">_xlfn.IFS(AND(nhl_elo_latest!M912&gt;nhl_elo_latest!N912,(nhl_elo_latest!R912&gt;nhl_elo_latest!S912)),"Home Team Favoured and Won",AND(nhl_elo_latest!M912&gt;nhl_elo_latest!N912,(nhl_elo_latest!R912&lt;nhl_elo_latest!S912)),"Home Team Favoured and Lost",AND(nhl_elo_latest!M912&lt;nhl_elo_latest!N912,(nhl_elo_latest!R912&gt;nhl_elo_latest!S912)),"Away Team Favoured and Lost",AND(nhl_elo_latest!M912&lt;nhl_elo_latest!N912,(nhl_elo_latest!R912&lt;nhl_elo_latest!S912)),"Away Team Favoured and Won")</f>
        <v>Home Team Favoured and Won</v>
      </c>
    </row>
    <row r="913" spans="14:16" x14ac:dyDescent="0.25">
      <c r="N913" t="str">
        <f>nhl_elo_latest!I913</f>
        <v>CHI</v>
      </c>
      <c r="O913" t="str">
        <f>nhl_elo_latest!J913</f>
        <v>VEG</v>
      </c>
      <c r="P913" t="str" cm="1">
        <f t="array" ref="P913">_xlfn.IFS(AND(nhl_elo_latest!M913&gt;nhl_elo_latest!N913,(nhl_elo_latest!R913&gt;nhl_elo_latest!S913)),"Home Team Favoured and Won",AND(nhl_elo_latest!M913&gt;nhl_elo_latest!N913,(nhl_elo_latest!R913&lt;nhl_elo_latest!S913)),"Home Team Favoured and Lost",AND(nhl_elo_latest!M913&lt;nhl_elo_latest!N913,(nhl_elo_latest!R913&gt;nhl_elo_latest!S913)),"Away Team Favoured and Lost",AND(nhl_elo_latest!M913&lt;nhl_elo_latest!N913,(nhl_elo_latest!R913&lt;nhl_elo_latest!S913)),"Away Team Favoured and Won")</f>
        <v>Away Team Favoured and Lost</v>
      </c>
    </row>
    <row r="914" spans="14:16" x14ac:dyDescent="0.25">
      <c r="N914" t="str">
        <f>nhl_elo_latest!I914</f>
        <v>EDM</v>
      </c>
      <c r="O914" t="str">
        <f>nhl_elo_latest!J914</f>
        <v>PHI</v>
      </c>
      <c r="P914" t="str" cm="1">
        <f t="array" ref="P914">_xlfn.IFS(AND(nhl_elo_latest!M914&gt;nhl_elo_latest!N914,(nhl_elo_latest!R914&gt;nhl_elo_latest!S914)),"Home Team Favoured and Won",AND(nhl_elo_latest!M914&gt;nhl_elo_latest!N914,(nhl_elo_latest!R914&lt;nhl_elo_latest!S914)),"Home Team Favoured and Lost",AND(nhl_elo_latest!M914&lt;nhl_elo_latest!N914,(nhl_elo_latest!R914&gt;nhl_elo_latest!S914)),"Away Team Favoured and Lost",AND(nhl_elo_latest!M914&lt;nhl_elo_latest!N914,(nhl_elo_latest!R914&lt;nhl_elo_latest!S914)),"Away Team Favoured and Won")</f>
        <v>Home Team Favoured and Won</v>
      </c>
    </row>
    <row r="915" spans="14:16" x14ac:dyDescent="0.25">
      <c r="N915" t="str">
        <f>nhl_elo_latest!I915</f>
        <v>NYI</v>
      </c>
      <c r="O915" t="str">
        <f>nhl_elo_latest!J915</f>
        <v>WPG</v>
      </c>
      <c r="P915" t="str" cm="1">
        <f t="array" ref="P915">_xlfn.IFS(AND(nhl_elo_latest!M915&gt;nhl_elo_latest!N915,(nhl_elo_latest!R915&gt;nhl_elo_latest!S915)),"Home Team Favoured and Won",AND(nhl_elo_latest!M915&gt;nhl_elo_latest!N915,(nhl_elo_latest!R915&lt;nhl_elo_latest!S915)),"Home Team Favoured and Lost",AND(nhl_elo_latest!M915&lt;nhl_elo_latest!N915,(nhl_elo_latest!R915&gt;nhl_elo_latest!S915)),"Away Team Favoured and Lost",AND(nhl_elo_latest!M915&lt;nhl_elo_latest!N915,(nhl_elo_latest!R915&lt;nhl_elo_latest!S915)),"Away Team Favoured and Won")</f>
        <v>Home Team Favoured and Won</v>
      </c>
    </row>
    <row r="916" spans="14:16" x14ac:dyDescent="0.25">
      <c r="N916" t="str">
        <f>nhl_elo_latest!I916</f>
        <v>DAL</v>
      </c>
      <c r="O916" t="str">
        <f>nhl_elo_latest!J916</f>
        <v>CHI</v>
      </c>
      <c r="P916" t="str" cm="1">
        <f t="array" ref="P916">_xlfn.IFS(AND(nhl_elo_latest!M916&gt;nhl_elo_latest!N916,(nhl_elo_latest!R916&gt;nhl_elo_latest!S916)),"Home Team Favoured and Won",AND(nhl_elo_latest!M916&gt;nhl_elo_latest!N916,(nhl_elo_latest!R916&lt;nhl_elo_latest!S916)),"Home Team Favoured and Lost",AND(nhl_elo_latest!M916&lt;nhl_elo_latest!N916,(nhl_elo_latest!R916&gt;nhl_elo_latest!S916)),"Away Team Favoured and Lost",AND(nhl_elo_latest!M916&lt;nhl_elo_latest!N916,(nhl_elo_latest!R916&lt;nhl_elo_latest!S916)),"Away Team Favoured and Won")</f>
        <v>Home Team Favoured and Lost</v>
      </c>
    </row>
    <row r="917" spans="14:16" x14ac:dyDescent="0.25">
      <c r="N917" t="str">
        <f>nhl_elo_latest!I917</f>
        <v>ARI</v>
      </c>
      <c r="O917" t="str">
        <f>nhl_elo_latest!J917</f>
        <v>CGY</v>
      </c>
      <c r="P917" t="str" cm="1">
        <f t="array" ref="P917">_xlfn.IFS(AND(nhl_elo_latest!M917&gt;nhl_elo_latest!N917,(nhl_elo_latest!R917&gt;nhl_elo_latest!S917)),"Home Team Favoured and Won",AND(nhl_elo_latest!M917&gt;nhl_elo_latest!N917,(nhl_elo_latest!R917&lt;nhl_elo_latest!S917)),"Home Team Favoured and Lost",AND(nhl_elo_latest!M917&lt;nhl_elo_latest!N917,(nhl_elo_latest!R917&gt;nhl_elo_latest!S917)),"Away Team Favoured and Lost",AND(nhl_elo_latest!M917&lt;nhl_elo_latest!N917,(nhl_elo_latest!R917&lt;nhl_elo_latest!S917)),"Away Team Favoured and Won")</f>
        <v>Away Team Favoured and Won</v>
      </c>
    </row>
    <row r="918" spans="14:16" x14ac:dyDescent="0.25">
      <c r="N918" t="str">
        <f>nhl_elo_latest!I918</f>
        <v>WSH</v>
      </c>
      <c r="O918" t="str">
        <f>nhl_elo_latest!J918</f>
        <v>ANA</v>
      </c>
      <c r="P918" t="str" cm="1">
        <f t="array" ref="P918">_xlfn.IFS(AND(nhl_elo_latest!M918&gt;nhl_elo_latest!N918,(nhl_elo_latest!R918&gt;nhl_elo_latest!S918)),"Home Team Favoured and Won",AND(nhl_elo_latest!M918&gt;nhl_elo_latest!N918,(nhl_elo_latest!R918&lt;nhl_elo_latest!S918)),"Home Team Favoured and Lost",AND(nhl_elo_latest!M918&lt;nhl_elo_latest!N918,(nhl_elo_latest!R918&gt;nhl_elo_latest!S918)),"Away Team Favoured and Lost",AND(nhl_elo_latest!M918&lt;nhl_elo_latest!N918,(nhl_elo_latest!R918&lt;nhl_elo_latest!S918)),"Away Team Favoured and Won")</f>
        <v>Home Team Favoured and Lost</v>
      </c>
    </row>
    <row r="919" spans="14:16" x14ac:dyDescent="0.25">
      <c r="N919" t="str">
        <f>nhl_elo_latest!I919</f>
        <v>PIT</v>
      </c>
      <c r="O919" t="str">
        <f>nhl_elo_latest!J919</f>
        <v>EDM</v>
      </c>
      <c r="P919" t="str" cm="1">
        <f t="array" ref="P919">_xlfn.IFS(AND(nhl_elo_latest!M919&gt;nhl_elo_latest!N919,(nhl_elo_latest!R919&gt;nhl_elo_latest!S919)),"Home Team Favoured and Won",AND(nhl_elo_latest!M919&gt;nhl_elo_latest!N919,(nhl_elo_latest!R919&lt;nhl_elo_latest!S919)),"Home Team Favoured and Lost",AND(nhl_elo_latest!M919&lt;nhl_elo_latest!N919,(nhl_elo_latest!R919&gt;nhl_elo_latest!S919)),"Away Team Favoured and Lost",AND(nhl_elo_latest!M919&lt;nhl_elo_latest!N919,(nhl_elo_latest!R919&lt;nhl_elo_latest!S919)),"Away Team Favoured and Won")</f>
        <v>Home Team Favoured and Lost</v>
      </c>
    </row>
    <row r="920" spans="14:16" x14ac:dyDescent="0.25">
      <c r="N920" t="str">
        <f>nhl_elo_latest!I920</f>
        <v>DET</v>
      </c>
      <c r="O920" t="str">
        <f>nhl_elo_latest!J920</f>
        <v>NYR</v>
      </c>
      <c r="P920" t="str" cm="1">
        <f t="array" ref="P920">_xlfn.IFS(AND(nhl_elo_latest!M920&gt;nhl_elo_latest!N920,(nhl_elo_latest!R920&gt;nhl_elo_latest!S920)),"Home Team Favoured and Won",AND(nhl_elo_latest!M920&gt;nhl_elo_latest!N920,(nhl_elo_latest!R920&lt;nhl_elo_latest!S920)),"Home Team Favoured and Lost",AND(nhl_elo_latest!M920&lt;nhl_elo_latest!N920,(nhl_elo_latest!R920&gt;nhl_elo_latest!S920)),"Away Team Favoured and Lost",AND(nhl_elo_latest!M920&lt;nhl_elo_latest!N920,(nhl_elo_latest!R920&lt;nhl_elo_latest!S920)),"Away Team Favoured and Won")</f>
        <v>Away Team Favoured and Lost</v>
      </c>
    </row>
    <row r="921" spans="14:16" x14ac:dyDescent="0.25">
      <c r="N921" t="str">
        <f>nhl_elo_latest!I921</f>
        <v>NJD</v>
      </c>
      <c r="O921" t="str">
        <f>nhl_elo_latest!J921</f>
        <v>LAK</v>
      </c>
      <c r="P921" t="str" cm="1">
        <f t="array" ref="P921">_xlfn.IFS(AND(nhl_elo_latest!M921&gt;nhl_elo_latest!N921,(nhl_elo_latest!R921&gt;nhl_elo_latest!S921)),"Home Team Favoured and Won",AND(nhl_elo_latest!M921&gt;nhl_elo_latest!N921,(nhl_elo_latest!R921&lt;nhl_elo_latest!S921)),"Home Team Favoured and Lost",AND(nhl_elo_latest!M921&lt;nhl_elo_latest!N921,(nhl_elo_latest!R921&gt;nhl_elo_latest!S921)),"Away Team Favoured and Lost",AND(nhl_elo_latest!M921&lt;nhl_elo_latest!N921,(nhl_elo_latest!R921&lt;nhl_elo_latest!S921)),"Away Team Favoured and Won")</f>
        <v>Home Team Favoured and Won</v>
      </c>
    </row>
    <row r="922" spans="14:16" x14ac:dyDescent="0.25">
      <c r="N922" t="str">
        <f>nhl_elo_latest!I922</f>
        <v>CBJ</v>
      </c>
      <c r="O922" t="str">
        <f>nhl_elo_latest!J922</f>
        <v>MIN</v>
      </c>
      <c r="P922" t="str" cm="1">
        <f t="array" ref="P922">_xlfn.IFS(AND(nhl_elo_latest!M922&gt;nhl_elo_latest!N922,(nhl_elo_latest!R922&gt;nhl_elo_latest!S922)),"Home Team Favoured and Won",AND(nhl_elo_latest!M922&gt;nhl_elo_latest!N922,(nhl_elo_latest!R922&lt;nhl_elo_latest!S922)),"Home Team Favoured and Lost",AND(nhl_elo_latest!M922&lt;nhl_elo_latest!N922,(nhl_elo_latest!R922&gt;nhl_elo_latest!S922)),"Away Team Favoured and Lost",AND(nhl_elo_latest!M922&lt;nhl_elo_latest!N922,(nhl_elo_latest!R922&lt;nhl_elo_latest!S922)),"Away Team Favoured and Won")</f>
        <v>Away Team Favoured and Won</v>
      </c>
    </row>
    <row r="923" spans="14:16" x14ac:dyDescent="0.25">
      <c r="N923" t="str">
        <f>nhl_elo_latest!I923</f>
        <v>TBL</v>
      </c>
      <c r="O923" t="str">
        <f>nhl_elo_latest!J923</f>
        <v>BUF</v>
      </c>
      <c r="P923" t="str" cm="1">
        <f t="array" ref="P923">_xlfn.IFS(AND(nhl_elo_latest!M923&gt;nhl_elo_latest!N923,(nhl_elo_latest!R923&gt;nhl_elo_latest!S923)),"Home Team Favoured and Won",AND(nhl_elo_latest!M923&gt;nhl_elo_latest!N923,(nhl_elo_latest!R923&lt;nhl_elo_latest!S923)),"Home Team Favoured and Lost",AND(nhl_elo_latest!M923&lt;nhl_elo_latest!N923,(nhl_elo_latest!R923&gt;nhl_elo_latest!S923)),"Away Team Favoured and Lost",AND(nhl_elo_latest!M923&lt;nhl_elo_latest!N923,(nhl_elo_latest!R923&lt;nhl_elo_latest!S923)),"Away Team Favoured and Won")</f>
        <v>Home Team Favoured and Lost</v>
      </c>
    </row>
    <row r="924" spans="14:16" x14ac:dyDescent="0.25">
      <c r="N924" t="str">
        <f>nhl_elo_latest!I924</f>
        <v>STL</v>
      </c>
      <c r="O924" t="str">
        <f>nhl_elo_latest!J924</f>
        <v>VAN</v>
      </c>
      <c r="P924" t="str" cm="1">
        <f t="array" ref="P924">_xlfn.IFS(AND(nhl_elo_latest!M924&gt;nhl_elo_latest!N924,(nhl_elo_latest!R924&gt;nhl_elo_latest!S924)),"Home Team Favoured and Won",AND(nhl_elo_latest!M924&gt;nhl_elo_latest!N924,(nhl_elo_latest!R924&lt;nhl_elo_latest!S924)),"Home Team Favoured and Lost",AND(nhl_elo_latest!M924&lt;nhl_elo_latest!N924,(nhl_elo_latest!R924&gt;nhl_elo_latest!S924)),"Away Team Favoured and Lost",AND(nhl_elo_latest!M924&lt;nhl_elo_latest!N924,(nhl_elo_latest!R924&lt;nhl_elo_latest!S924)),"Away Team Favoured and Won")</f>
        <v>Home Team Favoured and Lost</v>
      </c>
    </row>
    <row r="925" spans="14:16" x14ac:dyDescent="0.25">
      <c r="N925" t="str">
        <f>nhl_elo_latest!I925</f>
        <v>VEG</v>
      </c>
      <c r="O925" t="str">
        <f>nhl_elo_latest!J925</f>
        <v>CGY</v>
      </c>
      <c r="P925" t="str" cm="1">
        <f t="array" ref="P925">_xlfn.IFS(AND(nhl_elo_latest!M925&gt;nhl_elo_latest!N925,(nhl_elo_latest!R925&gt;nhl_elo_latest!S925)),"Home Team Favoured and Won",AND(nhl_elo_latest!M925&gt;nhl_elo_latest!N925,(nhl_elo_latest!R925&lt;nhl_elo_latest!S925)),"Home Team Favoured and Lost",AND(nhl_elo_latest!M925&lt;nhl_elo_latest!N925,(nhl_elo_latest!R925&gt;nhl_elo_latest!S925)),"Away Team Favoured and Lost",AND(nhl_elo_latest!M925&lt;nhl_elo_latest!N925,(nhl_elo_latest!R925&lt;nhl_elo_latest!S925)),"Away Team Favoured and Won")</f>
        <v>Home Team Favoured and Won</v>
      </c>
    </row>
    <row r="926" spans="14:16" x14ac:dyDescent="0.25">
      <c r="N926" t="str">
        <f>nhl_elo_latest!I926</f>
        <v>SEA</v>
      </c>
      <c r="O926" t="str">
        <f>nhl_elo_latest!J926</f>
        <v>BOS</v>
      </c>
      <c r="P926" t="str" cm="1">
        <f t="array" ref="P926">_xlfn.IFS(AND(nhl_elo_latest!M926&gt;nhl_elo_latest!N926,(nhl_elo_latest!R926&gt;nhl_elo_latest!S926)),"Home Team Favoured and Won",AND(nhl_elo_latest!M926&gt;nhl_elo_latest!N926,(nhl_elo_latest!R926&lt;nhl_elo_latest!S926)),"Home Team Favoured and Lost",AND(nhl_elo_latest!M926&lt;nhl_elo_latest!N926,(nhl_elo_latest!R926&gt;nhl_elo_latest!S926)),"Away Team Favoured and Lost",AND(nhl_elo_latest!M926&lt;nhl_elo_latest!N926,(nhl_elo_latest!R926&lt;nhl_elo_latest!S926)),"Away Team Favoured and Won")</f>
        <v>Away Team Favoured and Won</v>
      </c>
    </row>
    <row r="927" spans="14:16" x14ac:dyDescent="0.25">
      <c r="N927" t="str">
        <f>nhl_elo_latest!I927</f>
        <v>SJS</v>
      </c>
      <c r="O927" t="str">
        <f>nhl_elo_latest!J927</f>
        <v>NSH</v>
      </c>
      <c r="P927" t="str" cm="1">
        <f t="array" ref="P927">_xlfn.IFS(AND(nhl_elo_latest!M927&gt;nhl_elo_latest!N927,(nhl_elo_latest!R927&gt;nhl_elo_latest!S927)),"Home Team Favoured and Won",AND(nhl_elo_latest!M927&gt;nhl_elo_latest!N927,(nhl_elo_latest!R927&lt;nhl_elo_latest!S927)),"Home Team Favoured and Lost",AND(nhl_elo_latest!M927&lt;nhl_elo_latest!N927,(nhl_elo_latest!R927&gt;nhl_elo_latest!S927)),"Away Team Favoured and Lost",AND(nhl_elo_latest!M927&lt;nhl_elo_latest!N927,(nhl_elo_latest!R927&lt;nhl_elo_latest!S927)),"Away Team Favoured and Won")</f>
        <v>Away Team Favoured and Won</v>
      </c>
    </row>
    <row r="928" spans="14:16" x14ac:dyDescent="0.25">
      <c r="N928" t="str">
        <f>nhl_elo_latest!I928</f>
        <v>TOR</v>
      </c>
      <c r="O928" t="str">
        <f>nhl_elo_latest!J928</f>
        <v>MIN</v>
      </c>
      <c r="P928" t="str" cm="1">
        <f t="array" ref="P928">_xlfn.IFS(AND(nhl_elo_latest!M928&gt;nhl_elo_latest!N928,(nhl_elo_latest!R928&gt;nhl_elo_latest!S928)),"Home Team Favoured and Won",AND(nhl_elo_latest!M928&gt;nhl_elo_latest!N928,(nhl_elo_latest!R928&lt;nhl_elo_latest!S928)),"Home Team Favoured and Lost",AND(nhl_elo_latest!M928&lt;nhl_elo_latest!N928,(nhl_elo_latest!R928&gt;nhl_elo_latest!S928)),"Away Team Favoured and Lost",AND(nhl_elo_latest!M928&lt;nhl_elo_latest!N928,(nhl_elo_latest!R928&lt;nhl_elo_latest!S928)),"Away Team Favoured and Won")</f>
        <v>Home Team Favoured and Won</v>
      </c>
    </row>
    <row r="929" spans="14:16" x14ac:dyDescent="0.25">
      <c r="N929" t="str">
        <f>nhl_elo_latest!I929</f>
        <v>CAR</v>
      </c>
      <c r="O929" t="str">
        <f>nhl_elo_latest!J929</f>
        <v>OTT</v>
      </c>
      <c r="P929" t="str" cm="1">
        <f t="array" ref="P929">_xlfn.IFS(AND(nhl_elo_latest!M929&gt;nhl_elo_latest!N929,(nhl_elo_latest!R929&gt;nhl_elo_latest!S929)),"Home Team Favoured and Won",AND(nhl_elo_latest!M929&gt;nhl_elo_latest!N929,(nhl_elo_latest!R929&lt;nhl_elo_latest!S929)),"Home Team Favoured and Lost",AND(nhl_elo_latest!M929&lt;nhl_elo_latest!N929,(nhl_elo_latest!R929&gt;nhl_elo_latest!S929)),"Away Team Favoured and Lost",AND(nhl_elo_latest!M929&lt;nhl_elo_latest!N929,(nhl_elo_latest!R929&lt;nhl_elo_latest!S929)),"Away Team Favoured and Won")</f>
        <v>Home Team Favoured and Won</v>
      </c>
    </row>
    <row r="930" spans="14:16" x14ac:dyDescent="0.25">
      <c r="N930" t="str">
        <f>nhl_elo_latest!I930</f>
        <v>PHI</v>
      </c>
      <c r="O930" t="str">
        <f>nhl_elo_latest!J930</f>
        <v>MTL</v>
      </c>
      <c r="P930" t="str" cm="1">
        <f t="array" ref="P930">_xlfn.IFS(AND(nhl_elo_latest!M930&gt;nhl_elo_latest!N930,(nhl_elo_latest!R930&gt;nhl_elo_latest!S930)),"Home Team Favoured and Won",AND(nhl_elo_latest!M930&gt;nhl_elo_latest!N930,(nhl_elo_latest!R930&lt;nhl_elo_latest!S930)),"Home Team Favoured and Lost",AND(nhl_elo_latest!M930&lt;nhl_elo_latest!N930,(nhl_elo_latest!R930&gt;nhl_elo_latest!S930)),"Away Team Favoured and Lost",AND(nhl_elo_latest!M930&lt;nhl_elo_latest!N930,(nhl_elo_latest!R930&lt;nhl_elo_latest!S930)),"Away Team Favoured and Won")</f>
        <v>Home Team Favoured and Lost</v>
      </c>
    </row>
    <row r="931" spans="14:16" x14ac:dyDescent="0.25">
      <c r="N931" t="str">
        <f>nhl_elo_latest!I931</f>
        <v>FLA</v>
      </c>
      <c r="O931" t="str">
        <f>nhl_elo_latest!J931</f>
        <v>BUF</v>
      </c>
      <c r="P931" t="str" cm="1">
        <f t="array" ref="P931">_xlfn.IFS(AND(nhl_elo_latest!M931&gt;nhl_elo_latest!N931,(nhl_elo_latest!R931&gt;nhl_elo_latest!S931)),"Home Team Favoured and Won",AND(nhl_elo_latest!M931&gt;nhl_elo_latest!N931,(nhl_elo_latest!R931&lt;nhl_elo_latest!S931)),"Home Team Favoured and Lost",AND(nhl_elo_latest!M931&lt;nhl_elo_latest!N931,(nhl_elo_latest!R931&gt;nhl_elo_latest!S931)),"Away Team Favoured and Lost",AND(nhl_elo_latest!M931&lt;nhl_elo_latest!N931,(nhl_elo_latest!R931&lt;nhl_elo_latest!S931)),"Away Team Favoured and Won")</f>
        <v>Home Team Favoured and Lost</v>
      </c>
    </row>
    <row r="932" spans="14:16" x14ac:dyDescent="0.25">
      <c r="N932" t="str">
        <f>nhl_elo_latest!I932</f>
        <v>NYI</v>
      </c>
      <c r="O932" t="str">
        <f>nhl_elo_latest!J932</f>
        <v>LAK</v>
      </c>
      <c r="P932" t="str" cm="1">
        <f t="array" ref="P932">_xlfn.IFS(AND(nhl_elo_latest!M932&gt;nhl_elo_latest!N932,(nhl_elo_latest!R932&gt;nhl_elo_latest!S932)),"Home Team Favoured and Won",AND(nhl_elo_latest!M932&gt;nhl_elo_latest!N932,(nhl_elo_latest!R932&lt;nhl_elo_latest!S932)),"Home Team Favoured and Lost",AND(nhl_elo_latest!M932&lt;nhl_elo_latest!N932,(nhl_elo_latest!R932&gt;nhl_elo_latest!S932)),"Away Team Favoured and Lost",AND(nhl_elo_latest!M932&lt;nhl_elo_latest!N932,(nhl_elo_latest!R932&lt;nhl_elo_latest!S932)),"Away Team Favoured and Won")</f>
        <v>Home Team Favoured and Lost</v>
      </c>
    </row>
    <row r="933" spans="14:16" x14ac:dyDescent="0.25">
      <c r="N933" t="str">
        <f>nhl_elo_latest!I933</f>
        <v>WPG</v>
      </c>
      <c r="O933" t="str">
        <f>nhl_elo_latest!J933</f>
        <v>COL</v>
      </c>
      <c r="P933" t="str" cm="1">
        <f t="array" ref="P933">_xlfn.IFS(AND(nhl_elo_latest!M933&gt;nhl_elo_latest!N933,(nhl_elo_latest!R933&gt;nhl_elo_latest!S933)),"Home Team Favoured and Won",AND(nhl_elo_latest!M933&gt;nhl_elo_latest!N933,(nhl_elo_latest!R933&lt;nhl_elo_latest!S933)),"Home Team Favoured and Lost",AND(nhl_elo_latest!M933&lt;nhl_elo_latest!N933,(nhl_elo_latest!R933&gt;nhl_elo_latest!S933)),"Away Team Favoured and Lost",AND(nhl_elo_latest!M933&lt;nhl_elo_latest!N933,(nhl_elo_latest!R933&lt;nhl_elo_latest!S933)),"Away Team Favoured and Won")</f>
        <v>Away Team Favoured and Won</v>
      </c>
    </row>
    <row r="934" spans="14:16" x14ac:dyDescent="0.25">
      <c r="N934" t="str">
        <f>nhl_elo_latest!I934</f>
        <v>CBJ</v>
      </c>
      <c r="O934" t="str">
        <f>nhl_elo_latest!J934</f>
        <v>EDM</v>
      </c>
      <c r="P934" t="str" cm="1">
        <f t="array" ref="P934">_xlfn.IFS(AND(nhl_elo_latest!M934&gt;nhl_elo_latest!N934,(nhl_elo_latest!R934&gt;nhl_elo_latest!S934)),"Home Team Favoured and Won",AND(nhl_elo_latest!M934&gt;nhl_elo_latest!N934,(nhl_elo_latest!R934&lt;nhl_elo_latest!S934)),"Home Team Favoured and Lost",AND(nhl_elo_latest!M934&lt;nhl_elo_latest!N934,(nhl_elo_latest!R934&gt;nhl_elo_latest!S934)),"Away Team Favoured and Lost",AND(nhl_elo_latest!M934&lt;nhl_elo_latest!N934,(nhl_elo_latest!R934&lt;nhl_elo_latest!S934)),"Away Team Favoured and Won")</f>
        <v>Away Team Favoured and Lost</v>
      </c>
    </row>
    <row r="935" spans="14:16" x14ac:dyDescent="0.25">
      <c r="N935" t="str">
        <f>nhl_elo_latest!I935</f>
        <v>WSH</v>
      </c>
      <c r="O935" t="str">
        <f>nhl_elo_latest!J935</f>
        <v>NYR</v>
      </c>
      <c r="P935" t="str" cm="1">
        <f t="array" ref="P935">_xlfn.IFS(AND(nhl_elo_latest!M935&gt;nhl_elo_latest!N935,(nhl_elo_latest!R935&gt;nhl_elo_latest!S935)),"Home Team Favoured and Won",AND(nhl_elo_latest!M935&gt;nhl_elo_latest!N935,(nhl_elo_latest!R935&lt;nhl_elo_latest!S935)),"Home Team Favoured and Lost",AND(nhl_elo_latest!M935&lt;nhl_elo_latest!N935,(nhl_elo_latest!R935&gt;nhl_elo_latest!S935)),"Away Team Favoured and Lost",AND(nhl_elo_latest!M935&lt;nhl_elo_latest!N935,(nhl_elo_latest!R935&lt;nhl_elo_latest!S935)),"Away Team Favoured and Won")</f>
        <v>Away Team Favoured and Lost</v>
      </c>
    </row>
    <row r="936" spans="14:16" x14ac:dyDescent="0.25">
      <c r="N936" t="str">
        <f>nhl_elo_latest!I936</f>
        <v>STL</v>
      </c>
      <c r="O936" t="str">
        <f>nhl_elo_latest!J936</f>
        <v>PIT</v>
      </c>
      <c r="P936" t="str" cm="1">
        <f t="array" ref="P936">_xlfn.IFS(AND(nhl_elo_latest!M936&gt;nhl_elo_latest!N936,(nhl_elo_latest!R936&gt;nhl_elo_latest!S936)),"Home Team Favoured and Won",AND(nhl_elo_latest!M936&gt;nhl_elo_latest!N936,(nhl_elo_latest!R936&lt;nhl_elo_latest!S936)),"Home Team Favoured and Lost",AND(nhl_elo_latest!M936&lt;nhl_elo_latest!N936,(nhl_elo_latest!R936&gt;nhl_elo_latest!S936)),"Away Team Favoured and Lost",AND(nhl_elo_latest!M936&lt;nhl_elo_latest!N936,(nhl_elo_latest!R936&lt;nhl_elo_latest!S936)),"Away Team Favoured and Won")</f>
        <v>Home Team Favoured and Lost</v>
      </c>
    </row>
    <row r="937" spans="14:16" x14ac:dyDescent="0.25">
      <c r="N937" t="str">
        <f>nhl_elo_latest!I937</f>
        <v>VAN</v>
      </c>
      <c r="O937" t="str">
        <f>nhl_elo_latest!J937</f>
        <v>BOS</v>
      </c>
      <c r="P937" t="str" cm="1">
        <f t="array" ref="P937">_xlfn.IFS(AND(nhl_elo_latest!M937&gt;nhl_elo_latest!N937,(nhl_elo_latest!R937&gt;nhl_elo_latest!S937)),"Home Team Favoured and Won",AND(nhl_elo_latest!M937&gt;nhl_elo_latest!N937,(nhl_elo_latest!R937&lt;nhl_elo_latest!S937)),"Home Team Favoured and Lost",AND(nhl_elo_latest!M937&lt;nhl_elo_latest!N937,(nhl_elo_latest!R937&gt;nhl_elo_latest!S937)),"Away Team Favoured and Lost",AND(nhl_elo_latest!M937&lt;nhl_elo_latest!N937,(nhl_elo_latest!R937&lt;nhl_elo_latest!S937)),"Away Team Favoured and Won")</f>
        <v>Away Team Favoured and Won</v>
      </c>
    </row>
    <row r="938" spans="14:16" x14ac:dyDescent="0.25">
      <c r="N938" t="str">
        <f>nhl_elo_latest!I938</f>
        <v>MTL</v>
      </c>
      <c r="O938" t="str">
        <f>nhl_elo_latest!J938</f>
        <v>OTT</v>
      </c>
      <c r="P938" t="str" cm="1">
        <f t="array" ref="P938">_xlfn.IFS(AND(nhl_elo_latest!M938&gt;nhl_elo_latest!N938,(nhl_elo_latest!R938&gt;nhl_elo_latest!S938)),"Home Team Favoured and Won",AND(nhl_elo_latest!M938&gt;nhl_elo_latest!N938,(nhl_elo_latest!R938&lt;nhl_elo_latest!S938)),"Home Team Favoured and Lost",AND(nhl_elo_latest!M938&lt;nhl_elo_latest!N938,(nhl_elo_latest!R938&gt;nhl_elo_latest!S938)),"Away Team Favoured and Lost",AND(nhl_elo_latest!M938&lt;nhl_elo_latest!N938,(nhl_elo_latest!R938&lt;nhl_elo_latest!S938)),"Away Team Favoured and Won")</f>
        <v>Home Team Favoured and Lost</v>
      </c>
    </row>
    <row r="939" spans="14:16" x14ac:dyDescent="0.25">
      <c r="N939" t="str">
        <f>nhl_elo_latest!I939</f>
        <v>NJD</v>
      </c>
      <c r="O939" t="str">
        <f>nhl_elo_latest!J939</f>
        <v>PHI</v>
      </c>
      <c r="P939" t="str" cm="1">
        <f t="array" ref="P939">_xlfn.IFS(AND(nhl_elo_latest!M939&gt;nhl_elo_latest!N939,(nhl_elo_latest!R939&gt;nhl_elo_latest!S939)),"Home Team Favoured and Won",AND(nhl_elo_latest!M939&gt;nhl_elo_latest!N939,(nhl_elo_latest!R939&lt;nhl_elo_latest!S939)),"Home Team Favoured and Lost",AND(nhl_elo_latest!M939&lt;nhl_elo_latest!N939,(nhl_elo_latest!R939&gt;nhl_elo_latest!S939)),"Away Team Favoured and Lost",AND(nhl_elo_latest!M939&lt;nhl_elo_latest!N939,(nhl_elo_latest!R939&lt;nhl_elo_latest!S939)),"Away Team Favoured and Won")</f>
        <v>Home Team Favoured and Won</v>
      </c>
    </row>
    <row r="940" spans="14:16" x14ac:dyDescent="0.25">
      <c r="N940" t="str">
        <f>nhl_elo_latest!I940</f>
        <v>CAR</v>
      </c>
      <c r="O940" t="str">
        <f>nhl_elo_latest!J940</f>
        <v>ANA</v>
      </c>
      <c r="P940" t="str" cm="1">
        <f t="array" ref="P940">_xlfn.IFS(AND(nhl_elo_latest!M940&gt;nhl_elo_latest!N940,(nhl_elo_latest!R940&gt;nhl_elo_latest!S940)),"Home Team Favoured and Won",AND(nhl_elo_latest!M940&gt;nhl_elo_latest!N940,(nhl_elo_latest!R940&lt;nhl_elo_latest!S940)),"Home Team Favoured and Lost",AND(nhl_elo_latest!M940&lt;nhl_elo_latest!N940,(nhl_elo_latest!R940&gt;nhl_elo_latest!S940)),"Away Team Favoured and Lost",AND(nhl_elo_latest!M940&lt;nhl_elo_latest!N940,(nhl_elo_latest!R940&lt;nhl_elo_latest!S940)),"Away Team Favoured and Won")</f>
        <v>Home Team Favoured and Lost</v>
      </c>
    </row>
    <row r="941" spans="14:16" x14ac:dyDescent="0.25">
      <c r="N941" t="str">
        <f>nhl_elo_latest!I941</f>
        <v>DET</v>
      </c>
      <c r="O941" t="str">
        <f>nhl_elo_latest!J941</f>
        <v>TBL</v>
      </c>
      <c r="P941" t="str" cm="1">
        <f t="array" ref="P941">_xlfn.IFS(AND(nhl_elo_latest!M941&gt;nhl_elo_latest!N941,(nhl_elo_latest!R941&gt;nhl_elo_latest!S941)),"Home Team Favoured and Won",AND(nhl_elo_latest!M941&gt;nhl_elo_latest!N941,(nhl_elo_latest!R941&lt;nhl_elo_latest!S941)),"Home Team Favoured and Lost",AND(nhl_elo_latest!M941&lt;nhl_elo_latest!N941,(nhl_elo_latest!R941&gt;nhl_elo_latest!S941)),"Away Team Favoured and Lost",AND(nhl_elo_latest!M941&lt;nhl_elo_latest!N941,(nhl_elo_latest!R941&lt;nhl_elo_latest!S941)),"Away Team Favoured and Won")</f>
        <v>Away Team Favoured and Won</v>
      </c>
    </row>
    <row r="942" spans="14:16" x14ac:dyDescent="0.25">
      <c r="N942" t="str">
        <f>nhl_elo_latest!I942</f>
        <v>SJS</v>
      </c>
      <c r="O942" t="str">
        <f>nhl_elo_latest!J942</f>
        <v>CHI</v>
      </c>
      <c r="P942" t="str" cm="1">
        <f t="array" ref="P942">_xlfn.IFS(AND(nhl_elo_latest!M942&gt;nhl_elo_latest!N942,(nhl_elo_latest!R942&gt;nhl_elo_latest!S942)),"Home Team Favoured and Won",AND(nhl_elo_latest!M942&gt;nhl_elo_latest!N942,(nhl_elo_latest!R942&lt;nhl_elo_latest!S942)),"Home Team Favoured and Lost",AND(nhl_elo_latest!M942&lt;nhl_elo_latest!N942,(nhl_elo_latest!R942&gt;nhl_elo_latest!S942)),"Away Team Favoured and Lost",AND(nhl_elo_latest!M942&lt;nhl_elo_latest!N942,(nhl_elo_latest!R942&lt;nhl_elo_latest!S942)),"Away Team Favoured and Won")</f>
        <v>Home Team Favoured and Lost</v>
      </c>
    </row>
    <row r="943" spans="14:16" x14ac:dyDescent="0.25">
      <c r="N943" t="str">
        <f>nhl_elo_latest!I943</f>
        <v>COL</v>
      </c>
      <c r="O943" t="str">
        <f>nhl_elo_latest!J943</f>
        <v>CGY</v>
      </c>
      <c r="P943" t="str" cm="1">
        <f t="array" ref="P943">_xlfn.IFS(AND(nhl_elo_latest!M943&gt;nhl_elo_latest!N943,(nhl_elo_latest!R943&gt;nhl_elo_latest!S943)),"Home Team Favoured and Won",AND(nhl_elo_latest!M943&gt;nhl_elo_latest!N943,(nhl_elo_latest!R943&lt;nhl_elo_latest!S943)),"Home Team Favoured and Lost",AND(nhl_elo_latest!M943&lt;nhl_elo_latest!N943,(nhl_elo_latest!R943&gt;nhl_elo_latest!S943)),"Away Team Favoured and Lost",AND(nhl_elo_latest!M943&lt;nhl_elo_latest!N943,(nhl_elo_latest!R943&lt;nhl_elo_latest!S943)),"Away Team Favoured and Won")</f>
        <v>Home Team Favoured and Won</v>
      </c>
    </row>
    <row r="944" spans="14:16" x14ac:dyDescent="0.25">
      <c r="N944" t="str">
        <f>nhl_elo_latest!I944</f>
        <v>VEG</v>
      </c>
      <c r="O944" t="str">
        <f>nhl_elo_latest!J944</f>
        <v>DAL</v>
      </c>
      <c r="P944" t="str" cm="1">
        <f t="array" ref="P944">_xlfn.IFS(AND(nhl_elo_latest!M944&gt;nhl_elo_latest!N944,(nhl_elo_latest!R944&gt;nhl_elo_latest!S944)),"Home Team Favoured and Won",AND(nhl_elo_latest!M944&gt;nhl_elo_latest!N944,(nhl_elo_latest!R944&lt;nhl_elo_latest!S944)),"Home Team Favoured and Lost",AND(nhl_elo_latest!M944&lt;nhl_elo_latest!N944,(nhl_elo_latest!R944&gt;nhl_elo_latest!S944)),"Away Team Favoured and Lost",AND(nhl_elo_latest!M944&lt;nhl_elo_latest!N944,(nhl_elo_latest!R944&lt;nhl_elo_latest!S944)),"Away Team Favoured and Won")</f>
        <v>Home Team Favoured and Lost</v>
      </c>
    </row>
    <row r="945" spans="14:16" x14ac:dyDescent="0.25">
      <c r="N945" t="str">
        <f>nhl_elo_latest!I945</f>
        <v>BUF</v>
      </c>
      <c r="O945" t="str">
        <f>nhl_elo_latest!J945</f>
        <v>WSH</v>
      </c>
      <c r="P945" t="str" cm="1">
        <f t="array" ref="P945">_xlfn.IFS(AND(nhl_elo_latest!M945&gt;nhl_elo_latest!N945,(nhl_elo_latest!R945&gt;nhl_elo_latest!S945)),"Home Team Favoured and Won",AND(nhl_elo_latest!M945&gt;nhl_elo_latest!N945,(nhl_elo_latest!R945&lt;nhl_elo_latest!S945)),"Home Team Favoured and Lost",AND(nhl_elo_latest!M945&lt;nhl_elo_latest!N945,(nhl_elo_latest!R945&gt;nhl_elo_latest!S945)),"Away Team Favoured and Lost",AND(nhl_elo_latest!M945&lt;nhl_elo_latest!N945,(nhl_elo_latest!R945&lt;nhl_elo_latest!S945)),"Away Team Favoured and Won")</f>
        <v>Home Team Favoured and Won</v>
      </c>
    </row>
    <row r="946" spans="14:16" x14ac:dyDescent="0.25">
      <c r="N946" t="str">
        <f>nhl_elo_latest!I946</f>
        <v>MIN</v>
      </c>
      <c r="O946" t="str">
        <f>nhl_elo_latest!J946</f>
        <v>CBJ</v>
      </c>
      <c r="P946" t="str" cm="1">
        <f t="array" ref="P946">_xlfn.IFS(AND(nhl_elo_latest!M946&gt;nhl_elo_latest!N946,(nhl_elo_latest!R946&gt;nhl_elo_latest!S946)),"Home Team Favoured and Won",AND(nhl_elo_latest!M946&gt;nhl_elo_latest!N946,(nhl_elo_latest!R946&lt;nhl_elo_latest!S946)),"Home Team Favoured and Lost",AND(nhl_elo_latest!M946&lt;nhl_elo_latest!N946,(nhl_elo_latest!R946&gt;nhl_elo_latest!S946)),"Away Team Favoured and Lost",AND(nhl_elo_latest!M946&lt;nhl_elo_latest!N946,(nhl_elo_latest!R946&lt;nhl_elo_latest!S946)),"Away Team Favoured and Won")</f>
        <v>Home Team Favoured and Won</v>
      </c>
    </row>
    <row r="947" spans="14:16" x14ac:dyDescent="0.25">
      <c r="N947" t="str">
        <f>nhl_elo_latest!I947</f>
        <v>WPG</v>
      </c>
      <c r="O947" t="str">
        <f>nhl_elo_latest!J947</f>
        <v>NYI</v>
      </c>
      <c r="P947" t="str" cm="1">
        <f t="array" ref="P947">_xlfn.IFS(AND(nhl_elo_latest!M947&gt;nhl_elo_latest!N947,(nhl_elo_latest!R947&gt;nhl_elo_latest!S947)),"Home Team Favoured and Won",AND(nhl_elo_latest!M947&gt;nhl_elo_latest!N947,(nhl_elo_latest!R947&lt;nhl_elo_latest!S947)),"Home Team Favoured and Lost",AND(nhl_elo_latest!M947&lt;nhl_elo_latest!N947,(nhl_elo_latest!R947&gt;nhl_elo_latest!S947)),"Away Team Favoured and Lost",AND(nhl_elo_latest!M947&lt;nhl_elo_latest!N947,(nhl_elo_latest!R947&lt;nhl_elo_latest!S947)),"Away Team Favoured and Won")</f>
        <v>Home Team Favoured and Lost</v>
      </c>
    </row>
    <row r="948" spans="14:16" x14ac:dyDescent="0.25">
      <c r="N948" t="str">
        <f>nhl_elo_latest!I948</f>
        <v>NYR</v>
      </c>
      <c r="O948" t="str">
        <f>nhl_elo_latest!J948</f>
        <v>LAK</v>
      </c>
      <c r="P948" t="str" cm="1">
        <f t="array" ref="P948">_xlfn.IFS(AND(nhl_elo_latest!M948&gt;nhl_elo_latest!N948,(nhl_elo_latest!R948&gt;nhl_elo_latest!S948)),"Home Team Favoured and Won",AND(nhl_elo_latest!M948&gt;nhl_elo_latest!N948,(nhl_elo_latest!R948&lt;nhl_elo_latest!S948)),"Home Team Favoured and Lost",AND(nhl_elo_latest!M948&lt;nhl_elo_latest!N948,(nhl_elo_latest!R948&gt;nhl_elo_latest!S948)),"Away Team Favoured and Lost",AND(nhl_elo_latest!M948&lt;nhl_elo_latest!N948,(nhl_elo_latest!R948&lt;nhl_elo_latest!S948)),"Away Team Favoured and Won")</f>
        <v>Home Team Favoured and Won</v>
      </c>
    </row>
    <row r="949" spans="14:16" x14ac:dyDescent="0.25">
      <c r="N949" t="str">
        <f>nhl_elo_latest!I949</f>
        <v>PIT</v>
      </c>
      <c r="O949" t="str">
        <f>nhl_elo_latest!J949</f>
        <v>TBL</v>
      </c>
      <c r="P949" t="str" cm="1">
        <f t="array" ref="P949">_xlfn.IFS(AND(nhl_elo_latest!M949&gt;nhl_elo_latest!N949,(nhl_elo_latest!R949&gt;nhl_elo_latest!S949)),"Home Team Favoured and Won",AND(nhl_elo_latest!M949&gt;nhl_elo_latest!N949,(nhl_elo_latest!R949&lt;nhl_elo_latest!S949)),"Home Team Favoured and Lost",AND(nhl_elo_latest!M949&lt;nhl_elo_latest!N949,(nhl_elo_latest!R949&gt;nhl_elo_latest!S949)),"Away Team Favoured and Lost",AND(nhl_elo_latest!M949&lt;nhl_elo_latest!N949,(nhl_elo_latest!R949&lt;nhl_elo_latest!S949)),"Away Team Favoured and Won")</f>
        <v>Away Team Favoured and Lost</v>
      </c>
    </row>
    <row r="950" spans="14:16" x14ac:dyDescent="0.25">
      <c r="N950" t="str">
        <f>nhl_elo_latest!I950</f>
        <v>ARI</v>
      </c>
      <c r="O950" t="str">
        <f>nhl_elo_latest!J950</f>
        <v>NSH</v>
      </c>
      <c r="P950" t="str" cm="1">
        <f t="array" ref="P950">_xlfn.IFS(AND(nhl_elo_latest!M950&gt;nhl_elo_latest!N950,(nhl_elo_latest!R950&gt;nhl_elo_latest!S950)),"Home Team Favoured and Won",AND(nhl_elo_latest!M950&gt;nhl_elo_latest!N950,(nhl_elo_latest!R950&lt;nhl_elo_latest!S950)),"Home Team Favoured and Lost",AND(nhl_elo_latest!M950&lt;nhl_elo_latest!N950,(nhl_elo_latest!R950&gt;nhl_elo_latest!S950)),"Away Team Favoured and Lost",AND(nhl_elo_latest!M950&lt;nhl_elo_latest!N950,(nhl_elo_latest!R950&lt;nhl_elo_latest!S950)),"Away Team Favoured and Won")</f>
        <v>Away Team Favoured and Won</v>
      </c>
    </row>
    <row r="951" spans="14:16" x14ac:dyDescent="0.25">
      <c r="N951" t="str">
        <f>nhl_elo_latest!I951</f>
        <v>SEA</v>
      </c>
      <c r="O951" t="str">
        <f>nhl_elo_latest!J951</f>
        <v>TOR</v>
      </c>
      <c r="P951" t="str" cm="1">
        <f t="array" ref="P951">_xlfn.IFS(AND(nhl_elo_latest!M951&gt;nhl_elo_latest!N951,(nhl_elo_latest!R951&gt;nhl_elo_latest!S951)),"Home Team Favoured and Won",AND(nhl_elo_latest!M951&gt;nhl_elo_latest!N951,(nhl_elo_latest!R951&lt;nhl_elo_latest!S951)),"Home Team Favoured and Lost",AND(nhl_elo_latest!M951&lt;nhl_elo_latest!N951,(nhl_elo_latest!R951&gt;nhl_elo_latest!S951)),"Away Team Favoured and Lost",AND(nhl_elo_latest!M951&lt;nhl_elo_latest!N951,(nhl_elo_latest!R951&lt;nhl_elo_latest!S951)),"Away Team Favoured and Won")</f>
        <v>Away Team Favoured and Won</v>
      </c>
    </row>
    <row r="952" spans="14:16" x14ac:dyDescent="0.25">
      <c r="N952" t="str">
        <f>nhl_elo_latest!I952</f>
        <v>OTT</v>
      </c>
      <c r="O952" t="str">
        <f>nhl_elo_latest!J952</f>
        <v>DET</v>
      </c>
      <c r="P952" t="str" cm="1">
        <f t="array" ref="P952">_xlfn.IFS(AND(nhl_elo_latest!M952&gt;nhl_elo_latest!N952,(nhl_elo_latest!R952&gt;nhl_elo_latest!S952)),"Home Team Favoured and Won",AND(nhl_elo_latest!M952&gt;nhl_elo_latest!N952,(nhl_elo_latest!R952&lt;nhl_elo_latest!S952)),"Home Team Favoured and Lost",AND(nhl_elo_latest!M952&lt;nhl_elo_latest!N952,(nhl_elo_latest!R952&gt;nhl_elo_latest!S952)),"Away Team Favoured and Lost",AND(nhl_elo_latest!M952&lt;nhl_elo_latest!N952,(nhl_elo_latest!R952&lt;nhl_elo_latest!S952)),"Away Team Favoured and Won")</f>
        <v>Home Team Favoured and Won</v>
      </c>
    </row>
    <row r="953" spans="14:16" x14ac:dyDescent="0.25">
      <c r="N953" t="str">
        <f>nhl_elo_latest!I953</f>
        <v>DAL</v>
      </c>
      <c r="O953" t="str">
        <f>nhl_elo_latest!J953</f>
        <v>VAN</v>
      </c>
      <c r="P953" t="str" cm="1">
        <f t="array" ref="P953">_xlfn.IFS(AND(nhl_elo_latest!M953&gt;nhl_elo_latest!N953,(nhl_elo_latest!R953&gt;nhl_elo_latest!S953)),"Home Team Favoured and Won",AND(nhl_elo_latest!M953&gt;nhl_elo_latest!N953,(nhl_elo_latest!R953&lt;nhl_elo_latest!S953)),"Home Team Favoured and Lost",AND(nhl_elo_latest!M953&lt;nhl_elo_latest!N953,(nhl_elo_latest!R953&gt;nhl_elo_latest!S953)),"Away Team Favoured and Lost",AND(nhl_elo_latest!M953&lt;nhl_elo_latest!N953,(nhl_elo_latest!R953&lt;nhl_elo_latest!S953)),"Away Team Favoured and Won")</f>
        <v>Home Team Favoured and Lost</v>
      </c>
    </row>
    <row r="954" spans="14:16" x14ac:dyDescent="0.25">
      <c r="N954" t="str">
        <f>nhl_elo_latest!I954</f>
        <v>EDM</v>
      </c>
      <c r="O954" t="str">
        <f>nhl_elo_latest!J954</f>
        <v>BOS</v>
      </c>
      <c r="P954" t="str" cm="1">
        <f t="array" ref="P954">_xlfn.IFS(AND(nhl_elo_latest!M954&gt;nhl_elo_latest!N954,(nhl_elo_latest!R954&gt;nhl_elo_latest!S954)),"Home Team Favoured and Won",AND(nhl_elo_latest!M954&gt;nhl_elo_latest!N954,(nhl_elo_latest!R954&lt;nhl_elo_latest!S954)),"Home Team Favoured and Lost",AND(nhl_elo_latest!M954&lt;nhl_elo_latest!N954,(nhl_elo_latest!R954&gt;nhl_elo_latest!S954)),"Away Team Favoured and Lost",AND(nhl_elo_latest!M954&lt;nhl_elo_latest!N954,(nhl_elo_latest!R954&lt;nhl_elo_latest!S954)),"Away Team Favoured and Won")</f>
        <v>Away Team Favoured and Won</v>
      </c>
    </row>
    <row r="955" spans="14:16" x14ac:dyDescent="0.25">
      <c r="N955" t="str">
        <f>nhl_elo_latest!I955</f>
        <v>COL</v>
      </c>
      <c r="O955" t="str">
        <f>nhl_elo_latest!J955</f>
        <v>VEG</v>
      </c>
      <c r="P955" t="str" cm="1">
        <f t="array" ref="P955">_xlfn.IFS(AND(nhl_elo_latest!M955&gt;nhl_elo_latest!N955,(nhl_elo_latest!R955&gt;nhl_elo_latest!S955)),"Home Team Favoured and Won",AND(nhl_elo_latest!M955&gt;nhl_elo_latest!N955,(nhl_elo_latest!R955&lt;nhl_elo_latest!S955)),"Home Team Favoured and Lost",AND(nhl_elo_latest!M955&lt;nhl_elo_latest!N955,(nhl_elo_latest!R955&gt;nhl_elo_latest!S955)),"Away Team Favoured and Lost",AND(nhl_elo_latest!M955&lt;nhl_elo_latest!N955,(nhl_elo_latest!R955&lt;nhl_elo_latest!S955)),"Away Team Favoured and Won")</f>
        <v>Home Team Favoured and Won</v>
      </c>
    </row>
    <row r="956" spans="14:16" x14ac:dyDescent="0.25">
      <c r="N956" t="str">
        <f>nhl_elo_latest!I956</f>
        <v>ANA</v>
      </c>
      <c r="O956" t="str">
        <f>nhl_elo_latest!J956</f>
        <v>CHI</v>
      </c>
      <c r="P956" t="str" cm="1">
        <f t="array" ref="P956">_xlfn.IFS(AND(nhl_elo_latest!M956&gt;nhl_elo_latest!N956,(nhl_elo_latest!R956&gt;nhl_elo_latest!S956)),"Home Team Favoured and Won",AND(nhl_elo_latest!M956&gt;nhl_elo_latest!N956,(nhl_elo_latest!R956&lt;nhl_elo_latest!S956)),"Home Team Favoured and Lost",AND(nhl_elo_latest!M956&lt;nhl_elo_latest!N956,(nhl_elo_latest!R956&gt;nhl_elo_latest!S956)),"Away Team Favoured and Lost",AND(nhl_elo_latest!M956&lt;nhl_elo_latest!N956,(nhl_elo_latest!R956&lt;nhl_elo_latest!S956)),"Away Team Favoured and Won")</f>
        <v>Home Team Favoured and Won</v>
      </c>
    </row>
    <row r="957" spans="14:16" x14ac:dyDescent="0.25">
      <c r="N957" t="str">
        <f>nhl_elo_latest!I957</f>
        <v>OTT</v>
      </c>
      <c r="O957" t="str">
        <f>nhl_elo_latest!J957</f>
        <v>DET</v>
      </c>
      <c r="P957" t="str" cm="1">
        <f t="array" ref="P957">_xlfn.IFS(AND(nhl_elo_latest!M957&gt;nhl_elo_latest!N957,(nhl_elo_latest!R957&gt;nhl_elo_latest!S957)),"Home Team Favoured and Won",AND(nhl_elo_latest!M957&gt;nhl_elo_latest!N957,(nhl_elo_latest!R957&lt;nhl_elo_latest!S957)),"Home Team Favoured and Lost",AND(nhl_elo_latest!M957&lt;nhl_elo_latest!N957,(nhl_elo_latest!R957&gt;nhl_elo_latest!S957)),"Away Team Favoured and Lost",AND(nhl_elo_latest!M957&lt;nhl_elo_latest!N957,(nhl_elo_latest!R957&lt;nhl_elo_latest!S957)),"Away Team Favoured and Won")</f>
        <v>Home Team Favoured and Won</v>
      </c>
    </row>
    <row r="958" spans="14:16" x14ac:dyDescent="0.25">
      <c r="N958" t="str">
        <f>nhl_elo_latest!I958</f>
        <v>TBL</v>
      </c>
      <c r="O958" t="str">
        <f>nhl_elo_latest!J958</f>
        <v>FLA</v>
      </c>
      <c r="P958" t="str" cm="1">
        <f t="array" ref="P958">_xlfn.IFS(AND(nhl_elo_latest!M958&gt;nhl_elo_latest!N958,(nhl_elo_latest!R958&gt;nhl_elo_latest!S958)),"Home Team Favoured and Won",AND(nhl_elo_latest!M958&gt;nhl_elo_latest!N958,(nhl_elo_latest!R958&lt;nhl_elo_latest!S958)),"Home Team Favoured and Lost",AND(nhl_elo_latest!M958&lt;nhl_elo_latest!N958,(nhl_elo_latest!R958&gt;nhl_elo_latest!S958)),"Away Team Favoured and Lost",AND(nhl_elo_latest!M958&lt;nhl_elo_latest!N958,(nhl_elo_latest!R958&lt;nhl_elo_latest!S958)),"Away Team Favoured and Won")</f>
        <v>Home Team Favoured and Lost</v>
      </c>
    </row>
    <row r="959" spans="14:16" x14ac:dyDescent="0.25">
      <c r="N959" t="str">
        <f>nhl_elo_latest!I959</f>
        <v>BUF</v>
      </c>
      <c r="O959" t="str">
        <f>nhl_elo_latest!J959</f>
        <v>CBJ</v>
      </c>
      <c r="P959" t="str" cm="1">
        <f t="array" ref="P959">_xlfn.IFS(AND(nhl_elo_latest!M959&gt;nhl_elo_latest!N959,(nhl_elo_latest!R959&gt;nhl_elo_latest!S959)),"Home Team Favoured and Won",AND(nhl_elo_latest!M959&gt;nhl_elo_latest!N959,(nhl_elo_latest!R959&lt;nhl_elo_latest!S959)),"Home Team Favoured and Lost",AND(nhl_elo_latest!M959&lt;nhl_elo_latest!N959,(nhl_elo_latest!R959&gt;nhl_elo_latest!S959)),"Away Team Favoured and Lost",AND(nhl_elo_latest!M959&lt;nhl_elo_latest!N959,(nhl_elo_latest!R959&lt;nhl_elo_latest!S959)),"Away Team Favoured and Won")</f>
        <v>Home Team Favoured and Lost</v>
      </c>
    </row>
    <row r="960" spans="14:16" x14ac:dyDescent="0.25">
      <c r="N960" t="str">
        <f>nhl_elo_latest!I960</f>
        <v>MIN</v>
      </c>
      <c r="O960" t="str">
        <f>nhl_elo_latest!J960</f>
        <v>NYI</v>
      </c>
      <c r="P960" t="str" cm="1">
        <f t="array" ref="P960">_xlfn.IFS(AND(nhl_elo_latest!M960&gt;nhl_elo_latest!N960,(nhl_elo_latest!R960&gt;nhl_elo_latest!S960)),"Home Team Favoured and Won",AND(nhl_elo_latest!M960&gt;nhl_elo_latest!N960,(nhl_elo_latest!R960&lt;nhl_elo_latest!S960)),"Home Team Favoured and Lost",AND(nhl_elo_latest!M960&lt;nhl_elo_latest!N960,(nhl_elo_latest!R960&gt;nhl_elo_latest!S960)),"Away Team Favoured and Lost",AND(nhl_elo_latest!M960&lt;nhl_elo_latest!N960,(nhl_elo_latest!R960&lt;nhl_elo_latest!S960)),"Away Team Favoured and Won")</f>
        <v>Home Team Favoured and Won</v>
      </c>
    </row>
    <row r="961" spans="14:16" x14ac:dyDescent="0.25">
      <c r="N961" t="str">
        <f>nhl_elo_latest!I961</f>
        <v>NSH</v>
      </c>
      <c r="O961" t="str">
        <f>nhl_elo_latest!J961</f>
        <v>PIT</v>
      </c>
      <c r="P961" t="str" cm="1">
        <f t="array" ref="P961">_xlfn.IFS(AND(nhl_elo_latest!M961&gt;nhl_elo_latest!N961,(nhl_elo_latest!R961&gt;nhl_elo_latest!S961)),"Home Team Favoured and Won",AND(nhl_elo_latest!M961&gt;nhl_elo_latest!N961,(nhl_elo_latest!R961&lt;nhl_elo_latest!S961)),"Home Team Favoured and Lost",AND(nhl_elo_latest!M961&lt;nhl_elo_latest!N961,(nhl_elo_latest!R961&gt;nhl_elo_latest!S961)),"Away Team Favoured and Lost",AND(nhl_elo_latest!M961&lt;nhl_elo_latest!N961,(nhl_elo_latest!R961&lt;nhl_elo_latest!S961)),"Away Team Favoured and Won")</f>
        <v>Home Team Favoured and Lost</v>
      </c>
    </row>
    <row r="962" spans="14:16" x14ac:dyDescent="0.25">
      <c r="N962" t="str">
        <f>nhl_elo_latest!I962</f>
        <v>STL</v>
      </c>
      <c r="O962" t="str">
        <f>nhl_elo_latest!J962</f>
        <v>SEA</v>
      </c>
      <c r="P962" t="str" cm="1">
        <f t="array" ref="P962">_xlfn.IFS(AND(nhl_elo_latest!M962&gt;nhl_elo_latest!N962,(nhl_elo_latest!R962&gt;nhl_elo_latest!S962)),"Home Team Favoured and Won",AND(nhl_elo_latest!M962&gt;nhl_elo_latest!N962,(nhl_elo_latest!R962&lt;nhl_elo_latest!S962)),"Home Team Favoured and Lost",AND(nhl_elo_latest!M962&lt;nhl_elo_latest!N962,(nhl_elo_latest!R962&gt;nhl_elo_latest!S962)),"Away Team Favoured and Lost",AND(nhl_elo_latest!M962&lt;nhl_elo_latest!N962,(nhl_elo_latest!R962&lt;nhl_elo_latest!S962)),"Away Team Favoured and Won")</f>
        <v>Home Team Favoured and Lost</v>
      </c>
    </row>
    <row r="963" spans="14:16" x14ac:dyDescent="0.25">
      <c r="N963" t="str">
        <f>nhl_elo_latest!I963</f>
        <v>WPG</v>
      </c>
      <c r="O963" t="str">
        <f>nhl_elo_latest!J963</f>
        <v>LAK</v>
      </c>
      <c r="P963" t="str" cm="1">
        <f t="array" ref="P963">_xlfn.IFS(AND(nhl_elo_latest!M963&gt;nhl_elo_latest!N963,(nhl_elo_latest!R963&gt;nhl_elo_latest!S963)),"Home Team Favoured and Won",AND(nhl_elo_latest!M963&gt;nhl_elo_latest!N963,(nhl_elo_latest!R963&lt;nhl_elo_latest!S963)),"Home Team Favoured and Lost",AND(nhl_elo_latest!M963&lt;nhl_elo_latest!N963,(nhl_elo_latest!R963&gt;nhl_elo_latest!S963)),"Away Team Favoured and Lost",AND(nhl_elo_latest!M963&lt;nhl_elo_latest!N963,(nhl_elo_latest!R963&lt;nhl_elo_latest!S963)),"Away Team Favoured and Won")</f>
        <v>Home Team Favoured and Lost</v>
      </c>
    </row>
    <row r="964" spans="14:16" x14ac:dyDescent="0.25">
      <c r="N964" t="str">
        <f>nhl_elo_latest!I964</f>
        <v>CGY</v>
      </c>
      <c r="O964" t="str">
        <f>nhl_elo_latest!J964</f>
        <v>BOS</v>
      </c>
      <c r="P964" t="str" cm="1">
        <f t="array" ref="P964">_xlfn.IFS(AND(nhl_elo_latest!M964&gt;nhl_elo_latest!N964,(nhl_elo_latest!R964&gt;nhl_elo_latest!S964)),"Home Team Favoured and Won",AND(nhl_elo_latest!M964&gt;nhl_elo_latest!N964,(nhl_elo_latest!R964&lt;nhl_elo_latest!S964)),"Home Team Favoured and Lost",AND(nhl_elo_latest!M964&lt;nhl_elo_latest!N964,(nhl_elo_latest!R964&gt;nhl_elo_latest!S964)),"Away Team Favoured and Lost",AND(nhl_elo_latest!M964&lt;nhl_elo_latest!N964,(nhl_elo_latest!R964&lt;nhl_elo_latest!S964)),"Away Team Favoured and Won")</f>
        <v>Away Team Favoured and Won</v>
      </c>
    </row>
    <row r="965" spans="14:16" x14ac:dyDescent="0.25">
      <c r="N965" t="str">
        <f>nhl_elo_latest!I965</f>
        <v>ARI</v>
      </c>
      <c r="O965" t="str">
        <f>nhl_elo_latest!J965</f>
        <v>CHI</v>
      </c>
      <c r="P965" t="str" cm="1">
        <f t="array" ref="P965">_xlfn.IFS(AND(nhl_elo_latest!M965&gt;nhl_elo_latest!N965,(nhl_elo_latest!R965&gt;nhl_elo_latest!S965)),"Home Team Favoured and Won",AND(nhl_elo_latest!M965&gt;nhl_elo_latest!N965,(nhl_elo_latest!R965&lt;nhl_elo_latest!S965)),"Home Team Favoured and Lost",AND(nhl_elo_latest!M965&lt;nhl_elo_latest!N965,(nhl_elo_latest!R965&gt;nhl_elo_latest!S965)),"Away Team Favoured and Lost",AND(nhl_elo_latest!M965&lt;nhl_elo_latest!N965,(nhl_elo_latest!R965&lt;nhl_elo_latest!S965)),"Away Team Favoured and Won")</f>
        <v>Home Team Favoured and Won</v>
      </c>
    </row>
    <row r="966" spans="14:16" x14ac:dyDescent="0.25">
      <c r="N966" t="str">
        <f>nhl_elo_latest!I966</f>
        <v>SJS</v>
      </c>
      <c r="O966" t="str">
        <f>nhl_elo_latest!J966</f>
        <v>MTL</v>
      </c>
      <c r="P966" t="str" cm="1">
        <f t="array" ref="P966">_xlfn.IFS(AND(nhl_elo_latest!M966&gt;nhl_elo_latest!N966,(nhl_elo_latest!R966&gt;nhl_elo_latest!S966)),"Home Team Favoured and Won",AND(nhl_elo_latest!M966&gt;nhl_elo_latest!N966,(nhl_elo_latest!R966&lt;nhl_elo_latest!S966)),"Home Team Favoured and Lost",AND(nhl_elo_latest!M966&lt;nhl_elo_latest!N966,(nhl_elo_latest!R966&gt;nhl_elo_latest!S966)),"Away Team Favoured and Lost",AND(nhl_elo_latest!M966&lt;nhl_elo_latest!N966,(nhl_elo_latest!R966&lt;nhl_elo_latest!S966)),"Away Team Favoured and Won")</f>
        <v>Home Team Favoured and Lost</v>
      </c>
    </row>
    <row r="967" spans="14:16" x14ac:dyDescent="0.25">
      <c r="N967" t="str">
        <f>nhl_elo_latest!I967</f>
        <v>PHI</v>
      </c>
      <c r="O967" t="str">
        <f>nhl_elo_latest!J967</f>
        <v>NYR</v>
      </c>
      <c r="P967" t="str" cm="1">
        <f t="array" ref="P967">_xlfn.IFS(AND(nhl_elo_latest!M967&gt;nhl_elo_latest!N967,(nhl_elo_latest!R967&gt;nhl_elo_latest!S967)),"Home Team Favoured and Won",AND(nhl_elo_latest!M967&gt;nhl_elo_latest!N967,(nhl_elo_latest!R967&lt;nhl_elo_latest!S967)),"Home Team Favoured and Lost",AND(nhl_elo_latest!M967&lt;nhl_elo_latest!N967,(nhl_elo_latest!R967&gt;nhl_elo_latest!S967)),"Away Team Favoured and Lost",AND(nhl_elo_latest!M967&lt;nhl_elo_latest!N967,(nhl_elo_latest!R967&lt;nhl_elo_latest!S967)),"Away Team Favoured and Won")</f>
        <v>Away Team Favoured and Won</v>
      </c>
    </row>
    <row r="968" spans="14:16" x14ac:dyDescent="0.25">
      <c r="N968" t="str">
        <f>nhl_elo_latest!I968</f>
        <v>EDM</v>
      </c>
      <c r="O968" t="str">
        <f>nhl_elo_latest!J968</f>
        <v>TOR</v>
      </c>
      <c r="P968" t="str" cm="1">
        <f t="array" ref="P968">_xlfn.IFS(AND(nhl_elo_latest!M968&gt;nhl_elo_latest!N968,(nhl_elo_latest!R968&gt;nhl_elo_latest!S968)),"Home Team Favoured and Won",AND(nhl_elo_latest!M968&gt;nhl_elo_latest!N968,(nhl_elo_latest!R968&lt;nhl_elo_latest!S968)),"Home Team Favoured and Lost",AND(nhl_elo_latest!M968&lt;nhl_elo_latest!N968,(nhl_elo_latest!R968&gt;nhl_elo_latest!S968)),"Away Team Favoured and Lost",AND(nhl_elo_latest!M968&lt;nhl_elo_latest!N968,(nhl_elo_latest!R968&lt;nhl_elo_latest!S968)),"Away Team Favoured and Won")</f>
        <v>Home Team Favoured and Won</v>
      </c>
    </row>
    <row r="969" spans="14:16" x14ac:dyDescent="0.25">
      <c r="N969" t="str">
        <f>nhl_elo_latest!I969</f>
        <v>DAL</v>
      </c>
      <c r="O969" t="str">
        <f>nhl_elo_latest!J969</f>
        <v>ARI</v>
      </c>
      <c r="P969" t="str" cm="1">
        <f t="array" ref="P969">_xlfn.IFS(AND(nhl_elo_latest!M969&gt;nhl_elo_latest!N969,(nhl_elo_latest!R969&gt;nhl_elo_latest!S969)),"Home Team Favoured and Won",AND(nhl_elo_latest!M969&gt;nhl_elo_latest!N969,(nhl_elo_latest!R969&lt;nhl_elo_latest!S969)),"Home Team Favoured and Lost",AND(nhl_elo_latest!M969&lt;nhl_elo_latest!N969,(nhl_elo_latest!R969&gt;nhl_elo_latest!S969)),"Away Team Favoured and Lost",AND(nhl_elo_latest!M969&lt;nhl_elo_latest!N969,(nhl_elo_latest!R969&lt;nhl_elo_latest!S969)),"Away Team Favoured and Won")</f>
        <v>Home Team Favoured and Won</v>
      </c>
    </row>
    <row r="970" spans="14:16" x14ac:dyDescent="0.25">
      <c r="N970" t="str">
        <f>nhl_elo_latest!I970</f>
        <v>COL</v>
      </c>
      <c r="O970" t="str">
        <f>nhl_elo_latest!J970</f>
        <v>NJD</v>
      </c>
      <c r="P970" t="str" cm="1">
        <f t="array" ref="P970">_xlfn.IFS(AND(nhl_elo_latest!M970&gt;nhl_elo_latest!N970,(nhl_elo_latest!R970&gt;nhl_elo_latest!S970)),"Home Team Favoured and Won",AND(nhl_elo_latest!M970&gt;nhl_elo_latest!N970,(nhl_elo_latest!R970&lt;nhl_elo_latest!S970)),"Home Team Favoured and Lost",AND(nhl_elo_latest!M970&lt;nhl_elo_latest!N970,(nhl_elo_latest!R970&gt;nhl_elo_latest!S970)),"Away Team Favoured and Lost",AND(nhl_elo_latest!M970&lt;nhl_elo_latest!N970,(nhl_elo_latest!R970&lt;nhl_elo_latest!S970)),"Away Team Favoured and Won")</f>
        <v>Home Team Favoured and Lost</v>
      </c>
    </row>
    <row r="971" spans="14:16" x14ac:dyDescent="0.25">
      <c r="N971" t="str">
        <f>nhl_elo_latest!I971</f>
        <v>ANA</v>
      </c>
      <c r="O971" t="str">
        <f>nhl_elo_latest!J971</f>
        <v>WSH</v>
      </c>
      <c r="P971" t="str" cm="1">
        <f t="array" ref="P971">_xlfn.IFS(AND(nhl_elo_latest!M971&gt;nhl_elo_latest!N971,(nhl_elo_latest!R971&gt;nhl_elo_latest!S971)),"Home Team Favoured and Won",AND(nhl_elo_latest!M971&gt;nhl_elo_latest!N971,(nhl_elo_latest!R971&lt;nhl_elo_latest!S971)),"Home Team Favoured and Lost",AND(nhl_elo_latest!M971&lt;nhl_elo_latest!N971,(nhl_elo_latest!R971&gt;nhl_elo_latest!S971)),"Away Team Favoured and Lost",AND(nhl_elo_latest!M971&lt;nhl_elo_latest!N971,(nhl_elo_latest!R971&lt;nhl_elo_latest!S971)),"Away Team Favoured and Won")</f>
        <v>Away Team Favoured and Won</v>
      </c>
    </row>
    <row r="972" spans="14:16" x14ac:dyDescent="0.25">
      <c r="N972" t="str">
        <f>nhl_elo_latest!I972</f>
        <v>VEG</v>
      </c>
      <c r="O972" t="str">
        <f>nhl_elo_latest!J972</f>
        <v>CAR</v>
      </c>
      <c r="P972" t="str" cm="1">
        <f t="array" ref="P972">_xlfn.IFS(AND(nhl_elo_latest!M972&gt;nhl_elo_latest!N972,(nhl_elo_latest!R972&gt;nhl_elo_latest!S972)),"Home Team Favoured and Won",AND(nhl_elo_latest!M972&gt;nhl_elo_latest!N972,(nhl_elo_latest!R972&lt;nhl_elo_latest!S972)),"Home Team Favoured and Lost",AND(nhl_elo_latest!M972&lt;nhl_elo_latest!N972,(nhl_elo_latest!R972&gt;nhl_elo_latest!S972)),"Away Team Favoured and Lost",AND(nhl_elo_latest!M972&lt;nhl_elo_latest!N972,(nhl_elo_latest!R972&lt;nhl_elo_latest!S972)),"Away Team Favoured and Won")</f>
        <v>Away Team Favoured and Lost</v>
      </c>
    </row>
    <row r="973" spans="14:16" x14ac:dyDescent="0.25">
      <c r="N973" t="str">
        <f>nhl_elo_latest!I973</f>
        <v>BOS</v>
      </c>
      <c r="O973" t="str">
        <f>nhl_elo_latest!J973</f>
        <v>BUF</v>
      </c>
      <c r="P973" t="str" cm="1">
        <f t="array" ref="P973">_xlfn.IFS(AND(nhl_elo_latest!M973&gt;nhl_elo_latest!N973,(nhl_elo_latest!R973&gt;nhl_elo_latest!S973)),"Home Team Favoured and Won",AND(nhl_elo_latest!M973&gt;nhl_elo_latest!N973,(nhl_elo_latest!R973&lt;nhl_elo_latest!S973)),"Home Team Favoured and Lost",AND(nhl_elo_latest!M973&lt;nhl_elo_latest!N973,(nhl_elo_latest!R973&gt;nhl_elo_latest!S973)),"Away Team Favoured and Lost",AND(nhl_elo_latest!M973&lt;nhl_elo_latest!N973,(nhl_elo_latest!R973&lt;nhl_elo_latest!S973)),"Away Team Favoured and Won")</f>
        <v>Home Team Favoured and Won</v>
      </c>
    </row>
    <row r="974" spans="14:16" x14ac:dyDescent="0.25">
      <c r="N974" t="str">
        <f>nhl_elo_latest!I974</f>
        <v>NYR</v>
      </c>
      <c r="O974" t="str">
        <f>nhl_elo_latest!J974</f>
        <v>OTT</v>
      </c>
      <c r="P974" t="str" cm="1">
        <f t="array" ref="P974">_xlfn.IFS(AND(nhl_elo_latest!M974&gt;nhl_elo_latest!N974,(nhl_elo_latest!R974&gt;nhl_elo_latest!S974)),"Home Team Favoured and Won",AND(nhl_elo_latest!M974&gt;nhl_elo_latest!N974,(nhl_elo_latest!R974&lt;nhl_elo_latest!S974)),"Home Team Favoured and Lost",AND(nhl_elo_latest!M974&lt;nhl_elo_latest!N974,(nhl_elo_latest!R974&gt;nhl_elo_latest!S974)),"Away Team Favoured and Lost",AND(nhl_elo_latest!M974&lt;nhl_elo_latest!N974,(nhl_elo_latest!R974&lt;nhl_elo_latest!S974)),"Away Team Favoured and Won")</f>
        <v>Home Team Favoured and Lost</v>
      </c>
    </row>
    <row r="975" spans="14:16" x14ac:dyDescent="0.25">
      <c r="N975" t="str">
        <f>nhl_elo_latest!I975</f>
        <v>FLA</v>
      </c>
      <c r="O975" t="str">
        <f>nhl_elo_latest!J975</f>
        <v>NSH</v>
      </c>
      <c r="P975" t="str" cm="1">
        <f t="array" ref="P975">_xlfn.IFS(AND(nhl_elo_latest!M975&gt;nhl_elo_latest!N975,(nhl_elo_latest!R975&gt;nhl_elo_latest!S975)),"Home Team Favoured and Won",AND(nhl_elo_latest!M975&gt;nhl_elo_latest!N975,(nhl_elo_latest!R975&lt;nhl_elo_latest!S975)),"Home Team Favoured and Lost",AND(nhl_elo_latest!M975&lt;nhl_elo_latest!N975,(nhl_elo_latest!R975&gt;nhl_elo_latest!S975)),"Away Team Favoured and Lost",AND(nhl_elo_latest!M975&lt;nhl_elo_latest!N975,(nhl_elo_latest!R975&lt;nhl_elo_latest!S975)),"Away Team Favoured and Won")</f>
        <v>Home Team Favoured and Lost</v>
      </c>
    </row>
    <row r="976" spans="14:16" x14ac:dyDescent="0.25">
      <c r="N976" t="str">
        <f>nhl_elo_latest!I976</f>
        <v>TBL</v>
      </c>
      <c r="O976" t="str">
        <f>nhl_elo_latest!J976</f>
        <v>PIT</v>
      </c>
      <c r="P976" t="str" cm="1">
        <f t="array" ref="P976">_xlfn.IFS(AND(nhl_elo_latest!M976&gt;nhl_elo_latest!N976,(nhl_elo_latest!R976&gt;nhl_elo_latest!S976)),"Home Team Favoured and Won",AND(nhl_elo_latest!M976&gt;nhl_elo_latest!N976,(nhl_elo_latest!R976&lt;nhl_elo_latest!S976)),"Home Team Favoured and Lost",AND(nhl_elo_latest!M976&lt;nhl_elo_latest!N976,(nhl_elo_latest!R976&gt;nhl_elo_latest!S976)),"Away Team Favoured and Lost",AND(nhl_elo_latest!M976&lt;nhl_elo_latest!N976,(nhl_elo_latest!R976&lt;nhl_elo_latest!S976)),"Away Team Favoured and Won")</f>
        <v>Home Team Favoured and Lost</v>
      </c>
    </row>
    <row r="977" spans="14:16" x14ac:dyDescent="0.25">
      <c r="N977" t="str">
        <f>nhl_elo_latest!I977</f>
        <v>DET</v>
      </c>
      <c r="O977" t="str">
        <f>nhl_elo_latest!J977</f>
        <v>SEA</v>
      </c>
      <c r="P977" t="str" cm="1">
        <f t="array" ref="P977">_xlfn.IFS(AND(nhl_elo_latest!M977&gt;nhl_elo_latest!N977,(nhl_elo_latest!R977&gt;nhl_elo_latest!S977)),"Home Team Favoured and Won",AND(nhl_elo_latest!M977&gt;nhl_elo_latest!N977,(nhl_elo_latest!R977&lt;nhl_elo_latest!S977)),"Home Team Favoured and Lost",AND(nhl_elo_latest!M977&lt;nhl_elo_latest!N977,(nhl_elo_latest!R977&gt;nhl_elo_latest!S977)),"Away Team Favoured and Lost",AND(nhl_elo_latest!M977&lt;nhl_elo_latest!N977,(nhl_elo_latest!R977&lt;nhl_elo_latest!S977)),"Away Team Favoured and Won")</f>
        <v>Home Team Favoured and Lost</v>
      </c>
    </row>
    <row r="978" spans="14:16" x14ac:dyDescent="0.25">
      <c r="N978" t="str">
        <f>nhl_elo_latest!I978</f>
        <v>CHI</v>
      </c>
      <c r="O978" t="str">
        <f>nhl_elo_latest!J978</f>
        <v>DAL</v>
      </c>
      <c r="P978" t="str" cm="1">
        <f t="array" ref="P978">_xlfn.IFS(AND(nhl_elo_latest!M978&gt;nhl_elo_latest!N978,(nhl_elo_latest!R978&gt;nhl_elo_latest!S978)),"Home Team Favoured and Won",AND(nhl_elo_latest!M978&gt;nhl_elo_latest!N978,(nhl_elo_latest!R978&lt;nhl_elo_latest!S978)),"Home Team Favoured and Lost",AND(nhl_elo_latest!M978&lt;nhl_elo_latest!N978,(nhl_elo_latest!R978&gt;nhl_elo_latest!S978)),"Away Team Favoured and Lost",AND(nhl_elo_latest!M978&lt;nhl_elo_latest!N978,(nhl_elo_latest!R978&lt;nhl_elo_latest!S978)),"Away Team Favoured and Won")</f>
        <v>Away Team Favoured and Won</v>
      </c>
    </row>
    <row r="979" spans="14:16" x14ac:dyDescent="0.25">
      <c r="N979" t="str">
        <f>nhl_elo_latest!I979</f>
        <v>CGY</v>
      </c>
      <c r="O979" t="str">
        <f>nhl_elo_latest!J979</f>
        <v>TOR</v>
      </c>
      <c r="P979" t="str" cm="1">
        <f t="array" ref="P979">_xlfn.IFS(AND(nhl_elo_latest!M979&gt;nhl_elo_latest!N979,(nhl_elo_latest!R979&gt;nhl_elo_latest!S979)),"Home Team Favoured and Won",AND(nhl_elo_latest!M979&gt;nhl_elo_latest!N979,(nhl_elo_latest!R979&lt;nhl_elo_latest!S979)),"Home Team Favoured and Lost",AND(nhl_elo_latest!M979&lt;nhl_elo_latest!N979,(nhl_elo_latest!R979&gt;nhl_elo_latest!S979)),"Away Team Favoured and Lost",AND(nhl_elo_latest!M979&lt;nhl_elo_latest!N979,(nhl_elo_latest!R979&lt;nhl_elo_latest!S979)),"Away Team Favoured and Won")</f>
        <v>Away Team Favoured and Won</v>
      </c>
    </row>
    <row r="980" spans="14:16" x14ac:dyDescent="0.25">
      <c r="N980" t="str">
        <f>nhl_elo_latest!I980</f>
        <v>VAN</v>
      </c>
      <c r="O980" t="str">
        <f>nhl_elo_latest!J980</f>
        <v>MIN</v>
      </c>
      <c r="P980" t="str" cm="1">
        <f t="array" ref="P980">_xlfn.IFS(AND(nhl_elo_latest!M980&gt;nhl_elo_latest!N980,(nhl_elo_latest!R980&gt;nhl_elo_latest!S980)),"Home Team Favoured and Won",AND(nhl_elo_latest!M980&gt;nhl_elo_latest!N980,(nhl_elo_latest!R980&lt;nhl_elo_latest!S980)),"Home Team Favoured and Lost",AND(nhl_elo_latest!M980&lt;nhl_elo_latest!N980,(nhl_elo_latest!R980&gt;nhl_elo_latest!S980)),"Away Team Favoured and Lost",AND(nhl_elo_latest!M980&lt;nhl_elo_latest!N980,(nhl_elo_latest!R980&lt;nhl_elo_latest!S980)),"Away Team Favoured and Won")</f>
        <v>Away Team Favoured and Won</v>
      </c>
    </row>
    <row r="981" spans="14:16" x14ac:dyDescent="0.25">
      <c r="N981" t="str">
        <f>nhl_elo_latest!I981</f>
        <v>LAK</v>
      </c>
      <c r="O981" t="str">
        <f>nhl_elo_latest!J981</f>
        <v>MTL</v>
      </c>
      <c r="P981" t="str" cm="1">
        <f t="array" ref="P981">_xlfn.IFS(AND(nhl_elo_latest!M981&gt;nhl_elo_latest!N981,(nhl_elo_latest!R981&gt;nhl_elo_latest!S981)),"Home Team Favoured and Won",AND(nhl_elo_latest!M981&gt;nhl_elo_latest!N981,(nhl_elo_latest!R981&lt;nhl_elo_latest!S981)),"Home Team Favoured and Lost",AND(nhl_elo_latest!M981&lt;nhl_elo_latest!N981,(nhl_elo_latest!R981&gt;nhl_elo_latest!S981)),"Away Team Favoured and Lost",AND(nhl_elo_latest!M981&lt;nhl_elo_latest!N981,(nhl_elo_latest!R981&lt;nhl_elo_latest!S981)),"Away Team Favoured and Won")</f>
        <v>Home Team Favoured and Won</v>
      </c>
    </row>
    <row r="982" spans="14:16" x14ac:dyDescent="0.25">
      <c r="N982" t="str">
        <f>nhl_elo_latest!I982</f>
        <v>SJS</v>
      </c>
      <c r="O982" t="str">
        <f>nhl_elo_latest!J982</f>
        <v>STL</v>
      </c>
      <c r="P982" t="str" cm="1">
        <f t="array" ref="P982">_xlfn.IFS(AND(nhl_elo_latest!M982&gt;nhl_elo_latest!N982,(nhl_elo_latest!R982&gt;nhl_elo_latest!S982)),"Home Team Favoured and Won",AND(nhl_elo_latest!M982&gt;nhl_elo_latest!N982,(nhl_elo_latest!R982&lt;nhl_elo_latest!S982)),"Home Team Favoured and Lost",AND(nhl_elo_latest!M982&lt;nhl_elo_latest!N982,(nhl_elo_latest!R982&gt;nhl_elo_latest!S982)),"Away Team Favoured and Lost",AND(nhl_elo_latest!M982&lt;nhl_elo_latest!N982,(nhl_elo_latest!R982&lt;nhl_elo_latest!S982)),"Away Team Favoured and Won")</f>
        <v>Away Team Favoured and Won</v>
      </c>
    </row>
    <row r="983" spans="14:16" x14ac:dyDescent="0.25">
      <c r="N983" t="str">
        <f>nhl_elo_latest!I983</f>
        <v>CBJ</v>
      </c>
      <c r="O983" t="str">
        <f>nhl_elo_latest!J983</f>
        <v>SEA</v>
      </c>
      <c r="P983" t="str" cm="1">
        <f t="array" ref="P983">_xlfn.IFS(AND(nhl_elo_latest!M983&gt;nhl_elo_latest!N983,(nhl_elo_latest!R983&gt;nhl_elo_latest!S983)),"Home Team Favoured and Won",AND(nhl_elo_latest!M983&gt;nhl_elo_latest!N983,(nhl_elo_latest!R983&lt;nhl_elo_latest!S983)),"Home Team Favoured and Lost",AND(nhl_elo_latest!M983&lt;nhl_elo_latest!N983,(nhl_elo_latest!R983&gt;nhl_elo_latest!S983)),"Away Team Favoured and Lost",AND(nhl_elo_latest!M983&lt;nhl_elo_latest!N983,(nhl_elo_latest!R983&lt;nhl_elo_latest!S983)),"Away Team Favoured and Won")</f>
        <v>Away Team Favoured and Won</v>
      </c>
    </row>
    <row r="984" spans="14:16" x14ac:dyDescent="0.25">
      <c r="N984" t="str">
        <f>nhl_elo_latest!I984</f>
        <v>EDM</v>
      </c>
      <c r="O984" t="str">
        <f>nhl_elo_latest!J984</f>
        <v>WPG</v>
      </c>
      <c r="P984" t="str" cm="1">
        <f t="array" ref="P984">_xlfn.IFS(AND(nhl_elo_latest!M984&gt;nhl_elo_latest!N984,(nhl_elo_latest!R984&gt;nhl_elo_latest!S984)),"Home Team Favoured and Won",AND(nhl_elo_latest!M984&gt;nhl_elo_latest!N984,(nhl_elo_latest!R984&lt;nhl_elo_latest!S984)),"Home Team Favoured and Lost",AND(nhl_elo_latest!M984&lt;nhl_elo_latest!N984,(nhl_elo_latest!R984&gt;nhl_elo_latest!S984)),"Away Team Favoured and Lost",AND(nhl_elo_latest!M984&lt;nhl_elo_latest!N984,(nhl_elo_latest!R984&lt;nhl_elo_latest!S984)),"Away Team Favoured and Won")</f>
        <v>Home Team Favoured and Won</v>
      </c>
    </row>
    <row r="985" spans="14:16" x14ac:dyDescent="0.25">
      <c r="N985" t="str">
        <f>nhl_elo_latest!I985</f>
        <v>ARI</v>
      </c>
      <c r="O985" t="str">
        <f>nhl_elo_latest!J985</f>
        <v>CAR</v>
      </c>
      <c r="P985" t="str" cm="1">
        <f t="array" ref="P985">_xlfn.IFS(AND(nhl_elo_latest!M985&gt;nhl_elo_latest!N985,(nhl_elo_latest!R985&gt;nhl_elo_latest!S985)),"Home Team Favoured and Won",AND(nhl_elo_latest!M985&gt;nhl_elo_latest!N985,(nhl_elo_latest!R985&lt;nhl_elo_latest!S985)),"Home Team Favoured and Lost",AND(nhl_elo_latest!M985&lt;nhl_elo_latest!N985,(nhl_elo_latest!R985&gt;nhl_elo_latest!S985)),"Away Team Favoured and Lost",AND(nhl_elo_latest!M985&lt;nhl_elo_latest!N985,(nhl_elo_latest!R985&lt;nhl_elo_latest!S985)),"Away Team Favoured and Won")</f>
        <v>Away Team Favoured and Won</v>
      </c>
    </row>
    <row r="986" spans="14:16" x14ac:dyDescent="0.25">
      <c r="N986" t="str">
        <f>nhl_elo_latest!I986</f>
        <v>VEG</v>
      </c>
      <c r="O986" t="str">
        <f>nhl_elo_latest!J986</f>
        <v>NJD</v>
      </c>
      <c r="P986" t="str" cm="1">
        <f t="array" ref="P986">_xlfn.IFS(AND(nhl_elo_latest!M986&gt;nhl_elo_latest!N986,(nhl_elo_latest!R986&gt;nhl_elo_latest!S986)),"Home Team Favoured and Won",AND(nhl_elo_latest!M986&gt;nhl_elo_latest!N986,(nhl_elo_latest!R986&lt;nhl_elo_latest!S986)),"Home Team Favoured and Lost",AND(nhl_elo_latest!M986&lt;nhl_elo_latest!N986,(nhl_elo_latest!R986&gt;nhl_elo_latest!S986)),"Away Team Favoured and Lost",AND(nhl_elo_latest!M986&lt;nhl_elo_latest!N986,(nhl_elo_latest!R986&lt;nhl_elo_latest!S986)),"Away Team Favoured and Won")</f>
        <v>Home Team Favoured and Won</v>
      </c>
    </row>
    <row r="987" spans="14:16" x14ac:dyDescent="0.25">
      <c r="N987" t="str">
        <f>nhl_elo_latest!I987</f>
        <v>ANA</v>
      </c>
      <c r="O987" t="str">
        <f>nhl_elo_latest!J987</f>
        <v>MTL</v>
      </c>
      <c r="P987" t="str" cm="1">
        <f t="array" ref="P987">_xlfn.IFS(AND(nhl_elo_latest!M987&gt;nhl_elo_latest!N987,(nhl_elo_latest!R987&gt;nhl_elo_latest!S987)),"Home Team Favoured and Won",AND(nhl_elo_latest!M987&gt;nhl_elo_latest!N987,(nhl_elo_latest!R987&lt;nhl_elo_latest!S987)),"Home Team Favoured and Lost",AND(nhl_elo_latest!M987&lt;nhl_elo_latest!N987,(nhl_elo_latest!R987&gt;nhl_elo_latest!S987)),"Away Team Favoured and Lost",AND(nhl_elo_latest!M987&lt;nhl_elo_latest!N987,(nhl_elo_latest!R987&lt;nhl_elo_latest!S987)),"Away Team Favoured and Won")</f>
        <v>Home Team Favoured and Won</v>
      </c>
    </row>
    <row r="988" spans="14:16" x14ac:dyDescent="0.25">
      <c r="N988" t="str">
        <f>nhl_elo_latest!I988</f>
        <v>BUF</v>
      </c>
      <c r="O988" t="str">
        <f>nhl_elo_latest!J988</f>
        <v>TBL</v>
      </c>
      <c r="P988" t="str" cm="1">
        <f t="array" ref="P988">_xlfn.IFS(AND(nhl_elo_latest!M988&gt;nhl_elo_latest!N988,(nhl_elo_latest!R988&gt;nhl_elo_latest!S988)),"Home Team Favoured and Won",AND(nhl_elo_latest!M988&gt;nhl_elo_latest!N988,(nhl_elo_latest!R988&lt;nhl_elo_latest!S988)),"Home Team Favoured and Lost",AND(nhl_elo_latest!M988&lt;nhl_elo_latest!N988,(nhl_elo_latest!R988&gt;nhl_elo_latest!S988)),"Away Team Favoured and Lost",AND(nhl_elo_latest!M988&lt;nhl_elo_latest!N988,(nhl_elo_latest!R988&lt;nhl_elo_latest!S988)),"Away Team Favoured and Won")</f>
        <v>Away Team Favoured and Lost</v>
      </c>
    </row>
    <row r="989" spans="14:16" x14ac:dyDescent="0.25">
      <c r="N989" t="str">
        <f>nhl_elo_latest!I989</f>
        <v>NYI</v>
      </c>
      <c r="O989" t="str">
        <f>nhl_elo_latest!J989</f>
        <v>DET</v>
      </c>
      <c r="P989" t="str" cm="1">
        <f t="array" ref="P989">_xlfn.IFS(AND(nhl_elo_latest!M989&gt;nhl_elo_latest!N989,(nhl_elo_latest!R989&gt;nhl_elo_latest!S989)),"Home Team Favoured and Won",AND(nhl_elo_latest!M989&gt;nhl_elo_latest!N989,(nhl_elo_latest!R989&lt;nhl_elo_latest!S989)),"Home Team Favoured and Lost",AND(nhl_elo_latest!M989&lt;nhl_elo_latest!N989,(nhl_elo_latest!R989&gt;nhl_elo_latest!S989)),"Away Team Favoured and Lost",AND(nhl_elo_latest!M989&lt;nhl_elo_latest!N989,(nhl_elo_latest!R989&lt;nhl_elo_latest!S989)),"Away Team Favoured and Won")</f>
        <v>Home Team Favoured and Won</v>
      </c>
    </row>
    <row r="990" spans="14:16" x14ac:dyDescent="0.25">
      <c r="N990" t="str">
        <f>nhl_elo_latest!I990</f>
        <v>BOS</v>
      </c>
      <c r="O990" t="str">
        <f>nhl_elo_latest!J990</f>
        <v>NYR</v>
      </c>
      <c r="P990" t="str" cm="1">
        <f t="array" ref="P990">_xlfn.IFS(AND(nhl_elo_latest!M990&gt;nhl_elo_latest!N990,(nhl_elo_latest!R990&gt;nhl_elo_latest!S990)),"Home Team Favoured and Won",AND(nhl_elo_latest!M990&gt;nhl_elo_latest!N990,(nhl_elo_latest!R990&lt;nhl_elo_latest!S990)),"Home Team Favoured and Lost",AND(nhl_elo_latest!M990&lt;nhl_elo_latest!N990,(nhl_elo_latest!R990&gt;nhl_elo_latest!S990)),"Away Team Favoured and Lost",AND(nhl_elo_latest!M990&lt;nhl_elo_latest!N990,(nhl_elo_latest!R990&lt;nhl_elo_latest!S990)),"Away Team Favoured and Won")</f>
        <v>Home Team Favoured and Won</v>
      </c>
    </row>
    <row r="991" spans="14:16" x14ac:dyDescent="0.25">
      <c r="N991" t="str">
        <f>nhl_elo_latest!I991</f>
        <v>DAL</v>
      </c>
      <c r="O991" t="str">
        <f>nhl_elo_latest!J991</f>
        <v>COL</v>
      </c>
      <c r="P991" t="str" cm="1">
        <f t="array" ref="P991">_xlfn.IFS(AND(nhl_elo_latest!M991&gt;nhl_elo_latest!N991,(nhl_elo_latest!R991&gt;nhl_elo_latest!S991)),"Home Team Favoured and Won",AND(nhl_elo_latest!M991&gt;nhl_elo_latest!N991,(nhl_elo_latest!R991&lt;nhl_elo_latest!S991)),"Home Team Favoured and Lost",AND(nhl_elo_latest!M991&lt;nhl_elo_latest!N991,(nhl_elo_latest!R991&gt;nhl_elo_latest!S991)),"Away Team Favoured and Lost",AND(nhl_elo_latest!M991&lt;nhl_elo_latest!N991,(nhl_elo_latest!R991&lt;nhl_elo_latest!S991)),"Away Team Favoured and Won")</f>
        <v>Away Team Favoured and Lost</v>
      </c>
    </row>
    <row r="992" spans="14:16" x14ac:dyDescent="0.25">
      <c r="N992" t="str">
        <f>nhl_elo_latest!I992</f>
        <v>SJS</v>
      </c>
      <c r="O992" t="str">
        <f>nhl_elo_latest!J992</f>
        <v>WSH</v>
      </c>
      <c r="P992" t="str" cm="1">
        <f t="array" ref="P992">_xlfn.IFS(AND(nhl_elo_latest!M992&gt;nhl_elo_latest!N992,(nhl_elo_latest!R992&gt;nhl_elo_latest!S992)),"Home Team Favoured and Won",AND(nhl_elo_latest!M992&gt;nhl_elo_latest!N992,(nhl_elo_latest!R992&lt;nhl_elo_latest!S992)),"Home Team Favoured and Lost",AND(nhl_elo_latest!M992&lt;nhl_elo_latest!N992,(nhl_elo_latest!R992&gt;nhl_elo_latest!S992)),"Away Team Favoured and Lost",AND(nhl_elo_latest!M992&lt;nhl_elo_latest!N992,(nhl_elo_latest!R992&lt;nhl_elo_latest!S992)),"Away Team Favoured and Won")</f>
        <v>Away Team Favoured and Won</v>
      </c>
    </row>
    <row r="993" spans="14:16" x14ac:dyDescent="0.25">
      <c r="N993" t="str">
        <f>nhl_elo_latest!I993</f>
        <v>FLA</v>
      </c>
      <c r="O993" t="str">
        <f>nhl_elo_latest!J993</f>
        <v>PIT</v>
      </c>
      <c r="P993" t="str" cm="1">
        <f t="array" ref="P993">_xlfn.IFS(AND(nhl_elo_latest!M993&gt;nhl_elo_latest!N993,(nhl_elo_latest!R993&gt;nhl_elo_latest!S993)),"Home Team Favoured and Won",AND(nhl_elo_latest!M993&gt;nhl_elo_latest!N993,(nhl_elo_latest!R993&lt;nhl_elo_latest!S993)),"Home Team Favoured and Lost",AND(nhl_elo_latest!M993&lt;nhl_elo_latest!N993,(nhl_elo_latest!R993&gt;nhl_elo_latest!S993)),"Away Team Favoured and Lost",AND(nhl_elo_latest!M993&lt;nhl_elo_latest!N993,(nhl_elo_latest!R993&lt;nhl_elo_latest!S993)),"Away Team Favoured and Won")</f>
        <v>Home Team Favoured and Won</v>
      </c>
    </row>
    <row r="994" spans="14:16" x14ac:dyDescent="0.25">
      <c r="N994" t="str">
        <f>nhl_elo_latest!I994</f>
        <v>WPG</v>
      </c>
      <c r="O994" t="str">
        <f>nhl_elo_latest!J994</f>
        <v>EDM</v>
      </c>
      <c r="P994" t="str" cm="1">
        <f t="array" ref="P994">_xlfn.IFS(AND(nhl_elo_latest!M994&gt;nhl_elo_latest!N994,(nhl_elo_latest!R994&gt;nhl_elo_latest!S994)),"Home Team Favoured and Won",AND(nhl_elo_latest!M994&gt;nhl_elo_latest!N994,(nhl_elo_latest!R994&lt;nhl_elo_latest!S994)),"Home Team Favoured and Lost",AND(nhl_elo_latest!M994&lt;nhl_elo_latest!N994,(nhl_elo_latest!R994&gt;nhl_elo_latest!S994)),"Away Team Favoured and Lost",AND(nhl_elo_latest!M994&lt;nhl_elo_latest!N994,(nhl_elo_latest!R994&lt;nhl_elo_latest!S994)),"Away Team Favoured and Won")</f>
        <v>Home Team Favoured and Won</v>
      </c>
    </row>
    <row r="995" spans="14:16" x14ac:dyDescent="0.25">
      <c r="N995" t="str">
        <f>nhl_elo_latest!I995</f>
        <v>OTT</v>
      </c>
      <c r="O995" t="str">
        <f>nhl_elo_latest!J995</f>
        <v>CBJ</v>
      </c>
      <c r="P995" t="str" cm="1">
        <f t="array" ref="P995">_xlfn.IFS(AND(nhl_elo_latest!M995&gt;nhl_elo_latest!N995,(nhl_elo_latest!R995&gt;nhl_elo_latest!S995)),"Home Team Favoured and Won",AND(nhl_elo_latest!M995&gt;nhl_elo_latest!N995,(nhl_elo_latest!R995&lt;nhl_elo_latest!S995)),"Home Team Favoured and Lost",AND(nhl_elo_latest!M995&lt;nhl_elo_latest!N995,(nhl_elo_latest!R995&gt;nhl_elo_latest!S995)),"Away Team Favoured and Lost",AND(nhl_elo_latest!M995&lt;nhl_elo_latest!N995,(nhl_elo_latest!R995&lt;nhl_elo_latest!S995)),"Away Team Favoured and Won")</f>
        <v>Home Team Favoured and Won</v>
      </c>
    </row>
    <row r="996" spans="14:16" x14ac:dyDescent="0.25">
      <c r="N996" t="str">
        <f>nhl_elo_latest!I996</f>
        <v>VAN</v>
      </c>
      <c r="O996" t="str">
        <f>nhl_elo_latest!J996</f>
        <v>TOR</v>
      </c>
      <c r="P996" t="str" cm="1">
        <f t="array" ref="P996">_xlfn.IFS(AND(nhl_elo_latest!M996&gt;nhl_elo_latest!N996,(nhl_elo_latest!R996&gt;nhl_elo_latest!S996)),"Home Team Favoured and Won",AND(nhl_elo_latest!M996&gt;nhl_elo_latest!N996,(nhl_elo_latest!R996&lt;nhl_elo_latest!S996)),"Home Team Favoured and Lost",AND(nhl_elo_latest!M996&lt;nhl_elo_latest!N996,(nhl_elo_latest!R996&gt;nhl_elo_latest!S996)),"Away Team Favoured and Lost",AND(nhl_elo_latest!M996&lt;nhl_elo_latest!N996,(nhl_elo_latest!R996&lt;nhl_elo_latest!S996)),"Away Team Favoured and Won")</f>
        <v>Away Team Favoured and Lost</v>
      </c>
    </row>
    <row r="997" spans="14:16" x14ac:dyDescent="0.25">
      <c r="N997" t="str">
        <f>nhl_elo_latest!I997</f>
        <v>CHI</v>
      </c>
      <c r="O997" t="str">
        <f>nhl_elo_latest!J997</f>
        <v>NSH</v>
      </c>
      <c r="P997" t="str" cm="1">
        <f t="array" ref="P997">_xlfn.IFS(AND(nhl_elo_latest!M997&gt;nhl_elo_latest!N997,(nhl_elo_latest!R997&gt;nhl_elo_latest!S997)),"Home Team Favoured and Won",AND(nhl_elo_latest!M997&gt;nhl_elo_latest!N997,(nhl_elo_latest!R997&lt;nhl_elo_latest!S997)),"Home Team Favoured and Lost",AND(nhl_elo_latest!M997&lt;nhl_elo_latest!N997,(nhl_elo_latest!R997&gt;nhl_elo_latest!S997)),"Away Team Favoured and Lost",AND(nhl_elo_latest!M997&lt;nhl_elo_latest!N997,(nhl_elo_latest!R997&lt;nhl_elo_latest!S997)),"Away Team Favoured and Won")</f>
        <v>Away Team Favoured and Won</v>
      </c>
    </row>
    <row r="998" spans="14:16" x14ac:dyDescent="0.25">
      <c r="N998" t="str">
        <f>nhl_elo_latest!I998</f>
        <v>CGY</v>
      </c>
      <c r="O998" t="str">
        <f>nhl_elo_latest!J998</f>
        <v>MIN</v>
      </c>
      <c r="P998" t="str" cm="1">
        <f t="array" ref="P998">_xlfn.IFS(AND(nhl_elo_latest!M998&gt;nhl_elo_latest!N998,(nhl_elo_latest!R998&gt;nhl_elo_latest!S998)),"Home Team Favoured and Won",AND(nhl_elo_latest!M998&gt;nhl_elo_latest!N998,(nhl_elo_latest!R998&lt;nhl_elo_latest!S998)),"Home Team Favoured and Lost",AND(nhl_elo_latest!M998&lt;nhl_elo_latest!N998,(nhl_elo_latest!R998&gt;nhl_elo_latest!S998)),"Away Team Favoured and Lost",AND(nhl_elo_latest!M998&lt;nhl_elo_latest!N998,(nhl_elo_latest!R998&lt;nhl_elo_latest!S998)),"Away Team Favoured and Won")</f>
        <v>Home Team Favoured and Lost</v>
      </c>
    </row>
    <row r="999" spans="14:16" x14ac:dyDescent="0.25">
      <c r="N999" t="str">
        <f>nhl_elo_latest!I999</f>
        <v>LAK</v>
      </c>
      <c r="O999" t="str">
        <f>nhl_elo_latest!J999</f>
        <v>STL</v>
      </c>
      <c r="P999" t="str" cm="1">
        <f t="array" ref="P999">_xlfn.IFS(AND(nhl_elo_latest!M999&gt;nhl_elo_latest!N999,(nhl_elo_latest!R999&gt;nhl_elo_latest!S999)),"Home Team Favoured and Won",AND(nhl_elo_latest!M999&gt;nhl_elo_latest!N999,(nhl_elo_latest!R999&lt;nhl_elo_latest!S999)),"Home Team Favoured and Lost",AND(nhl_elo_latest!M999&lt;nhl_elo_latest!N999,(nhl_elo_latest!R999&gt;nhl_elo_latest!S999)),"Away Team Favoured and Lost",AND(nhl_elo_latest!M999&lt;nhl_elo_latest!N999,(nhl_elo_latest!R999&lt;nhl_elo_latest!S999)),"Away Team Favoured and Won")</f>
        <v>Home Team Favoured and Won</v>
      </c>
    </row>
    <row r="1000" spans="14:16" x14ac:dyDescent="0.25">
      <c r="N1000" t="str">
        <f>nhl_elo_latest!I1000</f>
        <v>CAR</v>
      </c>
      <c r="O1000" t="str">
        <f>nhl_elo_latest!J1000</f>
        <v>TBL</v>
      </c>
      <c r="P1000" t="str" cm="1">
        <f t="array" ref="P1000">_xlfn.IFS(AND(nhl_elo_latest!M1000&gt;nhl_elo_latest!N1000,(nhl_elo_latest!R1000&gt;nhl_elo_latest!S1000)),"Home Team Favoured and Won",AND(nhl_elo_latest!M1000&gt;nhl_elo_latest!N1000,(nhl_elo_latest!R1000&lt;nhl_elo_latest!S1000)),"Home Team Favoured and Lost",AND(nhl_elo_latest!M1000&lt;nhl_elo_latest!N1000,(nhl_elo_latest!R1000&gt;nhl_elo_latest!S1000)),"Away Team Favoured and Lost",AND(nhl_elo_latest!M1000&lt;nhl_elo_latest!N1000,(nhl_elo_latest!R1000&lt;nhl_elo_latest!S1000)),"Away Team Favoured and Won")</f>
        <v>Home Team Favoured and Won</v>
      </c>
    </row>
    <row r="1001" spans="14:16" x14ac:dyDescent="0.25">
      <c r="N1001" t="str">
        <f>nhl_elo_latest!I1001</f>
        <v>PHI</v>
      </c>
      <c r="O1001" t="str">
        <f>nhl_elo_latest!J1001</f>
        <v>DET</v>
      </c>
      <c r="P1001" t="str" cm="1">
        <f t="array" ref="P1001">_xlfn.IFS(AND(nhl_elo_latest!M1001&gt;nhl_elo_latest!N1001,(nhl_elo_latest!R1001&gt;nhl_elo_latest!S1001)),"Home Team Favoured and Won",AND(nhl_elo_latest!M1001&gt;nhl_elo_latest!N1001,(nhl_elo_latest!R1001&lt;nhl_elo_latest!S1001)),"Home Team Favoured and Lost",AND(nhl_elo_latest!M1001&lt;nhl_elo_latest!N1001,(nhl_elo_latest!R1001&gt;nhl_elo_latest!S1001)),"Away Team Favoured and Lost",AND(nhl_elo_latest!M1001&lt;nhl_elo_latest!N1001,(nhl_elo_latest!R1001&lt;nhl_elo_latest!S1001)),"Away Team Favoured and Won")</f>
        <v>Home Team Favoured and Won</v>
      </c>
    </row>
    <row r="1002" spans="14:16" x14ac:dyDescent="0.25">
      <c r="N1002" t="str">
        <f>nhl_elo_latest!I1002</f>
        <v>VEG</v>
      </c>
      <c r="O1002" t="str">
        <f>nhl_elo_latest!J1002</f>
        <v>MTL</v>
      </c>
      <c r="P1002" t="str" cm="1">
        <f t="array" ref="P1002">_xlfn.IFS(AND(nhl_elo_latest!M1002&gt;nhl_elo_latest!N1002,(nhl_elo_latest!R1002&gt;nhl_elo_latest!S1002)),"Home Team Favoured and Won",AND(nhl_elo_latest!M1002&gt;nhl_elo_latest!N1002,(nhl_elo_latest!R1002&lt;nhl_elo_latest!S1002)),"Home Team Favoured and Lost",AND(nhl_elo_latest!M1002&lt;nhl_elo_latest!N1002,(nhl_elo_latest!R1002&gt;nhl_elo_latest!S1002)),"Away Team Favoured and Lost",AND(nhl_elo_latest!M1002&lt;nhl_elo_latest!N1002,(nhl_elo_latest!R1002&lt;nhl_elo_latest!S1002)),"Away Team Favoured and Won")</f>
        <v>Home Team Favoured and Won</v>
      </c>
    </row>
    <row r="1003" spans="14:16" x14ac:dyDescent="0.25">
      <c r="N1003" t="str">
        <f>nhl_elo_latest!I1003</f>
        <v>ARI</v>
      </c>
      <c r="O1003" t="str">
        <f>nhl_elo_latest!J1003</f>
        <v>NJD</v>
      </c>
      <c r="P1003" t="str" cm="1">
        <f t="array" ref="P1003">_xlfn.IFS(AND(nhl_elo_latest!M1003&gt;nhl_elo_latest!N1003,(nhl_elo_latest!R1003&gt;nhl_elo_latest!S1003)),"Home Team Favoured and Won",AND(nhl_elo_latest!M1003&gt;nhl_elo_latest!N1003,(nhl_elo_latest!R1003&lt;nhl_elo_latest!S1003)),"Home Team Favoured and Lost",AND(nhl_elo_latest!M1003&lt;nhl_elo_latest!N1003,(nhl_elo_latest!R1003&gt;nhl_elo_latest!S1003)),"Away Team Favoured and Lost",AND(nhl_elo_latest!M1003&lt;nhl_elo_latest!N1003,(nhl_elo_latest!R1003&lt;nhl_elo_latest!S1003)),"Away Team Favoured and Won")</f>
        <v>Away Team Favoured and Won</v>
      </c>
    </row>
    <row r="1004" spans="14:16" x14ac:dyDescent="0.25">
      <c r="N1004" t="str">
        <f>nhl_elo_latest!I1004</f>
        <v>COL</v>
      </c>
      <c r="O1004" t="str">
        <f>nhl_elo_latest!J1004</f>
        <v>SEA</v>
      </c>
      <c r="P1004" t="str" cm="1">
        <f t="array" ref="P1004">_xlfn.IFS(AND(nhl_elo_latest!M1004&gt;nhl_elo_latest!N1004,(nhl_elo_latest!R1004&gt;nhl_elo_latest!S1004)),"Home Team Favoured and Won",AND(nhl_elo_latest!M1004&gt;nhl_elo_latest!N1004,(nhl_elo_latest!R1004&lt;nhl_elo_latest!S1004)),"Home Team Favoured and Lost",AND(nhl_elo_latest!M1004&lt;nhl_elo_latest!N1004,(nhl_elo_latest!R1004&gt;nhl_elo_latest!S1004)),"Away Team Favoured and Lost",AND(nhl_elo_latest!M1004&lt;nhl_elo_latest!N1004,(nhl_elo_latest!R1004&lt;nhl_elo_latest!S1004)),"Away Team Favoured and Won")</f>
        <v>Home Team Favoured and Lost</v>
      </c>
    </row>
    <row r="1005" spans="14:16" x14ac:dyDescent="0.25">
      <c r="N1005" t="str">
        <f>nhl_elo_latest!I1005</f>
        <v>WPG</v>
      </c>
      <c r="O1005" t="str">
        <f>nhl_elo_latest!J1005</f>
        <v>SJS</v>
      </c>
      <c r="P1005" t="str" cm="1">
        <f t="array" ref="P1005">_xlfn.IFS(AND(nhl_elo_latest!M1005&gt;nhl_elo_latest!N1005,(nhl_elo_latest!R1005&gt;nhl_elo_latest!S1005)),"Home Team Favoured and Won",AND(nhl_elo_latest!M1005&gt;nhl_elo_latest!N1005,(nhl_elo_latest!R1005&lt;nhl_elo_latest!S1005)),"Home Team Favoured and Lost",AND(nhl_elo_latest!M1005&lt;nhl_elo_latest!N1005,(nhl_elo_latest!R1005&gt;nhl_elo_latest!S1005)),"Away Team Favoured and Lost",AND(nhl_elo_latest!M1005&lt;nhl_elo_latest!N1005,(nhl_elo_latest!R1005&lt;nhl_elo_latest!S1005)),"Away Team Favoured and Won")</f>
        <v>Home Team Favoured and Lost</v>
      </c>
    </row>
    <row r="1006" spans="14:16" x14ac:dyDescent="0.25">
      <c r="N1006" t="str">
        <f>nhl_elo_latest!I1006</f>
        <v>BUF</v>
      </c>
      <c r="O1006" t="str">
        <f>nhl_elo_latest!J1006</f>
        <v>EDM</v>
      </c>
      <c r="P1006" t="str" cm="1">
        <f t="array" ref="P1006">_xlfn.IFS(AND(nhl_elo_latest!M1006&gt;nhl_elo_latest!N1006,(nhl_elo_latest!R1006&gt;nhl_elo_latest!S1006)),"Home Team Favoured and Won",AND(nhl_elo_latest!M1006&gt;nhl_elo_latest!N1006,(nhl_elo_latest!R1006&lt;nhl_elo_latest!S1006)),"Home Team Favoured and Lost",AND(nhl_elo_latest!M1006&lt;nhl_elo_latest!N1006,(nhl_elo_latest!R1006&gt;nhl_elo_latest!S1006)),"Away Team Favoured and Lost",AND(nhl_elo_latest!M1006&lt;nhl_elo_latest!N1006,(nhl_elo_latest!R1006&lt;nhl_elo_latest!S1006)),"Away Team Favoured and Won")</f>
        <v>Away Team Favoured and Won</v>
      </c>
    </row>
    <row r="1007" spans="14:16" x14ac:dyDescent="0.25">
      <c r="N1007" t="str">
        <f>nhl_elo_latest!I1007</f>
        <v>DAL</v>
      </c>
      <c r="O1007" t="str">
        <f>nhl_elo_latest!J1007</f>
        <v>CGY</v>
      </c>
      <c r="P1007" t="str" cm="1">
        <f t="array" ref="P1007">_xlfn.IFS(AND(nhl_elo_latest!M1007&gt;nhl_elo_latest!N1007,(nhl_elo_latest!R1007&gt;nhl_elo_latest!S1007)),"Home Team Favoured and Won",AND(nhl_elo_latest!M1007&gt;nhl_elo_latest!N1007,(nhl_elo_latest!R1007&lt;nhl_elo_latest!S1007)),"Home Team Favoured and Lost",AND(nhl_elo_latest!M1007&lt;nhl_elo_latest!N1007,(nhl_elo_latest!R1007&gt;nhl_elo_latest!S1007)),"Away Team Favoured and Lost",AND(nhl_elo_latest!M1007&lt;nhl_elo_latest!N1007,(nhl_elo_latest!R1007&lt;nhl_elo_latest!S1007)),"Away Team Favoured and Won")</f>
        <v>Home Team Favoured and Lost</v>
      </c>
    </row>
    <row r="1008" spans="14:16" x14ac:dyDescent="0.25">
      <c r="N1008" t="str">
        <f>nhl_elo_latest!I1008</f>
        <v>CHI</v>
      </c>
      <c r="O1008" t="str">
        <f>nhl_elo_latest!J1008</f>
        <v>OTT</v>
      </c>
      <c r="P1008" t="str" cm="1">
        <f t="array" ref="P1008">_xlfn.IFS(AND(nhl_elo_latest!M1008&gt;nhl_elo_latest!N1008,(nhl_elo_latest!R1008&gt;nhl_elo_latest!S1008)),"Home Team Favoured and Won",AND(nhl_elo_latest!M1008&gt;nhl_elo_latest!N1008,(nhl_elo_latest!R1008&lt;nhl_elo_latest!S1008)),"Home Team Favoured and Lost",AND(nhl_elo_latest!M1008&lt;nhl_elo_latest!N1008,(nhl_elo_latest!R1008&gt;nhl_elo_latest!S1008)),"Away Team Favoured and Lost",AND(nhl_elo_latest!M1008&lt;nhl_elo_latest!N1008,(nhl_elo_latest!R1008&lt;nhl_elo_latest!S1008)),"Away Team Favoured and Won")</f>
        <v>Away Team Favoured and Lost</v>
      </c>
    </row>
    <row r="1009" spans="14:16" x14ac:dyDescent="0.25">
      <c r="N1009" t="str">
        <f>nhl_elo_latest!I1009</f>
        <v>LAK</v>
      </c>
      <c r="O1009" t="str">
        <f>nhl_elo_latest!J1009</f>
        <v>WSH</v>
      </c>
      <c r="P1009" t="str" cm="1">
        <f t="array" ref="P1009">_xlfn.IFS(AND(nhl_elo_latest!M1009&gt;nhl_elo_latest!N1009,(nhl_elo_latest!R1009&gt;nhl_elo_latest!S1009)),"Home Team Favoured and Won",AND(nhl_elo_latest!M1009&gt;nhl_elo_latest!N1009,(nhl_elo_latest!R1009&lt;nhl_elo_latest!S1009)),"Home Team Favoured and Lost",AND(nhl_elo_latest!M1009&lt;nhl_elo_latest!N1009,(nhl_elo_latest!R1009&gt;nhl_elo_latest!S1009)),"Away Team Favoured and Lost",AND(nhl_elo_latest!M1009&lt;nhl_elo_latest!N1009,(nhl_elo_latest!R1009&lt;nhl_elo_latest!S1009)),"Away Team Favoured and Won")</f>
        <v>Home Team Favoured and Won</v>
      </c>
    </row>
    <row r="1010" spans="14:16" x14ac:dyDescent="0.25">
      <c r="N1010" t="str">
        <f>nhl_elo_latest!I1010</f>
        <v>VAN</v>
      </c>
      <c r="O1010" t="str">
        <f>nhl_elo_latest!J1010</f>
        <v>NSH</v>
      </c>
      <c r="P1010" t="str" cm="1">
        <f t="array" ref="P1010">_xlfn.IFS(AND(nhl_elo_latest!M1010&gt;nhl_elo_latest!N1010,(nhl_elo_latest!R1010&gt;nhl_elo_latest!S1010)),"Home Team Favoured and Won",AND(nhl_elo_latest!M1010&gt;nhl_elo_latest!N1010,(nhl_elo_latest!R1010&lt;nhl_elo_latest!S1010)),"Home Team Favoured and Lost",AND(nhl_elo_latest!M1010&lt;nhl_elo_latest!N1010,(nhl_elo_latest!R1010&gt;nhl_elo_latest!S1010)),"Away Team Favoured and Lost",AND(nhl_elo_latest!M1010&lt;nhl_elo_latest!N1010,(nhl_elo_latest!R1010&lt;nhl_elo_latest!S1010)),"Away Team Favoured and Won")</f>
        <v>Home Team Favoured and Won</v>
      </c>
    </row>
    <row r="1011" spans="14:16" x14ac:dyDescent="0.25">
      <c r="N1011" t="str">
        <f>nhl_elo_latest!I1011</f>
        <v>TBL</v>
      </c>
      <c r="O1011" t="str">
        <f>nhl_elo_latest!J1011</f>
        <v>PHI</v>
      </c>
      <c r="P1011" t="str" cm="1">
        <f t="array" ref="P1011">_xlfn.IFS(AND(nhl_elo_latest!M1011&gt;nhl_elo_latest!N1011,(nhl_elo_latest!R1011&gt;nhl_elo_latest!S1011)),"Home Team Favoured and Won",AND(nhl_elo_latest!M1011&gt;nhl_elo_latest!N1011,(nhl_elo_latest!R1011&lt;nhl_elo_latest!S1011)),"Home Team Favoured and Lost",AND(nhl_elo_latest!M1011&lt;nhl_elo_latest!N1011,(nhl_elo_latest!R1011&gt;nhl_elo_latest!S1011)),"Away Team Favoured and Lost",AND(nhl_elo_latest!M1011&lt;nhl_elo_latest!N1011,(nhl_elo_latest!R1011&lt;nhl_elo_latest!S1011)),"Away Team Favoured and Won")</f>
        <v>Home Team Favoured and Won</v>
      </c>
    </row>
    <row r="1012" spans="14:16" x14ac:dyDescent="0.25">
      <c r="N1012" t="str">
        <f>nhl_elo_latest!I1012</f>
        <v>FLA</v>
      </c>
      <c r="O1012" t="str">
        <f>nhl_elo_latest!J1012</f>
        <v>VEG</v>
      </c>
      <c r="P1012" t="str" cm="1">
        <f t="array" ref="P1012">_xlfn.IFS(AND(nhl_elo_latest!M1012&gt;nhl_elo_latest!N1012,(nhl_elo_latest!R1012&gt;nhl_elo_latest!S1012)),"Home Team Favoured and Won",AND(nhl_elo_latest!M1012&gt;nhl_elo_latest!N1012,(nhl_elo_latest!R1012&lt;nhl_elo_latest!S1012)),"Home Team Favoured and Lost",AND(nhl_elo_latest!M1012&lt;nhl_elo_latest!N1012,(nhl_elo_latest!R1012&gt;nhl_elo_latest!S1012)),"Away Team Favoured and Lost",AND(nhl_elo_latest!M1012&lt;nhl_elo_latest!N1012,(nhl_elo_latest!R1012&lt;nhl_elo_latest!S1012)),"Away Team Favoured and Won")</f>
        <v>Home Team Favoured and Won</v>
      </c>
    </row>
    <row r="1013" spans="14:16" x14ac:dyDescent="0.25">
      <c r="N1013" t="str">
        <f>nhl_elo_latest!I1013</f>
        <v>MTL</v>
      </c>
      <c r="O1013" t="str">
        <f>nhl_elo_latest!J1013</f>
        <v>CAR</v>
      </c>
      <c r="P1013" t="str" cm="1">
        <f t="array" ref="P1013">_xlfn.IFS(AND(nhl_elo_latest!M1013&gt;nhl_elo_latest!N1013,(nhl_elo_latest!R1013&gt;nhl_elo_latest!S1013)),"Home Team Favoured and Won",AND(nhl_elo_latest!M1013&gt;nhl_elo_latest!N1013,(nhl_elo_latest!R1013&lt;nhl_elo_latest!S1013)),"Home Team Favoured and Lost",AND(nhl_elo_latest!M1013&lt;nhl_elo_latest!N1013,(nhl_elo_latest!R1013&gt;nhl_elo_latest!S1013)),"Away Team Favoured and Lost",AND(nhl_elo_latest!M1013&lt;nhl_elo_latest!N1013,(nhl_elo_latest!R1013&lt;nhl_elo_latest!S1013)),"Away Team Favoured and Won")</f>
        <v>Away Team Favoured and Won</v>
      </c>
    </row>
    <row r="1014" spans="14:16" x14ac:dyDescent="0.25">
      <c r="N1014" t="str">
        <f>nhl_elo_latest!I1014</f>
        <v>NJD</v>
      </c>
      <c r="O1014" t="str">
        <f>nhl_elo_latest!J1014</f>
        <v>TOR</v>
      </c>
      <c r="P1014" t="str" cm="1">
        <f t="array" ref="P1014">_xlfn.IFS(AND(nhl_elo_latest!M1014&gt;nhl_elo_latest!N1014,(nhl_elo_latest!R1014&gt;nhl_elo_latest!S1014)),"Home Team Favoured and Won",AND(nhl_elo_latest!M1014&gt;nhl_elo_latest!N1014,(nhl_elo_latest!R1014&lt;nhl_elo_latest!S1014)),"Home Team Favoured and Lost",AND(nhl_elo_latest!M1014&lt;nhl_elo_latest!N1014,(nhl_elo_latest!R1014&gt;nhl_elo_latest!S1014)),"Away Team Favoured and Lost",AND(nhl_elo_latest!M1014&lt;nhl_elo_latest!N1014,(nhl_elo_latest!R1014&lt;nhl_elo_latest!S1014)),"Away Team Favoured and Won")</f>
        <v>Home Team Favoured and Lost</v>
      </c>
    </row>
    <row r="1015" spans="14:16" x14ac:dyDescent="0.25">
      <c r="N1015" t="str">
        <f>nhl_elo_latest!I1015</f>
        <v>PIT</v>
      </c>
      <c r="O1015" t="str">
        <f>nhl_elo_latest!J1015</f>
        <v>CBJ</v>
      </c>
      <c r="P1015" t="str" cm="1">
        <f t="array" ref="P1015">_xlfn.IFS(AND(nhl_elo_latest!M1015&gt;nhl_elo_latest!N1015,(nhl_elo_latest!R1015&gt;nhl_elo_latest!S1015)),"Home Team Favoured and Won",AND(nhl_elo_latest!M1015&gt;nhl_elo_latest!N1015,(nhl_elo_latest!R1015&lt;nhl_elo_latest!S1015)),"Home Team Favoured and Lost",AND(nhl_elo_latest!M1015&lt;nhl_elo_latest!N1015,(nhl_elo_latest!R1015&gt;nhl_elo_latest!S1015)),"Away Team Favoured and Lost",AND(nhl_elo_latest!M1015&lt;nhl_elo_latest!N1015,(nhl_elo_latest!R1015&lt;nhl_elo_latest!S1015)),"Away Team Favoured and Won")</f>
        <v>Home Team Favoured and Won</v>
      </c>
    </row>
    <row r="1016" spans="14:16" x14ac:dyDescent="0.25">
      <c r="N1016" t="str">
        <f>nhl_elo_latest!I1016</f>
        <v>NYI</v>
      </c>
      <c r="O1016" t="str">
        <f>nhl_elo_latest!J1016</f>
        <v>BUF</v>
      </c>
      <c r="P1016" t="str" cm="1">
        <f t="array" ref="P1016">_xlfn.IFS(AND(nhl_elo_latest!M1016&gt;nhl_elo_latest!N1016,(nhl_elo_latest!R1016&gt;nhl_elo_latest!S1016)),"Home Team Favoured and Won",AND(nhl_elo_latest!M1016&gt;nhl_elo_latest!N1016,(nhl_elo_latest!R1016&lt;nhl_elo_latest!S1016)),"Home Team Favoured and Lost",AND(nhl_elo_latest!M1016&lt;nhl_elo_latest!N1016,(nhl_elo_latest!R1016&gt;nhl_elo_latest!S1016)),"Away Team Favoured and Lost",AND(nhl_elo_latest!M1016&lt;nhl_elo_latest!N1016,(nhl_elo_latest!R1016&lt;nhl_elo_latest!S1016)),"Away Team Favoured and Won")</f>
        <v>Home Team Favoured and Won</v>
      </c>
    </row>
    <row r="1017" spans="14:16" x14ac:dyDescent="0.25">
      <c r="N1017" t="str">
        <f>nhl_elo_latest!I1017</f>
        <v>MIN</v>
      </c>
      <c r="O1017" t="str">
        <f>nhl_elo_latest!J1017</f>
        <v>CGY</v>
      </c>
      <c r="P1017" t="str" cm="1">
        <f t="array" ref="P1017">_xlfn.IFS(AND(nhl_elo_latest!M1017&gt;nhl_elo_latest!N1017,(nhl_elo_latest!R1017&gt;nhl_elo_latest!S1017)),"Home Team Favoured and Won",AND(nhl_elo_latest!M1017&gt;nhl_elo_latest!N1017,(nhl_elo_latest!R1017&lt;nhl_elo_latest!S1017)),"Home Team Favoured and Lost",AND(nhl_elo_latest!M1017&lt;nhl_elo_latest!N1017,(nhl_elo_latest!R1017&gt;nhl_elo_latest!S1017)),"Away Team Favoured and Lost",AND(nhl_elo_latest!M1017&lt;nhl_elo_latest!N1017,(nhl_elo_latest!R1017&lt;nhl_elo_latest!S1017)),"Away Team Favoured and Won")</f>
        <v>Home Team Favoured and Lost</v>
      </c>
    </row>
    <row r="1018" spans="14:16" x14ac:dyDescent="0.25">
      <c r="N1018" t="str">
        <f>nhl_elo_latest!I1018</f>
        <v>COL</v>
      </c>
      <c r="O1018" t="str">
        <f>nhl_elo_latest!J1018</f>
        <v>SJS</v>
      </c>
      <c r="P1018" t="str" cm="1">
        <f t="array" ref="P1018">_xlfn.IFS(AND(nhl_elo_latest!M1018&gt;nhl_elo_latest!N1018,(nhl_elo_latest!R1018&gt;nhl_elo_latest!S1018)),"Home Team Favoured and Won",AND(nhl_elo_latest!M1018&gt;nhl_elo_latest!N1018,(nhl_elo_latest!R1018&lt;nhl_elo_latest!S1018)),"Home Team Favoured and Lost",AND(nhl_elo_latest!M1018&lt;nhl_elo_latest!N1018,(nhl_elo_latest!R1018&gt;nhl_elo_latest!S1018)),"Away Team Favoured and Lost",AND(nhl_elo_latest!M1018&lt;nhl_elo_latest!N1018,(nhl_elo_latest!R1018&lt;nhl_elo_latest!S1018)),"Away Team Favoured and Won")</f>
        <v>Home Team Favoured and Won</v>
      </c>
    </row>
    <row r="1019" spans="14:16" x14ac:dyDescent="0.25">
      <c r="N1019" t="str">
        <f>nhl_elo_latest!I1019</f>
        <v>ARI</v>
      </c>
      <c r="O1019" t="str">
        <f>nhl_elo_latest!J1019</f>
        <v>STL</v>
      </c>
      <c r="P1019" t="str" cm="1">
        <f t="array" ref="P1019">_xlfn.IFS(AND(nhl_elo_latest!M1019&gt;nhl_elo_latest!N1019,(nhl_elo_latest!R1019&gt;nhl_elo_latest!S1019)),"Home Team Favoured and Won",AND(nhl_elo_latest!M1019&gt;nhl_elo_latest!N1019,(nhl_elo_latest!R1019&lt;nhl_elo_latest!S1019)),"Home Team Favoured and Lost",AND(nhl_elo_latest!M1019&lt;nhl_elo_latest!N1019,(nhl_elo_latest!R1019&gt;nhl_elo_latest!S1019)),"Away Team Favoured and Lost",AND(nhl_elo_latest!M1019&lt;nhl_elo_latest!N1019,(nhl_elo_latest!R1019&lt;nhl_elo_latest!S1019)),"Away Team Favoured and Won")</f>
        <v>Away Team Favoured and Lost</v>
      </c>
    </row>
    <row r="1020" spans="14:16" x14ac:dyDescent="0.25">
      <c r="N1020" t="str">
        <f>nhl_elo_latest!I1020</f>
        <v>SEA</v>
      </c>
      <c r="O1020" t="str">
        <f>nhl_elo_latest!J1020</f>
        <v>ANA</v>
      </c>
      <c r="P1020" t="str" cm="1">
        <f t="array" ref="P1020">_xlfn.IFS(AND(nhl_elo_latest!M1020&gt;nhl_elo_latest!N1020,(nhl_elo_latest!R1020&gt;nhl_elo_latest!S1020)),"Home Team Favoured and Won",AND(nhl_elo_latest!M1020&gt;nhl_elo_latest!N1020,(nhl_elo_latest!R1020&lt;nhl_elo_latest!S1020)),"Home Team Favoured and Lost",AND(nhl_elo_latest!M1020&lt;nhl_elo_latest!N1020,(nhl_elo_latest!R1020&gt;nhl_elo_latest!S1020)),"Away Team Favoured and Lost",AND(nhl_elo_latest!M1020&lt;nhl_elo_latest!N1020,(nhl_elo_latest!R1020&lt;nhl_elo_latest!S1020)),"Away Team Favoured and Won")</f>
        <v>Home Team Favoured and Won</v>
      </c>
    </row>
    <row r="1021" spans="14:16" x14ac:dyDescent="0.25">
      <c r="N1021" t="str">
        <f>nhl_elo_latest!I1021</f>
        <v>WPG</v>
      </c>
      <c r="O1021" t="str">
        <f>nhl_elo_latest!J1021</f>
        <v>MIN</v>
      </c>
      <c r="P1021" t="str" cm="1">
        <f t="array" ref="P1021">_xlfn.IFS(AND(nhl_elo_latest!M1021&gt;nhl_elo_latest!N1021,(nhl_elo_latest!R1021&gt;nhl_elo_latest!S1021)),"Home Team Favoured and Won",AND(nhl_elo_latest!M1021&gt;nhl_elo_latest!N1021,(nhl_elo_latest!R1021&lt;nhl_elo_latest!S1021)),"Home Team Favoured and Lost",AND(nhl_elo_latest!M1021&lt;nhl_elo_latest!N1021,(nhl_elo_latest!R1021&gt;nhl_elo_latest!S1021)),"Away Team Favoured and Lost",AND(nhl_elo_latest!M1021&lt;nhl_elo_latest!N1021,(nhl_elo_latest!R1021&lt;nhl_elo_latest!S1021)),"Away Team Favoured and Won")</f>
        <v>Home Team Favoured and Lost</v>
      </c>
    </row>
    <row r="1022" spans="14:16" x14ac:dyDescent="0.25">
      <c r="N1022" t="str">
        <f>nhl_elo_latest!I1022</f>
        <v>DET</v>
      </c>
      <c r="O1022" t="str">
        <f>nhl_elo_latest!J1022</f>
        <v>CHI</v>
      </c>
      <c r="P1022" t="str" cm="1">
        <f t="array" ref="P1022">_xlfn.IFS(AND(nhl_elo_latest!M1022&gt;nhl_elo_latest!N1022,(nhl_elo_latest!R1022&gt;nhl_elo_latest!S1022)),"Home Team Favoured and Won",AND(nhl_elo_latest!M1022&gt;nhl_elo_latest!N1022,(nhl_elo_latest!R1022&lt;nhl_elo_latest!S1022)),"Home Team Favoured and Lost",AND(nhl_elo_latest!M1022&lt;nhl_elo_latest!N1022,(nhl_elo_latest!R1022&gt;nhl_elo_latest!S1022)),"Away Team Favoured and Lost",AND(nhl_elo_latest!M1022&lt;nhl_elo_latest!N1022,(nhl_elo_latest!R1022&lt;nhl_elo_latest!S1022)),"Away Team Favoured and Won")</f>
        <v>Home Team Favoured and Won</v>
      </c>
    </row>
    <row r="1023" spans="14:16" x14ac:dyDescent="0.25">
      <c r="N1023" t="str">
        <f>nhl_elo_latest!I1023</f>
        <v>VAN</v>
      </c>
      <c r="O1023" t="str">
        <f>nhl_elo_latest!J1023</f>
        <v>ANA</v>
      </c>
      <c r="P1023" t="str" cm="1">
        <f t="array" ref="P1023">_xlfn.IFS(AND(nhl_elo_latest!M1023&gt;nhl_elo_latest!N1023,(nhl_elo_latest!R1023&gt;nhl_elo_latest!S1023)),"Home Team Favoured and Won",AND(nhl_elo_latest!M1023&gt;nhl_elo_latest!N1023,(nhl_elo_latest!R1023&lt;nhl_elo_latest!S1023)),"Home Team Favoured and Lost",AND(nhl_elo_latest!M1023&lt;nhl_elo_latest!N1023,(nhl_elo_latest!R1023&gt;nhl_elo_latest!S1023)),"Away Team Favoured and Lost",AND(nhl_elo_latest!M1023&lt;nhl_elo_latest!N1023,(nhl_elo_latest!R1023&lt;nhl_elo_latest!S1023)),"Away Team Favoured and Won")</f>
        <v>Home Team Favoured and Won</v>
      </c>
    </row>
    <row r="1024" spans="14:16" x14ac:dyDescent="0.25">
      <c r="N1024" t="str">
        <f>nhl_elo_latest!I1024</f>
        <v>WSH</v>
      </c>
      <c r="O1024" t="str">
        <f>nhl_elo_latest!J1024</f>
        <v>NJD</v>
      </c>
      <c r="P1024" t="str" cm="1">
        <f t="array" ref="P1024">_xlfn.IFS(AND(nhl_elo_latest!M1024&gt;nhl_elo_latest!N1024,(nhl_elo_latest!R1024&gt;nhl_elo_latest!S1024)),"Home Team Favoured and Won",AND(nhl_elo_latest!M1024&gt;nhl_elo_latest!N1024,(nhl_elo_latest!R1024&lt;nhl_elo_latest!S1024)),"Home Team Favoured and Lost",AND(nhl_elo_latest!M1024&lt;nhl_elo_latest!N1024,(nhl_elo_latest!R1024&gt;nhl_elo_latest!S1024)),"Away Team Favoured and Lost",AND(nhl_elo_latest!M1024&lt;nhl_elo_latest!N1024,(nhl_elo_latest!R1024&lt;nhl_elo_latest!S1024)),"Away Team Favoured and Won")</f>
        <v>Home Team Favoured and Lost</v>
      </c>
    </row>
    <row r="1025" spans="14:16" x14ac:dyDescent="0.25">
      <c r="N1025" t="str">
        <f>nhl_elo_latest!I1025</f>
        <v>CAR</v>
      </c>
      <c r="O1025" t="str">
        <f>nhl_elo_latest!J1025</f>
        <v>PHI</v>
      </c>
      <c r="P1025" t="str" cm="1">
        <f t="array" ref="P1025">_xlfn.IFS(AND(nhl_elo_latest!M1025&gt;nhl_elo_latest!N1025,(nhl_elo_latest!R1025&gt;nhl_elo_latest!S1025)),"Home Team Favoured and Won",AND(nhl_elo_latest!M1025&gt;nhl_elo_latest!N1025,(nhl_elo_latest!R1025&lt;nhl_elo_latest!S1025)),"Home Team Favoured and Lost",AND(nhl_elo_latest!M1025&lt;nhl_elo_latest!N1025,(nhl_elo_latest!R1025&gt;nhl_elo_latest!S1025)),"Away Team Favoured and Lost",AND(nhl_elo_latest!M1025&lt;nhl_elo_latest!N1025,(nhl_elo_latest!R1025&lt;nhl_elo_latest!S1025)),"Away Team Favoured and Won")</f>
        <v>Home Team Favoured and Won</v>
      </c>
    </row>
    <row r="1026" spans="14:16" x14ac:dyDescent="0.25">
      <c r="N1026" t="str">
        <f>nhl_elo_latest!I1026</f>
        <v>MTL</v>
      </c>
      <c r="O1026" t="str">
        <f>nhl_elo_latest!J1026</f>
        <v>NYR</v>
      </c>
      <c r="P1026" t="str" cm="1">
        <f t="array" ref="P1026">_xlfn.IFS(AND(nhl_elo_latest!M1026&gt;nhl_elo_latest!N1026,(nhl_elo_latest!R1026&gt;nhl_elo_latest!S1026)),"Home Team Favoured and Won",AND(nhl_elo_latest!M1026&gt;nhl_elo_latest!N1026,(nhl_elo_latest!R1026&lt;nhl_elo_latest!S1026)),"Home Team Favoured and Lost",AND(nhl_elo_latest!M1026&lt;nhl_elo_latest!N1026,(nhl_elo_latest!R1026&gt;nhl_elo_latest!S1026)),"Away Team Favoured and Lost",AND(nhl_elo_latest!M1026&lt;nhl_elo_latest!N1026,(nhl_elo_latest!R1026&lt;nhl_elo_latest!S1026)),"Away Team Favoured and Won")</f>
        <v>Away Team Favoured and Won</v>
      </c>
    </row>
    <row r="1027" spans="14:16" x14ac:dyDescent="0.25">
      <c r="N1027" t="str">
        <f>nhl_elo_latest!I1027</f>
        <v>BUF</v>
      </c>
      <c r="O1027" t="str">
        <f>nhl_elo_latest!J1027</f>
        <v>DAL</v>
      </c>
      <c r="P1027" t="str" cm="1">
        <f t="array" ref="P1027">_xlfn.IFS(AND(nhl_elo_latest!M1027&gt;nhl_elo_latest!N1027,(nhl_elo_latest!R1027&gt;nhl_elo_latest!S1027)),"Home Team Favoured and Won",AND(nhl_elo_latest!M1027&gt;nhl_elo_latest!N1027,(nhl_elo_latest!R1027&lt;nhl_elo_latest!S1027)),"Home Team Favoured and Lost",AND(nhl_elo_latest!M1027&lt;nhl_elo_latest!N1027,(nhl_elo_latest!R1027&gt;nhl_elo_latest!S1027)),"Away Team Favoured and Lost",AND(nhl_elo_latest!M1027&lt;nhl_elo_latest!N1027,(nhl_elo_latest!R1027&lt;nhl_elo_latest!S1027)),"Away Team Favoured and Won")</f>
        <v>Home Team Favoured and Lost</v>
      </c>
    </row>
    <row r="1028" spans="14:16" x14ac:dyDescent="0.25">
      <c r="N1028" t="str">
        <f>nhl_elo_latest!I1028</f>
        <v>PIT</v>
      </c>
      <c r="O1028" t="str">
        <f>nhl_elo_latest!J1028</f>
        <v>NYI</v>
      </c>
      <c r="P1028" t="str" cm="1">
        <f t="array" ref="P1028">_xlfn.IFS(AND(nhl_elo_latest!M1028&gt;nhl_elo_latest!N1028,(nhl_elo_latest!R1028&gt;nhl_elo_latest!S1028)),"Home Team Favoured and Won",AND(nhl_elo_latest!M1028&gt;nhl_elo_latest!N1028,(nhl_elo_latest!R1028&lt;nhl_elo_latest!S1028)),"Home Team Favoured and Lost",AND(nhl_elo_latest!M1028&lt;nhl_elo_latest!N1028,(nhl_elo_latest!R1028&gt;nhl_elo_latest!S1028)),"Away Team Favoured and Lost",AND(nhl_elo_latest!M1028&lt;nhl_elo_latest!N1028,(nhl_elo_latest!R1028&lt;nhl_elo_latest!S1028)),"Away Team Favoured and Won")</f>
        <v>Home Team Favoured and Lost</v>
      </c>
    </row>
    <row r="1029" spans="14:16" x14ac:dyDescent="0.25">
      <c r="N1029" t="str">
        <f>nhl_elo_latest!I1029</f>
        <v>TBL</v>
      </c>
      <c r="O1029" t="str">
        <f>nhl_elo_latest!J1029</f>
        <v>VEG</v>
      </c>
      <c r="P1029" t="str" cm="1">
        <f t="array" ref="P1029">_xlfn.IFS(AND(nhl_elo_latest!M1029&gt;nhl_elo_latest!N1029,(nhl_elo_latest!R1029&gt;nhl_elo_latest!S1029)),"Home Team Favoured and Won",AND(nhl_elo_latest!M1029&gt;nhl_elo_latest!N1029,(nhl_elo_latest!R1029&lt;nhl_elo_latest!S1029)),"Home Team Favoured and Lost",AND(nhl_elo_latest!M1029&lt;nhl_elo_latest!N1029,(nhl_elo_latest!R1029&gt;nhl_elo_latest!S1029)),"Away Team Favoured and Lost",AND(nhl_elo_latest!M1029&lt;nhl_elo_latest!N1029,(nhl_elo_latest!R1029&lt;nhl_elo_latest!S1029)),"Away Team Favoured and Won")</f>
        <v>Home Team Favoured and Lost</v>
      </c>
    </row>
    <row r="1030" spans="14:16" x14ac:dyDescent="0.25">
      <c r="N1030" t="str">
        <f>nhl_elo_latest!I1030</f>
        <v>BOS</v>
      </c>
      <c r="O1030" t="str">
        <f>nhl_elo_latest!J1030</f>
        <v>EDM</v>
      </c>
      <c r="P1030" t="str" cm="1">
        <f t="array" ref="P1030">_xlfn.IFS(AND(nhl_elo_latest!M1030&gt;nhl_elo_latest!N1030,(nhl_elo_latest!R1030&gt;nhl_elo_latest!S1030)),"Home Team Favoured and Won",AND(nhl_elo_latest!M1030&gt;nhl_elo_latest!N1030,(nhl_elo_latest!R1030&lt;nhl_elo_latest!S1030)),"Home Team Favoured and Lost",AND(nhl_elo_latest!M1030&lt;nhl_elo_latest!N1030,(nhl_elo_latest!R1030&gt;nhl_elo_latest!S1030)),"Away Team Favoured and Lost",AND(nhl_elo_latest!M1030&lt;nhl_elo_latest!N1030,(nhl_elo_latest!R1030&lt;nhl_elo_latest!S1030)),"Away Team Favoured and Won")</f>
        <v>Home Team Favoured and Lost</v>
      </c>
    </row>
    <row r="1031" spans="14:16" x14ac:dyDescent="0.25">
      <c r="N1031" t="str">
        <f>nhl_elo_latest!I1031</f>
        <v>STL</v>
      </c>
      <c r="O1031" t="str">
        <f>nhl_elo_latest!J1031</f>
        <v>SJS</v>
      </c>
      <c r="P1031" t="str" cm="1">
        <f t="array" ref="P1031">_xlfn.IFS(AND(nhl_elo_latest!M1031&gt;nhl_elo_latest!N1031,(nhl_elo_latest!R1031&gt;nhl_elo_latest!S1031)),"Home Team Favoured and Won",AND(nhl_elo_latest!M1031&gt;nhl_elo_latest!N1031,(nhl_elo_latest!R1031&lt;nhl_elo_latest!S1031)),"Home Team Favoured and Lost",AND(nhl_elo_latest!M1031&lt;nhl_elo_latest!N1031,(nhl_elo_latest!R1031&gt;nhl_elo_latest!S1031)),"Away Team Favoured and Lost",AND(nhl_elo_latest!M1031&lt;nhl_elo_latest!N1031,(nhl_elo_latest!R1031&lt;nhl_elo_latest!S1031)),"Away Team Favoured and Won")</f>
        <v>Home Team Favoured and Won</v>
      </c>
    </row>
    <row r="1032" spans="14:16" x14ac:dyDescent="0.25">
      <c r="N1032" t="str">
        <f>nhl_elo_latest!I1032</f>
        <v>ARI</v>
      </c>
      <c r="O1032" t="str">
        <f>nhl_elo_latest!J1032</f>
        <v>NSH</v>
      </c>
      <c r="P1032" t="str" cm="1">
        <f t="array" ref="P1032">_xlfn.IFS(AND(nhl_elo_latest!M1032&gt;nhl_elo_latest!N1032,(nhl_elo_latest!R1032&gt;nhl_elo_latest!S1032)),"Home Team Favoured and Won",AND(nhl_elo_latest!M1032&gt;nhl_elo_latest!N1032,(nhl_elo_latest!R1032&lt;nhl_elo_latest!S1032)),"Home Team Favoured and Lost",AND(nhl_elo_latest!M1032&lt;nhl_elo_latest!N1032,(nhl_elo_latest!R1032&gt;nhl_elo_latest!S1032)),"Away Team Favoured and Lost",AND(nhl_elo_latest!M1032&lt;nhl_elo_latest!N1032,(nhl_elo_latest!R1032&lt;nhl_elo_latest!S1032)),"Away Team Favoured and Won")</f>
        <v>Away Team Favoured and Lost</v>
      </c>
    </row>
    <row r="1033" spans="14:16" x14ac:dyDescent="0.25">
      <c r="N1033" t="str">
        <f>nhl_elo_latest!I1033</f>
        <v>COL</v>
      </c>
      <c r="O1033" t="str">
        <f>nhl_elo_latest!J1033</f>
        <v>LAK</v>
      </c>
      <c r="P1033" t="str" cm="1">
        <f t="array" ref="P1033">_xlfn.IFS(AND(nhl_elo_latest!M1033&gt;nhl_elo_latest!N1033,(nhl_elo_latest!R1033&gt;nhl_elo_latest!S1033)),"Home Team Favoured and Won",AND(nhl_elo_latest!M1033&gt;nhl_elo_latest!N1033,(nhl_elo_latest!R1033&lt;nhl_elo_latest!S1033)),"Home Team Favoured and Lost",AND(nhl_elo_latest!M1033&lt;nhl_elo_latest!N1033,(nhl_elo_latest!R1033&gt;nhl_elo_latest!S1033)),"Away Team Favoured and Lost",AND(nhl_elo_latest!M1033&lt;nhl_elo_latest!N1033,(nhl_elo_latest!R1033&lt;nhl_elo_latest!S1033)),"Away Team Favoured and Won")</f>
        <v>Home Team Favoured and Lost</v>
      </c>
    </row>
    <row r="1034" spans="14:16" x14ac:dyDescent="0.25">
      <c r="N1034" t="str">
        <f>nhl_elo_latest!I1034</f>
        <v>SEA</v>
      </c>
      <c r="O1034" t="str">
        <f>nhl_elo_latest!J1034</f>
        <v>OTT</v>
      </c>
      <c r="P1034" t="str" cm="1">
        <f t="array" ref="P1034">_xlfn.IFS(AND(nhl_elo_latest!M1034&gt;nhl_elo_latest!N1034,(nhl_elo_latest!R1034&gt;nhl_elo_latest!S1034)),"Home Team Favoured and Won",AND(nhl_elo_latest!M1034&gt;nhl_elo_latest!N1034,(nhl_elo_latest!R1034&lt;nhl_elo_latest!S1034)),"Home Team Favoured and Lost",AND(nhl_elo_latest!M1034&lt;nhl_elo_latest!N1034,(nhl_elo_latest!R1034&gt;nhl_elo_latest!S1034)),"Away Team Favoured and Lost",AND(nhl_elo_latest!M1034&lt;nhl_elo_latest!N1034,(nhl_elo_latest!R1034&lt;nhl_elo_latest!S1034)),"Away Team Favoured and Won")</f>
        <v>Home Team Favoured and Lost</v>
      </c>
    </row>
    <row r="1035" spans="14:16" x14ac:dyDescent="0.25">
      <c r="N1035" t="str">
        <f>nhl_elo_latest!I1035</f>
        <v>FLA</v>
      </c>
      <c r="O1035" t="str">
        <f>nhl_elo_latest!J1035</f>
        <v>CHI</v>
      </c>
      <c r="P1035" t="str" cm="1">
        <f t="array" ref="P1035">_xlfn.IFS(AND(nhl_elo_latest!M1035&gt;nhl_elo_latest!N1035,(nhl_elo_latest!R1035&gt;nhl_elo_latest!S1035)),"Home Team Favoured and Won",AND(nhl_elo_latest!M1035&gt;nhl_elo_latest!N1035,(nhl_elo_latest!R1035&lt;nhl_elo_latest!S1035)),"Home Team Favoured and Lost",AND(nhl_elo_latest!M1035&lt;nhl_elo_latest!N1035,(nhl_elo_latest!R1035&gt;nhl_elo_latest!S1035)),"Away Team Favoured and Lost",AND(nhl_elo_latest!M1035&lt;nhl_elo_latest!N1035,(nhl_elo_latest!R1035&lt;nhl_elo_latest!S1035)),"Away Team Favoured and Won")</f>
        <v>Home Team Favoured and Won</v>
      </c>
    </row>
    <row r="1036" spans="14:16" x14ac:dyDescent="0.25">
      <c r="N1036" t="str">
        <f>nhl_elo_latest!I1036</f>
        <v>CGY</v>
      </c>
      <c r="O1036" t="str">
        <f>nhl_elo_latest!J1036</f>
        <v>ANA</v>
      </c>
      <c r="P1036" t="str" cm="1">
        <f t="array" ref="P1036">_xlfn.IFS(AND(nhl_elo_latest!M1036&gt;nhl_elo_latest!N1036,(nhl_elo_latest!R1036&gt;nhl_elo_latest!S1036)),"Home Team Favoured and Won",AND(nhl_elo_latest!M1036&gt;nhl_elo_latest!N1036,(nhl_elo_latest!R1036&lt;nhl_elo_latest!S1036)),"Home Team Favoured and Lost",AND(nhl_elo_latest!M1036&lt;nhl_elo_latest!N1036,(nhl_elo_latest!R1036&gt;nhl_elo_latest!S1036)),"Away Team Favoured and Lost",AND(nhl_elo_latest!M1036&lt;nhl_elo_latest!N1036,(nhl_elo_latest!R1036&lt;nhl_elo_latest!S1036)),"Away Team Favoured and Won")</f>
        <v>Home Team Favoured and Lost</v>
      </c>
    </row>
    <row r="1037" spans="14:16" x14ac:dyDescent="0.25">
      <c r="N1037" t="str">
        <f>nhl_elo_latest!I1037</f>
        <v>BOS</v>
      </c>
      <c r="O1037" t="str">
        <f>nhl_elo_latest!J1037</f>
        <v>DET</v>
      </c>
      <c r="P1037" t="str" cm="1">
        <f t="array" ref="P1037">_xlfn.IFS(AND(nhl_elo_latest!M1037&gt;nhl_elo_latest!N1037,(nhl_elo_latest!R1037&gt;nhl_elo_latest!S1037)),"Home Team Favoured and Won",AND(nhl_elo_latest!M1037&gt;nhl_elo_latest!N1037,(nhl_elo_latest!R1037&lt;nhl_elo_latest!S1037)),"Home Team Favoured and Lost",AND(nhl_elo_latest!M1037&lt;nhl_elo_latest!N1037,(nhl_elo_latest!R1037&gt;nhl_elo_latest!S1037)),"Away Team Favoured and Lost",AND(nhl_elo_latest!M1037&lt;nhl_elo_latest!N1037,(nhl_elo_latest!R1037&lt;nhl_elo_latest!S1037)),"Away Team Favoured and Won")</f>
        <v>Home Team Favoured and Won</v>
      </c>
    </row>
    <row r="1038" spans="14:16" x14ac:dyDescent="0.25">
      <c r="N1038" t="str">
        <f>nhl_elo_latest!I1038</f>
        <v>PIT</v>
      </c>
      <c r="O1038" t="str">
        <f>nhl_elo_latest!J1038</f>
        <v>PHI</v>
      </c>
      <c r="P1038" t="str" cm="1">
        <f t="array" ref="P1038">_xlfn.IFS(AND(nhl_elo_latest!M1038&gt;nhl_elo_latest!N1038,(nhl_elo_latest!R1038&gt;nhl_elo_latest!S1038)),"Home Team Favoured and Won",AND(nhl_elo_latest!M1038&gt;nhl_elo_latest!N1038,(nhl_elo_latest!R1038&lt;nhl_elo_latest!S1038)),"Home Team Favoured and Lost",AND(nhl_elo_latest!M1038&lt;nhl_elo_latest!N1038,(nhl_elo_latest!R1038&gt;nhl_elo_latest!S1038)),"Away Team Favoured and Lost",AND(nhl_elo_latest!M1038&lt;nhl_elo_latest!N1038,(nhl_elo_latest!R1038&lt;nhl_elo_latest!S1038)),"Away Team Favoured and Won")</f>
        <v>Home Team Favoured and Won</v>
      </c>
    </row>
    <row r="1039" spans="14:16" x14ac:dyDescent="0.25">
      <c r="N1039" t="str">
        <f>nhl_elo_latest!I1039</f>
        <v>BUF</v>
      </c>
      <c r="O1039" t="str">
        <f>nhl_elo_latest!J1039</f>
        <v>NYR</v>
      </c>
      <c r="P1039" t="str" cm="1">
        <f t="array" ref="P1039">_xlfn.IFS(AND(nhl_elo_latest!M1039&gt;nhl_elo_latest!N1039,(nhl_elo_latest!R1039&gt;nhl_elo_latest!S1039)),"Home Team Favoured and Won",AND(nhl_elo_latest!M1039&gt;nhl_elo_latest!N1039,(nhl_elo_latest!R1039&lt;nhl_elo_latest!S1039)),"Home Team Favoured and Lost",AND(nhl_elo_latest!M1039&lt;nhl_elo_latest!N1039,(nhl_elo_latest!R1039&gt;nhl_elo_latest!S1039)),"Away Team Favoured and Lost",AND(nhl_elo_latest!M1039&lt;nhl_elo_latest!N1039,(nhl_elo_latest!R1039&lt;nhl_elo_latest!S1039)),"Away Team Favoured and Won")</f>
        <v>Away Team Favoured and Won</v>
      </c>
    </row>
    <row r="1040" spans="14:16" x14ac:dyDescent="0.25">
      <c r="N1040" t="str">
        <f>nhl_elo_latest!I1040</f>
        <v>COL</v>
      </c>
      <c r="O1040" t="str">
        <f>nhl_elo_latest!J1040</f>
        <v>ARI</v>
      </c>
      <c r="P1040" t="str" cm="1">
        <f t="array" ref="P1040">_xlfn.IFS(AND(nhl_elo_latest!M1040&gt;nhl_elo_latest!N1040,(nhl_elo_latest!R1040&gt;nhl_elo_latest!S1040)),"Home Team Favoured and Won",AND(nhl_elo_latest!M1040&gt;nhl_elo_latest!N1040,(nhl_elo_latest!R1040&lt;nhl_elo_latest!S1040)),"Home Team Favoured and Lost",AND(nhl_elo_latest!M1040&lt;nhl_elo_latest!N1040,(nhl_elo_latest!R1040&gt;nhl_elo_latest!S1040)),"Away Team Favoured and Lost",AND(nhl_elo_latest!M1040&lt;nhl_elo_latest!N1040,(nhl_elo_latest!R1040&lt;nhl_elo_latest!S1040)),"Away Team Favoured and Won")</f>
        <v>Home Team Favoured and Won</v>
      </c>
    </row>
    <row r="1041" spans="14:16" x14ac:dyDescent="0.25">
      <c r="N1041" t="str">
        <f>nhl_elo_latest!I1041</f>
        <v>CBJ</v>
      </c>
      <c r="O1041" t="str">
        <f>nhl_elo_latest!J1041</f>
        <v>STL</v>
      </c>
      <c r="P1041" t="str" cm="1">
        <f t="array" ref="P1041">_xlfn.IFS(AND(nhl_elo_latest!M1041&gt;nhl_elo_latest!N1041,(nhl_elo_latest!R1041&gt;nhl_elo_latest!S1041)),"Home Team Favoured and Won",AND(nhl_elo_latest!M1041&gt;nhl_elo_latest!N1041,(nhl_elo_latest!R1041&lt;nhl_elo_latest!S1041)),"Home Team Favoured and Lost",AND(nhl_elo_latest!M1041&lt;nhl_elo_latest!N1041,(nhl_elo_latest!R1041&gt;nhl_elo_latest!S1041)),"Away Team Favoured and Lost",AND(nhl_elo_latest!M1041&lt;nhl_elo_latest!N1041,(nhl_elo_latest!R1041&lt;nhl_elo_latest!S1041)),"Away Team Favoured and Won")</f>
        <v>Away Team Favoured and Won</v>
      </c>
    </row>
    <row r="1042" spans="14:16" x14ac:dyDescent="0.25">
      <c r="N1042" t="str">
        <f>nhl_elo_latest!I1042</f>
        <v>CAR</v>
      </c>
      <c r="O1042" t="str">
        <f>nhl_elo_latest!J1042</f>
        <v>VEG</v>
      </c>
      <c r="P1042" t="str" cm="1">
        <f t="array" ref="P1042">_xlfn.IFS(AND(nhl_elo_latest!M1042&gt;nhl_elo_latest!N1042,(nhl_elo_latest!R1042&gt;nhl_elo_latest!S1042)),"Home Team Favoured and Won",AND(nhl_elo_latest!M1042&gt;nhl_elo_latest!N1042,(nhl_elo_latest!R1042&lt;nhl_elo_latest!S1042)),"Home Team Favoured and Lost",AND(nhl_elo_latest!M1042&lt;nhl_elo_latest!N1042,(nhl_elo_latest!R1042&gt;nhl_elo_latest!S1042)),"Away Team Favoured and Lost",AND(nhl_elo_latest!M1042&lt;nhl_elo_latest!N1042,(nhl_elo_latest!R1042&lt;nhl_elo_latest!S1042)),"Away Team Favoured and Won")</f>
        <v>Home Team Favoured and Lost</v>
      </c>
    </row>
    <row r="1043" spans="14:16" x14ac:dyDescent="0.25">
      <c r="N1043" t="str">
        <f>nhl_elo_latest!I1043</f>
        <v>MTL</v>
      </c>
      <c r="O1043" t="str">
        <f>nhl_elo_latest!J1043</f>
        <v>NJD</v>
      </c>
      <c r="P1043" t="str" cm="1">
        <f t="array" ref="P1043">_xlfn.IFS(AND(nhl_elo_latest!M1043&gt;nhl_elo_latest!N1043,(nhl_elo_latest!R1043&gt;nhl_elo_latest!S1043)),"Home Team Favoured and Won",AND(nhl_elo_latest!M1043&gt;nhl_elo_latest!N1043,(nhl_elo_latest!R1043&lt;nhl_elo_latest!S1043)),"Home Team Favoured and Lost",AND(nhl_elo_latest!M1043&lt;nhl_elo_latest!N1043,(nhl_elo_latest!R1043&gt;nhl_elo_latest!S1043)),"Away Team Favoured and Lost",AND(nhl_elo_latest!M1043&lt;nhl_elo_latest!N1043,(nhl_elo_latest!R1043&lt;nhl_elo_latest!S1043)),"Away Team Favoured and Won")</f>
        <v>Away Team Favoured and Won</v>
      </c>
    </row>
    <row r="1044" spans="14:16" x14ac:dyDescent="0.25">
      <c r="N1044" t="str">
        <f>nhl_elo_latest!I1044</f>
        <v>TOR</v>
      </c>
      <c r="O1044" t="str">
        <f>nhl_elo_latest!J1044</f>
        <v>EDM</v>
      </c>
      <c r="P1044" t="str" cm="1">
        <f t="array" ref="P1044">_xlfn.IFS(AND(nhl_elo_latest!M1044&gt;nhl_elo_latest!N1044,(nhl_elo_latest!R1044&gt;nhl_elo_latest!S1044)),"Home Team Favoured and Won",AND(nhl_elo_latest!M1044&gt;nhl_elo_latest!N1044,(nhl_elo_latest!R1044&lt;nhl_elo_latest!S1044)),"Home Team Favoured and Lost",AND(nhl_elo_latest!M1044&lt;nhl_elo_latest!N1044,(nhl_elo_latest!R1044&gt;nhl_elo_latest!S1044)),"Away Team Favoured and Lost",AND(nhl_elo_latest!M1044&lt;nhl_elo_latest!N1044,(nhl_elo_latest!R1044&lt;nhl_elo_latest!S1044)),"Away Team Favoured and Won")</f>
        <v>Home Team Favoured and Won</v>
      </c>
    </row>
    <row r="1045" spans="14:16" x14ac:dyDescent="0.25">
      <c r="N1045" t="str">
        <f>nhl_elo_latest!I1045</f>
        <v>FLA</v>
      </c>
      <c r="O1045" t="str">
        <f>nhl_elo_latest!J1045</f>
        <v>WPG</v>
      </c>
      <c r="P1045" t="str" cm="1">
        <f t="array" ref="P1045">_xlfn.IFS(AND(nhl_elo_latest!M1045&gt;nhl_elo_latest!N1045,(nhl_elo_latest!R1045&gt;nhl_elo_latest!S1045)),"Home Team Favoured and Won",AND(nhl_elo_latest!M1045&gt;nhl_elo_latest!N1045,(nhl_elo_latest!R1045&lt;nhl_elo_latest!S1045)),"Home Team Favoured and Lost",AND(nhl_elo_latest!M1045&lt;nhl_elo_latest!N1045,(nhl_elo_latest!R1045&gt;nhl_elo_latest!S1045)),"Away Team Favoured and Lost",AND(nhl_elo_latest!M1045&lt;nhl_elo_latest!N1045,(nhl_elo_latest!R1045&lt;nhl_elo_latest!S1045)),"Away Team Favoured and Won")</f>
        <v>Home Team Favoured and Lost</v>
      </c>
    </row>
    <row r="1046" spans="14:16" x14ac:dyDescent="0.25">
      <c r="N1046" t="str">
        <f>nhl_elo_latest!I1046</f>
        <v>TBL</v>
      </c>
      <c r="O1046" t="str">
        <f>nhl_elo_latest!J1046</f>
        <v>CHI</v>
      </c>
      <c r="P1046" t="str" cm="1">
        <f t="array" ref="P1046">_xlfn.IFS(AND(nhl_elo_latest!M1046&gt;nhl_elo_latest!N1046,(nhl_elo_latest!R1046&gt;nhl_elo_latest!S1046)),"Home Team Favoured and Won",AND(nhl_elo_latest!M1046&gt;nhl_elo_latest!N1046,(nhl_elo_latest!R1046&lt;nhl_elo_latest!S1046)),"Home Team Favoured and Lost",AND(nhl_elo_latest!M1046&lt;nhl_elo_latest!N1046,(nhl_elo_latest!R1046&gt;nhl_elo_latest!S1046)),"Away Team Favoured and Lost",AND(nhl_elo_latest!M1046&lt;nhl_elo_latest!N1046,(nhl_elo_latest!R1046&lt;nhl_elo_latest!S1046)),"Away Team Favoured and Won")</f>
        <v>Home Team Favoured and Won</v>
      </c>
    </row>
    <row r="1047" spans="14:16" x14ac:dyDescent="0.25">
      <c r="N1047" t="str">
        <f>nhl_elo_latest!I1047</f>
        <v>NYI</v>
      </c>
      <c r="O1047" t="str">
        <f>nhl_elo_latest!J1047</f>
        <v>WSH</v>
      </c>
      <c r="P1047" t="str" cm="1">
        <f t="array" ref="P1047">_xlfn.IFS(AND(nhl_elo_latest!M1047&gt;nhl_elo_latest!N1047,(nhl_elo_latest!R1047&gt;nhl_elo_latest!S1047)),"Home Team Favoured and Won",AND(nhl_elo_latest!M1047&gt;nhl_elo_latest!N1047,(nhl_elo_latest!R1047&lt;nhl_elo_latest!S1047)),"Home Team Favoured and Lost",AND(nhl_elo_latest!M1047&lt;nhl_elo_latest!N1047,(nhl_elo_latest!R1047&gt;nhl_elo_latest!S1047)),"Away Team Favoured and Lost",AND(nhl_elo_latest!M1047&lt;nhl_elo_latest!N1047,(nhl_elo_latest!R1047&lt;nhl_elo_latest!S1047)),"Away Team Favoured and Won")</f>
        <v>Home Team Favoured and Lost</v>
      </c>
    </row>
    <row r="1048" spans="14:16" x14ac:dyDescent="0.25">
      <c r="N1048" t="str">
        <f>nhl_elo_latest!I1048</f>
        <v>VAN</v>
      </c>
      <c r="O1048" t="str">
        <f>nhl_elo_latest!J1048</f>
        <v>OTT</v>
      </c>
      <c r="P1048" t="str" cm="1">
        <f t="array" ref="P1048">_xlfn.IFS(AND(nhl_elo_latest!M1048&gt;nhl_elo_latest!N1048,(nhl_elo_latest!R1048&gt;nhl_elo_latest!S1048)),"Home Team Favoured and Won",AND(nhl_elo_latest!M1048&gt;nhl_elo_latest!N1048,(nhl_elo_latest!R1048&lt;nhl_elo_latest!S1048)),"Home Team Favoured and Lost",AND(nhl_elo_latest!M1048&lt;nhl_elo_latest!N1048,(nhl_elo_latest!R1048&gt;nhl_elo_latest!S1048)),"Away Team Favoured and Lost",AND(nhl_elo_latest!M1048&lt;nhl_elo_latest!N1048,(nhl_elo_latest!R1048&lt;nhl_elo_latest!S1048)),"Away Team Favoured and Won")</f>
        <v>Home Team Favoured and Won</v>
      </c>
    </row>
    <row r="1049" spans="14:16" x14ac:dyDescent="0.25">
      <c r="N1049" t="str">
        <f>nhl_elo_latest!I1049</f>
        <v>SEA</v>
      </c>
      <c r="O1049" t="str">
        <f>nhl_elo_latest!J1049</f>
        <v>DAL</v>
      </c>
      <c r="P1049" t="str" cm="1">
        <f t="array" ref="P1049">_xlfn.IFS(AND(nhl_elo_latest!M1049&gt;nhl_elo_latest!N1049,(nhl_elo_latest!R1049&gt;nhl_elo_latest!S1049)),"Home Team Favoured and Won",AND(nhl_elo_latest!M1049&gt;nhl_elo_latest!N1049,(nhl_elo_latest!R1049&lt;nhl_elo_latest!S1049)),"Home Team Favoured and Lost",AND(nhl_elo_latest!M1049&lt;nhl_elo_latest!N1049,(nhl_elo_latest!R1049&gt;nhl_elo_latest!S1049)),"Away Team Favoured and Lost",AND(nhl_elo_latest!M1049&lt;nhl_elo_latest!N1049,(nhl_elo_latest!R1049&lt;nhl_elo_latest!S1049)),"Away Team Favoured and Won")</f>
        <v>Home Team Favoured and Lost</v>
      </c>
    </row>
    <row r="1050" spans="14:16" x14ac:dyDescent="0.25">
      <c r="N1050" t="str">
        <f>nhl_elo_latest!I1050</f>
        <v>SJS</v>
      </c>
      <c r="O1050" t="str">
        <f>nhl_elo_latest!J1050</f>
        <v>MIN</v>
      </c>
      <c r="P1050" t="str" cm="1">
        <f t="array" ref="P1050">_xlfn.IFS(AND(nhl_elo_latest!M1050&gt;nhl_elo_latest!N1050,(nhl_elo_latest!R1050&gt;nhl_elo_latest!S1050)),"Home Team Favoured and Won",AND(nhl_elo_latest!M1050&gt;nhl_elo_latest!N1050,(nhl_elo_latest!R1050&lt;nhl_elo_latest!S1050)),"Home Team Favoured and Lost",AND(nhl_elo_latest!M1050&lt;nhl_elo_latest!N1050,(nhl_elo_latest!R1050&gt;nhl_elo_latest!S1050)),"Away Team Favoured and Lost",AND(nhl_elo_latest!M1050&lt;nhl_elo_latest!N1050,(nhl_elo_latest!R1050&lt;nhl_elo_latest!S1050)),"Away Team Favoured and Won")</f>
        <v>Away Team Favoured and Won</v>
      </c>
    </row>
    <row r="1051" spans="14:16" x14ac:dyDescent="0.25">
      <c r="N1051" t="str">
        <f>nhl_elo_latest!I1051</f>
        <v>LAK</v>
      </c>
      <c r="O1051" t="str">
        <f>nhl_elo_latest!J1051</f>
        <v>NSH</v>
      </c>
      <c r="P1051" t="str" cm="1">
        <f t="array" ref="P1051">_xlfn.IFS(AND(nhl_elo_latest!M1051&gt;nhl_elo_latest!N1051,(nhl_elo_latest!R1051&gt;nhl_elo_latest!S1051)),"Home Team Favoured and Won",AND(nhl_elo_latest!M1051&gt;nhl_elo_latest!N1051,(nhl_elo_latest!R1051&lt;nhl_elo_latest!S1051)),"Home Team Favoured and Lost",AND(nhl_elo_latest!M1051&lt;nhl_elo_latest!N1051,(nhl_elo_latest!R1051&gt;nhl_elo_latest!S1051)),"Away Team Favoured and Lost",AND(nhl_elo_latest!M1051&lt;nhl_elo_latest!N1051,(nhl_elo_latest!R1051&lt;nhl_elo_latest!S1051)),"Away Team Favoured and Won")</f>
        <v>Home Team Favoured and Lost</v>
      </c>
    </row>
    <row r="1052" spans="14:16" x14ac:dyDescent="0.25">
      <c r="N1052" t="str">
        <f>nhl_elo_latest!I1052</f>
        <v>DET</v>
      </c>
      <c r="O1052" t="str">
        <f>nhl_elo_latest!J1052</f>
        <v>BOS</v>
      </c>
      <c r="P1052" t="str" cm="1">
        <f t="array" ref="P1052">_xlfn.IFS(AND(nhl_elo_latest!M1052&gt;nhl_elo_latest!N1052,(nhl_elo_latest!R1052&gt;nhl_elo_latest!S1052)),"Home Team Favoured and Won",AND(nhl_elo_latest!M1052&gt;nhl_elo_latest!N1052,(nhl_elo_latest!R1052&lt;nhl_elo_latest!S1052)),"Home Team Favoured and Lost",AND(nhl_elo_latest!M1052&lt;nhl_elo_latest!N1052,(nhl_elo_latest!R1052&gt;nhl_elo_latest!S1052)),"Away Team Favoured and Lost",AND(nhl_elo_latest!M1052&lt;nhl_elo_latest!N1052,(nhl_elo_latest!R1052&lt;nhl_elo_latest!S1052)),"Away Team Favoured and Won")</f>
        <v>Away Team Favoured and Lost</v>
      </c>
    </row>
    <row r="1053" spans="14:16" x14ac:dyDescent="0.25">
      <c r="N1053" t="str">
        <f>nhl_elo_latest!I1053</f>
        <v>PIT</v>
      </c>
      <c r="O1053" t="str">
        <f>nhl_elo_latest!J1053</f>
        <v>NYR</v>
      </c>
      <c r="P1053" t="str" cm="1">
        <f t="array" ref="P1053">_xlfn.IFS(AND(nhl_elo_latest!M1053&gt;nhl_elo_latest!N1053,(nhl_elo_latest!R1053&gt;nhl_elo_latest!S1053)),"Home Team Favoured and Won",AND(nhl_elo_latest!M1053&gt;nhl_elo_latest!N1053,(nhl_elo_latest!R1053&lt;nhl_elo_latest!S1053)),"Home Team Favoured and Lost",AND(nhl_elo_latest!M1053&lt;nhl_elo_latest!N1053,(nhl_elo_latest!R1053&gt;nhl_elo_latest!S1053)),"Away Team Favoured and Lost",AND(nhl_elo_latest!M1053&lt;nhl_elo_latest!N1053,(nhl_elo_latest!R1053&lt;nhl_elo_latest!S1053)),"Away Team Favoured and Won")</f>
        <v>Home Team Favoured and Won</v>
      </c>
    </row>
    <row r="1054" spans="14:16" x14ac:dyDescent="0.25">
      <c r="N1054" t="str">
        <f>nhl_elo_latest!I1054</f>
        <v>STL</v>
      </c>
      <c r="O1054" t="str">
        <f>nhl_elo_latest!J1054</f>
        <v>VEG</v>
      </c>
      <c r="P1054" t="str" cm="1">
        <f t="array" ref="P1054">_xlfn.IFS(AND(nhl_elo_latest!M1054&gt;nhl_elo_latest!N1054,(nhl_elo_latest!R1054&gt;nhl_elo_latest!S1054)),"Home Team Favoured and Won",AND(nhl_elo_latest!M1054&gt;nhl_elo_latest!N1054,(nhl_elo_latest!R1054&lt;nhl_elo_latest!S1054)),"Home Team Favoured and Lost",AND(nhl_elo_latest!M1054&lt;nhl_elo_latest!N1054,(nhl_elo_latest!R1054&gt;nhl_elo_latest!S1054)),"Away Team Favoured and Lost",AND(nhl_elo_latest!M1054&lt;nhl_elo_latest!N1054,(nhl_elo_latest!R1054&lt;nhl_elo_latest!S1054)),"Away Team Favoured and Won")</f>
        <v>Away Team Favoured and Won</v>
      </c>
    </row>
    <row r="1055" spans="14:16" x14ac:dyDescent="0.25">
      <c r="N1055" t="str">
        <f>nhl_elo_latest!I1055</f>
        <v>TBL</v>
      </c>
      <c r="O1055" t="str">
        <f>nhl_elo_latest!J1055</f>
        <v>WPG</v>
      </c>
      <c r="P1055" t="str" cm="1">
        <f t="array" ref="P1055">_xlfn.IFS(AND(nhl_elo_latest!M1055&gt;nhl_elo_latest!N1055,(nhl_elo_latest!R1055&gt;nhl_elo_latest!S1055)),"Home Team Favoured and Won",AND(nhl_elo_latest!M1055&gt;nhl_elo_latest!N1055,(nhl_elo_latest!R1055&lt;nhl_elo_latest!S1055)),"Home Team Favoured and Lost",AND(nhl_elo_latest!M1055&lt;nhl_elo_latest!N1055,(nhl_elo_latest!R1055&gt;nhl_elo_latest!S1055)),"Away Team Favoured and Lost",AND(nhl_elo_latest!M1055&lt;nhl_elo_latest!N1055,(nhl_elo_latest!R1055&lt;nhl_elo_latest!S1055)),"Away Team Favoured and Won")</f>
        <v>Home Team Favoured and Lost</v>
      </c>
    </row>
    <row r="1056" spans="14:16" x14ac:dyDescent="0.25">
      <c r="N1056" t="str">
        <f>nhl_elo_latest!I1056</f>
        <v>NJD</v>
      </c>
      <c r="O1056" t="str">
        <f>nhl_elo_latest!J1056</f>
        <v>CAR</v>
      </c>
      <c r="P1056" t="str" cm="1">
        <f t="array" ref="P1056">_xlfn.IFS(AND(nhl_elo_latest!M1056&gt;nhl_elo_latest!N1056,(nhl_elo_latest!R1056&gt;nhl_elo_latest!S1056)),"Home Team Favoured and Won",AND(nhl_elo_latest!M1056&gt;nhl_elo_latest!N1056,(nhl_elo_latest!R1056&lt;nhl_elo_latest!S1056)),"Home Team Favoured and Lost",AND(nhl_elo_latest!M1056&lt;nhl_elo_latest!N1056,(nhl_elo_latest!R1056&gt;nhl_elo_latest!S1056)),"Away Team Favoured and Lost",AND(nhl_elo_latest!M1056&lt;nhl_elo_latest!N1056,(nhl_elo_latest!R1056&lt;nhl_elo_latest!S1056)),"Away Team Favoured and Won")</f>
        <v>Away Team Favoured and Lost</v>
      </c>
    </row>
    <row r="1057" spans="14:16" x14ac:dyDescent="0.25">
      <c r="N1057" t="str">
        <f>nhl_elo_latest!I1057</f>
        <v>CGY</v>
      </c>
      <c r="O1057" t="str">
        <f>nhl_elo_latest!J1057</f>
        <v>OTT</v>
      </c>
      <c r="P1057" t="str" cm="1">
        <f t="array" ref="P1057">_xlfn.IFS(AND(nhl_elo_latest!M1057&gt;nhl_elo_latest!N1057,(nhl_elo_latest!R1057&gt;nhl_elo_latest!S1057)),"Home Team Favoured and Won",AND(nhl_elo_latest!M1057&gt;nhl_elo_latest!N1057,(nhl_elo_latest!R1057&lt;nhl_elo_latest!S1057)),"Home Team Favoured and Lost",AND(nhl_elo_latest!M1057&lt;nhl_elo_latest!N1057,(nhl_elo_latest!R1057&gt;nhl_elo_latest!S1057)),"Away Team Favoured and Lost",AND(nhl_elo_latest!M1057&lt;nhl_elo_latest!N1057,(nhl_elo_latest!R1057&lt;nhl_elo_latest!S1057)),"Away Team Favoured and Won")</f>
        <v>Home Team Favoured and Won</v>
      </c>
    </row>
    <row r="1058" spans="14:16" x14ac:dyDescent="0.25">
      <c r="N1058" t="str">
        <f>nhl_elo_latest!I1058</f>
        <v>ANA</v>
      </c>
      <c r="O1058" t="str">
        <f>nhl_elo_latest!J1058</f>
        <v>NSH</v>
      </c>
      <c r="P1058" t="str" cm="1">
        <f t="array" ref="P1058">_xlfn.IFS(AND(nhl_elo_latest!M1058&gt;nhl_elo_latest!N1058,(nhl_elo_latest!R1058&gt;nhl_elo_latest!S1058)),"Home Team Favoured and Won",AND(nhl_elo_latest!M1058&gt;nhl_elo_latest!N1058,(nhl_elo_latest!R1058&lt;nhl_elo_latest!S1058)),"Home Team Favoured and Lost",AND(nhl_elo_latest!M1058&lt;nhl_elo_latest!N1058,(nhl_elo_latest!R1058&gt;nhl_elo_latest!S1058)),"Away Team Favoured and Lost",AND(nhl_elo_latest!M1058&lt;nhl_elo_latest!N1058,(nhl_elo_latest!R1058&lt;nhl_elo_latest!S1058)),"Away Team Favoured and Won")</f>
        <v>Away Team Favoured and Won</v>
      </c>
    </row>
    <row r="1059" spans="14:16" x14ac:dyDescent="0.25">
      <c r="N1059" t="str">
        <f>nhl_elo_latest!I1059</f>
        <v>ARI</v>
      </c>
      <c r="O1059" t="str">
        <f>nhl_elo_latest!J1059</f>
        <v>MIN</v>
      </c>
      <c r="P1059" t="str" cm="1">
        <f t="array" ref="P1059">_xlfn.IFS(AND(nhl_elo_latest!M1059&gt;nhl_elo_latest!N1059,(nhl_elo_latest!R1059&gt;nhl_elo_latest!S1059)),"Home Team Favoured and Won",AND(nhl_elo_latest!M1059&gt;nhl_elo_latest!N1059,(nhl_elo_latest!R1059&lt;nhl_elo_latest!S1059)),"Home Team Favoured and Lost",AND(nhl_elo_latest!M1059&lt;nhl_elo_latest!N1059,(nhl_elo_latest!R1059&gt;nhl_elo_latest!S1059)),"Away Team Favoured and Lost",AND(nhl_elo_latest!M1059&lt;nhl_elo_latest!N1059,(nhl_elo_latest!R1059&lt;nhl_elo_latest!S1059)),"Away Team Favoured and Won")</f>
        <v>Away Team Favoured and Lost</v>
      </c>
    </row>
    <row r="1060" spans="14:16" x14ac:dyDescent="0.25">
      <c r="N1060" t="str">
        <f>nhl_elo_latest!I1060</f>
        <v>MTL</v>
      </c>
      <c r="O1060" t="str">
        <f>nhl_elo_latest!J1060</f>
        <v>COL</v>
      </c>
      <c r="P1060" t="str" cm="1">
        <f t="array" ref="P1060">_xlfn.IFS(AND(nhl_elo_latest!M1060&gt;nhl_elo_latest!N1060,(nhl_elo_latest!R1060&gt;nhl_elo_latest!S1060)),"Home Team Favoured and Won",AND(nhl_elo_latest!M1060&gt;nhl_elo_latest!N1060,(nhl_elo_latest!R1060&lt;nhl_elo_latest!S1060)),"Home Team Favoured and Lost",AND(nhl_elo_latest!M1060&lt;nhl_elo_latest!N1060,(nhl_elo_latest!R1060&gt;nhl_elo_latest!S1060)),"Away Team Favoured and Lost",AND(nhl_elo_latest!M1060&lt;nhl_elo_latest!N1060,(nhl_elo_latest!R1060&lt;nhl_elo_latest!S1060)),"Away Team Favoured and Won")</f>
        <v>Away Team Favoured and Won</v>
      </c>
    </row>
    <row r="1061" spans="14:16" x14ac:dyDescent="0.25">
      <c r="N1061" t="str">
        <f>nhl_elo_latest!I1061</f>
        <v>TOR</v>
      </c>
      <c r="O1061" t="str">
        <f>nhl_elo_latest!J1061</f>
        <v>BUF</v>
      </c>
      <c r="P1061" t="str" cm="1">
        <f t="array" ref="P1061">_xlfn.IFS(AND(nhl_elo_latest!M1061&gt;nhl_elo_latest!N1061,(nhl_elo_latest!R1061&gt;nhl_elo_latest!S1061)),"Home Team Favoured and Won",AND(nhl_elo_latest!M1061&gt;nhl_elo_latest!N1061,(nhl_elo_latest!R1061&lt;nhl_elo_latest!S1061)),"Home Team Favoured and Lost",AND(nhl_elo_latest!M1061&lt;nhl_elo_latest!N1061,(nhl_elo_latest!R1061&gt;nhl_elo_latest!S1061)),"Away Team Favoured and Lost",AND(nhl_elo_latest!M1061&lt;nhl_elo_latest!N1061,(nhl_elo_latest!R1061&lt;nhl_elo_latest!S1061)),"Away Team Favoured and Won")</f>
        <v>Home Team Favoured and Lost</v>
      </c>
    </row>
    <row r="1062" spans="14:16" x14ac:dyDescent="0.25">
      <c r="N1062" t="str">
        <f>nhl_elo_latest!I1062</f>
        <v>SEA</v>
      </c>
      <c r="O1062" t="str">
        <f>nhl_elo_latest!J1062</f>
        <v>DAL</v>
      </c>
      <c r="P1062" t="str" cm="1">
        <f t="array" ref="P1062">_xlfn.IFS(AND(nhl_elo_latest!M1062&gt;nhl_elo_latest!N1062,(nhl_elo_latest!R1062&gt;nhl_elo_latest!S1062)),"Home Team Favoured and Won",AND(nhl_elo_latest!M1062&gt;nhl_elo_latest!N1062,(nhl_elo_latest!R1062&lt;nhl_elo_latest!S1062)),"Home Team Favoured and Lost",AND(nhl_elo_latest!M1062&lt;nhl_elo_latest!N1062,(nhl_elo_latest!R1062&gt;nhl_elo_latest!S1062)),"Away Team Favoured and Lost",AND(nhl_elo_latest!M1062&lt;nhl_elo_latest!N1062,(nhl_elo_latest!R1062&lt;nhl_elo_latest!S1062)),"Away Team Favoured and Won")</f>
        <v>Home Team Favoured and Lost</v>
      </c>
    </row>
    <row r="1063" spans="14:16" x14ac:dyDescent="0.25">
      <c r="N1063" t="str">
        <f>nhl_elo_latest!I1063</f>
        <v>PHI</v>
      </c>
      <c r="O1063" t="str">
        <f>nhl_elo_latest!J1063</f>
        <v>VEG</v>
      </c>
      <c r="P1063" t="str" cm="1">
        <f t="array" ref="P1063">_xlfn.IFS(AND(nhl_elo_latest!M1063&gt;nhl_elo_latest!N1063,(nhl_elo_latest!R1063&gt;nhl_elo_latest!S1063)),"Home Team Favoured and Won",AND(nhl_elo_latest!M1063&gt;nhl_elo_latest!N1063,(nhl_elo_latest!R1063&lt;nhl_elo_latest!S1063)),"Home Team Favoured and Lost",AND(nhl_elo_latest!M1063&lt;nhl_elo_latest!N1063,(nhl_elo_latest!R1063&gt;nhl_elo_latest!S1063)),"Away Team Favoured and Lost",AND(nhl_elo_latest!M1063&lt;nhl_elo_latest!N1063,(nhl_elo_latest!R1063&lt;nhl_elo_latest!S1063)),"Away Team Favoured and Won")</f>
        <v>Away Team Favoured and Won</v>
      </c>
    </row>
    <row r="1064" spans="14:16" x14ac:dyDescent="0.25">
      <c r="N1064" t="str">
        <f>nhl_elo_latest!I1064</f>
        <v>CAR</v>
      </c>
      <c r="O1064" t="str">
        <f>nhl_elo_latest!J1064</f>
        <v>WPG</v>
      </c>
      <c r="P1064" t="str" cm="1">
        <f t="array" ref="P1064">_xlfn.IFS(AND(nhl_elo_latest!M1064&gt;nhl_elo_latest!N1064,(nhl_elo_latest!R1064&gt;nhl_elo_latest!S1064)),"Home Team Favoured and Won",AND(nhl_elo_latest!M1064&gt;nhl_elo_latest!N1064,(nhl_elo_latest!R1064&lt;nhl_elo_latest!S1064)),"Home Team Favoured and Lost",AND(nhl_elo_latest!M1064&lt;nhl_elo_latest!N1064,(nhl_elo_latest!R1064&gt;nhl_elo_latest!S1064)),"Away Team Favoured and Lost",AND(nhl_elo_latest!M1064&lt;nhl_elo_latest!N1064,(nhl_elo_latest!R1064&lt;nhl_elo_latest!S1064)),"Away Team Favoured and Won")</f>
        <v>Home Team Favoured and Won</v>
      </c>
    </row>
    <row r="1065" spans="14:16" x14ac:dyDescent="0.25">
      <c r="N1065" t="str">
        <f>nhl_elo_latest!I1065</f>
        <v>PIT</v>
      </c>
      <c r="O1065" t="str">
        <f>nhl_elo_latest!J1065</f>
        <v>MTL</v>
      </c>
      <c r="P1065" t="str" cm="1">
        <f t="array" ref="P1065">_xlfn.IFS(AND(nhl_elo_latest!M1065&gt;nhl_elo_latest!N1065,(nhl_elo_latest!R1065&gt;nhl_elo_latest!S1065)),"Home Team Favoured and Won",AND(nhl_elo_latest!M1065&gt;nhl_elo_latest!N1065,(nhl_elo_latest!R1065&lt;nhl_elo_latest!S1065)),"Home Team Favoured and Lost",AND(nhl_elo_latest!M1065&lt;nhl_elo_latest!N1065,(nhl_elo_latest!R1065&gt;nhl_elo_latest!S1065)),"Away Team Favoured and Lost",AND(nhl_elo_latest!M1065&lt;nhl_elo_latest!N1065,(nhl_elo_latest!R1065&lt;nhl_elo_latest!S1065)),"Away Team Favoured and Won")</f>
        <v>Home Team Favoured and Lost</v>
      </c>
    </row>
    <row r="1066" spans="14:16" x14ac:dyDescent="0.25">
      <c r="N1066" t="str">
        <f>nhl_elo_latest!I1066</f>
        <v>NJD</v>
      </c>
      <c r="O1066" t="str">
        <f>nhl_elo_latest!J1066</f>
        <v>TBL</v>
      </c>
      <c r="P1066" t="str" cm="1">
        <f t="array" ref="P1066">_xlfn.IFS(AND(nhl_elo_latest!M1066&gt;nhl_elo_latest!N1066,(nhl_elo_latest!R1066&gt;nhl_elo_latest!S1066)),"Home Team Favoured and Won",AND(nhl_elo_latest!M1066&gt;nhl_elo_latest!N1066,(nhl_elo_latest!R1066&lt;nhl_elo_latest!S1066)),"Home Team Favoured and Lost",AND(nhl_elo_latest!M1066&lt;nhl_elo_latest!N1066,(nhl_elo_latest!R1066&gt;nhl_elo_latest!S1066)),"Away Team Favoured and Lost",AND(nhl_elo_latest!M1066&lt;nhl_elo_latest!N1066,(nhl_elo_latest!R1066&lt;nhl_elo_latest!S1066)),"Away Team Favoured and Won")</f>
        <v>Home Team Favoured and Lost</v>
      </c>
    </row>
    <row r="1067" spans="14:16" x14ac:dyDescent="0.25">
      <c r="N1067" t="str">
        <f>nhl_elo_latest!I1067</f>
        <v>NYR</v>
      </c>
      <c r="O1067" t="str">
        <f>nhl_elo_latest!J1067</f>
        <v>WSH</v>
      </c>
      <c r="P1067" t="str" cm="1">
        <f t="array" ref="P1067">_xlfn.IFS(AND(nhl_elo_latest!M1067&gt;nhl_elo_latest!N1067,(nhl_elo_latest!R1067&gt;nhl_elo_latest!S1067)),"Home Team Favoured and Won",AND(nhl_elo_latest!M1067&gt;nhl_elo_latest!N1067,(nhl_elo_latest!R1067&lt;nhl_elo_latest!S1067)),"Home Team Favoured and Lost",AND(nhl_elo_latest!M1067&lt;nhl_elo_latest!N1067,(nhl_elo_latest!R1067&gt;nhl_elo_latest!S1067)),"Away Team Favoured and Lost",AND(nhl_elo_latest!M1067&lt;nhl_elo_latest!N1067,(nhl_elo_latest!R1067&lt;nhl_elo_latest!S1067)),"Away Team Favoured and Won")</f>
        <v>Home Team Favoured and Won</v>
      </c>
    </row>
    <row r="1068" spans="14:16" x14ac:dyDescent="0.25">
      <c r="N1068" t="str">
        <f>nhl_elo_latest!I1068</f>
        <v>NSH</v>
      </c>
      <c r="O1068" t="str">
        <f>nhl_elo_latest!J1068</f>
        <v>DET</v>
      </c>
      <c r="P1068" t="str" cm="1">
        <f t="array" ref="P1068">_xlfn.IFS(AND(nhl_elo_latest!M1068&gt;nhl_elo_latest!N1068,(nhl_elo_latest!R1068&gt;nhl_elo_latest!S1068)),"Home Team Favoured and Won",AND(nhl_elo_latest!M1068&gt;nhl_elo_latest!N1068,(nhl_elo_latest!R1068&lt;nhl_elo_latest!S1068)),"Home Team Favoured and Lost",AND(nhl_elo_latest!M1068&lt;nhl_elo_latest!N1068,(nhl_elo_latest!R1068&gt;nhl_elo_latest!S1068)),"Away Team Favoured and Lost",AND(nhl_elo_latest!M1068&lt;nhl_elo_latest!N1068,(nhl_elo_latest!R1068&lt;nhl_elo_latest!S1068)),"Away Team Favoured and Won")</f>
        <v>Home Team Favoured and Won</v>
      </c>
    </row>
    <row r="1069" spans="14:16" x14ac:dyDescent="0.25">
      <c r="N1069" t="str">
        <f>nhl_elo_latest!I1069</f>
        <v>CHI</v>
      </c>
      <c r="O1069" t="str">
        <f>nhl_elo_latest!J1069</f>
        <v>BOS</v>
      </c>
      <c r="P1069" t="str" cm="1">
        <f t="array" ref="P1069">_xlfn.IFS(AND(nhl_elo_latest!M1069&gt;nhl_elo_latest!N1069,(nhl_elo_latest!R1069&gt;nhl_elo_latest!S1069)),"Home Team Favoured and Won",AND(nhl_elo_latest!M1069&gt;nhl_elo_latest!N1069,(nhl_elo_latest!R1069&lt;nhl_elo_latest!S1069)),"Home Team Favoured and Lost",AND(nhl_elo_latest!M1069&lt;nhl_elo_latest!N1069,(nhl_elo_latest!R1069&gt;nhl_elo_latest!S1069)),"Away Team Favoured and Lost",AND(nhl_elo_latest!M1069&lt;nhl_elo_latest!N1069,(nhl_elo_latest!R1069&lt;nhl_elo_latest!S1069)),"Away Team Favoured and Won")</f>
        <v>Away Team Favoured and Lost</v>
      </c>
    </row>
    <row r="1070" spans="14:16" x14ac:dyDescent="0.25">
      <c r="N1070" t="str">
        <f>nhl_elo_latest!I1070</f>
        <v>EDM</v>
      </c>
      <c r="O1070" t="str">
        <f>nhl_elo_latest!J1070</f>
        <v>OTT</v>
      </c>
      <c r="P1070" t="str" cm="1">
        <f t="array" ref="P1070">_xlfn.IFS(AND(nhl_elo_latest!M1070&gt;nhl_elo_latest!N1070,(nhl_elo_latest!R1070&gt;nhl_elo_latest!S1070)),"Home Team Favoured and Won",AND(nhl_elo_latest!M1070&gt;nhl_elo_latest!N1070,(nhl_elo_latest!R1070&lt;nhl_elo_latest!S1070)),"Home Team Favoured and Lost",AND(nhl_elo_latest!M1070&lt;nhl_elo_latest!N1070,(nhl_elo_latest!R1070&gt;nhl_elo_latest!S1070)),"Away Team Favoured and Lost",AND(nhl_elo_latest!M1070&lt;nhl_elo_latest!N1070,(nhl_elo_latest!R1070&lt;nhl_elo_latest!S1070)),"Away Team Favoured and Won")</f>
        <v>Home Team Favoured and Won</v>
      </c>
    </row>
    <row r="1071" spans="14:16" x14ac:dyDescent="0.25">
      <c r="N1071" t="str">
        <f>nhl_elo_latest!I1071</f>
        <v>VAN</v>
      </c>
      <c r="O1071" t="str">
        <f>nhl_elo_latest!J1071</f>
        <v>DAL</v>
      </c>
      <c r="P1071" t="str" cm="1">
        <f t="array" ref="P1071">_xlfn.IFS(AND(nhl_elo_latest!M1071&gt;nhl_elo_latest!N1071,(nhl_elo_latest!R1071&gt;nhl_elo_latest!S1071)),"Home Team Favoured and Won",AND(nhl_elo_latest!M1071&gt;nhl_elo_latest!N1071,(nhl_elo_latest!R1071&lt;nhl_elo_latest!S1071)),"Home Team Favoured and Lost",AND(nhl_elo_latest!M1071&lt;nhl_elo_latest!N1071,(nhl_elo_latest!R1071&gt;nhl_elo_latest!S1071)),"Away Team Favoured and Lost",AND(nhl_elo_latest!M1071&lt;nhl_elo_latest!N1071,(nhl_elo_latest!R1071&lt;nhl_elo_latest!S1071)),"Away Team Favoured and Won")</f>
        <v>Away Team Favoured and Lost</v>
      </c>
    </row>
    <row r="1072" spans="14:16" x14ac:dyDescent="0.25">
      <c r="N1072" t="str">
        <f>nhl_elo_latest!I1072</f>
        <v>ARI</v>
      </c>
      <c r="O1072" t="str">
        <f>nhl_elo_latest!J1072</f>
        <v>CGY</v>
      </c>
      <c r="P1072" t="str" cm="1">
        <f t="array" ref="P1072">_xlfn.IFS(AND(nhl_elo_latest!M1072&gt;nhl_elo_latest!N1072,(nhl_elo_latest!R1072&gt;nhl_elo_latest!S1072)),"Home Team Favoured and Won",AND(nhl_elo_latest!M1072&gt;nhl_elo_latest!N1072,(nhl_elo_latest!R1072&lt;nhl_elo_latest!S1072)),"Home Team Favoured and Lost",AND(nhl_elo_latest!M1072&lt;nhl_elo_latest!N1072,(nhl_elo_latest!R1072&gt;nhl_elo_latest!S1072)),"Away Team Favoured and Lost",AND(nhl_elo_latest!M1072&lt;nhl_elo_latest!N1072,(nhl_elo_latest!R1072&lt;nhl_elo_latest!S1072)),"Away Team Favoured and Won")</f>
        <v>Away Team Favoured and Lost</v>
      </c>
    </row>
    <row r="1073" spans="14:16" x14ac:dyDescent="0.25">
      <c r="N1073" t="str">
        <f>nhl_elo_latest!I1073</f>
        <v>SJS</v>
      </c>
      <c r="O1073" t="str">
        <f>nhl_elo_latest!J1073</f>
        <v>CBJ</v>
      </c>
      <c r="P1073" t="str" cm="1">
        <f t="array" ref="P1073">_xlfn.IFS(AND(nhl_elo_latest!M1073&gt;nhl_elo_latest!N1073,(nhl_elo_latest!R1073&gt;nhl_elo_latest!S1073)),"Home Team Favoured and Won",AND(nhl_elo_latest!M1073&gt;nhl_elo_latest!N1073,(nhl_elo_latest!R1073&lt;nhl_elo_latest!S1073)),"Home Team Favoured and Lost",AND(nhl_elo_latest!M1073&lt;nhl_elo_latest!N1073,(nhl_elo_latest!R1073&gt;nhl_elo_latest!S1073)),"Away Team Favoured and Lost",AND(nhl_elo_latest!M1073&lt;nhl_elo_latest!N1073,(nhl_elo_latest!R1073&lt;nhl_elo_latest!S1073)),"Away Team Favoured and Won")</f>
        <v>Home Team Favoured and Lost</v>
      </c>
    </row>
    <row r="1074" spans="14:16" x14ac:dyDescent="0.25">
      <c r="N1074" t="str">
        <f>nhl_elo_latest!I1074</f>
        <v>LAK</v>
      </c>
      <c r="O1074" t="str">
        <f>nhl_elo_latest!J1074</f>
        <v>NYI</v>
      </c>
      <c r="P1074" t="str" cm="1">
        <f t="array" ref="P1074">_xlfn.IFS(AND(nhl_elo_latest!M1074&gt;nhl_elo_latest!N1074,(nhl_elo_latest!R1074&gt;nhl_elo_latest!S1074)),"Home Team Favoured and Won",AND(nhl_elo_latest!M1074&gt;nhl_elo_latest!N1074,(nhl_elo_latest!R1074&lt;nhl_elo_latest!S1074)),"Home Team Favoured and Lost",AND(nhl_elo_latest!M1074&lt;nhl_elo_latest!N1074,(nhl_elo_latest!R1074&gt;nhl_elo_latest!S1074)),"Away Team Favoured and Lost",AND(nhl_elo_latest!M1074&lt;nhl_elo_latest!N1074,(nhl_elo_latest!R1074&lt;nhl_elo_latest!S1074)),"Away Team Favoured and Won")</f>
        <v>Home Team Favoured and Won</v>
      </c>
    </row>
    <row r="1075" spans="14:16" x14ac:dyDescent="0.25">
      <c r="N1075" t="str">
        <f>nhl_elo_latest!I1075</f>
        <v>TOR</v>
      </c>
      <c r="O1075" t="str">
        <f>nhl_elo_latest!J1075</f>
        <v>COL</v>
      </c>
      <c r="P1075" t="str" cm="1">
        <f t="array" ref="P1075">_xlfn.IFS(AND(nhl_elo_latest!M1075&gt;nhl_elo_latest!N1075,(nhl_elo_latest!R1075&gt;nhl_elo_latest!S1075)),"Home Team Favoured and Won",AND(nhl_elo_latest!M1075&gt;nhl_elo_latest!N1075,(nhl_elo_latest!R1075&lt;nhl_elo_latest!S1075)),"Home Team Favoured and Lost",AND(nhl_elo_latest!M1075&lt;nhl_elo_latest!N1075,(nhl_elo_latest!R1075&gt;nhl_elo_latest!S1075)),"Away Team Favoured and Lost",AND(nhl_elo_latest!M1075&lt;nhl_elo_latest!N1075,(nhl_elo_latest!R1075&lt;nhl_elo_latest!S1075)),"Away Team Favoured and Won")</f>
        <v>Home Team Favoured and Lost</v>
      </c>
    </row>
    <row r="1076" spans="14:16" x14ac:dyDescent="0.25">
      <c r="N1076" t="str">
        <f>nhl_elo_latest!I1076</f>
        <v>WSH</v>
      </c>
      <c r="O1076" t="str">
        <f>nhl_elo_latest!J1076</f>
        <v>BUF</v>
      </c>
      <c r="P1076" t="str" cm="1">
        <f t="array" ref="P1076">_xlfn.IFS(AND(nhl_elo_latest!M1076&gt;nhl_elo_latest!N1076,(nhl_elo_latest!R1076&gt;nhl_elo_latest!S1076)),"Home Team Favoured and Won",AND(nhl_elo_latest!M1076&gt;nhl_elo_latest!N1076,(nhl_elo_latest!R1076&lt;nhl_elo_latest!S1076)),"Home Team Favoured and Lost",AND(nhl_elo_latest!M1076&lt;nhl_elo_latest!N1076,(nhl_elo_latest!R1076&gt;nhl_elo_latest!S1076)),"Away Team Favoured and Lost",AND(nhl_elo_latest!M1076&lt;nhl_elo_latest!N1076,(nhl_elo_latest!R1076&lt;nhl_elo_latest!S1076)),"Away Team Favoured and Won")</f>
        <v>Home Team Favoured and Won</v>
      </c>
    </row>
    <row r="1077" spans="14:16" x14ac:dyDescent="0.25">
      <c r="N1077" t="str">
        <f>nhl_elo_latest!I1077</f>
        <v>STL</v>
      </c>
      <c r="O1077" t="str">
        <f>nhl_elo_latest!J1077</f>
        <v>MIN</v>
      </c>
      <c r="P1077" t="str" cm="1">
        <f t="array" ref="P1077">_xlfn.IFS(AND(nhl_elo_latest!M1077&gt;nhl_elo_latest!N1077,(nhl_elo_latest!R1077&gt;nhl_elo_latest!S1077)),"Home Team Favoured and Won",AND(nhl_elo_latest!M1077&gt;nhl_elo_latest!N1077,(nhl_elo_latest!R1077&lt;nhl_elo_latest!S1077)),"Home Team Favoured and Lost",AND(nhl_elo_latest!M1077&lt;nhl_elo_latest!N1077,(nhl_elo_latest!R1077&gt;nhl_elo_latest!S1077)),"Away Team Favoured and Lost",AND(nhl_elo_latest!M1077&lt;nhl_elo_latest!N1077,(nhl_elo_latest!R1077&lt;nhl_elo_latest!S1077)),"Away Team Favoured and Won")</f>
        <v>Away Team Favoured and Won</v>
      </c>
    </row>
    <row r="1078" spans="14:16" x14ac:dyDescent="0.25">
      <c r="N1078" t="str">
        <f>nhl_elo_latest!I1078</f>
        <v>ANA</v>
      </c>
      <c r="O1078" t="str">
        <f>nhl_elo_latest!J1078</f>
        <v>NYI</v>
      </c>
      <c r="P1078" t="str" cm="1">
        <f t="array" ref="P1078">_xlfn.IFS(AND(nhl_elo_latest!M1078&gt;nhl_elo_latest!N1078,(nhl_elo_latest!R1078&gt;nhl_elo_latest!S1078)),"Home Team Favoured and Won",AND(nhl_elo_latest!M1078&gt;nhl_elo_latest!N1078,(nhl_elo_latest!R1078&lt;nhl_elo_latest!S1078)),"Home Team Favoured and Lost",AND(nhl_elo_latest!M1078&lt;nhl_elo_latest!N1078,(nhl_elo_latest!R1078&gt;nhl_elo_latest!S1078)),"Away Team Favoured and Lost",AND(nhl_elo_latest!M1078&lt;nhl_elo_latest!N1078,(nhl_elo_latest!R1078&lt;nhl_elo_latest!S1078)),"Away Team Favoured and Won")</f>
        <v>Away Team Favoured and Won</v>
      </c>
    </row>
    <row r="1079" spans="14:16" x14ac:dyDescent="0.25">
      <c r="N1079" t="str">
        <f>nhl_elo_latest!I1079</f>
        <v>OTT</v>
      </c>
      <c r="O1079" t="str">
        <f>nhl_elo_latest!J1079</f>
        <v>COL</v>
      </c>
      <c r="P1079" t="str" cm="1">
        <f t="array" ref="P1079">_xlfn.IFS(AND(nhl_elo_latest!M1079&gt;nhl_elo_latest!N1079,(nhl_elo_latest!R1079&gt;nhl_elo_latest!S1079)),"Home Team Favoured and Won",AND(nhl_elo_latest!M1079&gt;nhl_elo_latest!N1079,(nhl_elo_latest!R1079&lt;nhl_elo_latest!S1079)),"Home Team Favoured and Lost",AND(nhl_elo_latest!M1079&lt;nhl_elo_latest!N1079,(nhl_elo_latest!R1079&gt;nhl_elo_latest!S1079)),"Away Team Favoured and Lost",AND(nhl_elo_latest!M1079&lt;nhl_elo_latest!N1079,(nhl_elo_latest!R1079&lt;nhl_elo_latest!S1079)),"Away Team Favoured and Won")</f>
        <v>Away Team Favoured and Won</v>
      </c>
    </row>
    <row r="1080" spans="14:16" x14ac:dyDescent="0.25">
      <c r="N1080" t="str">
        <f>nhl_elo_latest!I1080</f>
        <v>NYR</v>
      </c>
      <c r="O1080" t="str">
        <f>nhl_elo_latest!J1080</f>
        <v>PIT</v>
      </c>
      <c r="P1080" t="str" cm="1">
        <f t="array" ref="P1080">_xlfn.IFS(AND(nhl_elo_latest!M1080&gt;nhl_elo_latest!N1080,(nhl_elo_latest!R1080&gt;nhl_elo_latest!S1080)),"Home Team Favoured and Won",AND(nhl_elo_latest!M1080&gt;nhl_elo_latest!N1080,(nhl_elo_latest!R1080&lt;nhl_elo_latest!S1080)),"Home Team Favoured and Lost",AND(nhl_elo_latest!M1080&lt;nhl_elo_latest!N1080,(nhl_elo_latest!R1080&gt;nhl_elo_latest!S1080)),"Away Team Favoured and Lost",AND(nhl_elo_latest!M1080&lt;nhl_elo_latest!N1080,(nhl_elo_latest!R1080&lt;nhl_elo_latest!S1080)),"Away Team Favoured and Won")</f>
        <v>Home Team Favoured and Won</v>
      </c>
    </row>
    <row r="1081" spans="14:16" x14ac:dyDescent="0.25">
      <c r="N1081" t="str">
        <f>nhl_elo_latest!I1081</f>
        <v>NJD</v>
      </c>
      <c r="O1081" t="str">
        <f>nhl_elo_latest!J1081</f>
        <v>TBL</v>
      </c>
      <c r="P1081" t="str" cm="1">
        <f t="array" ref="P1081">_xlfn.IFS(AND(nhl_elo_latest!M1081&gt;nhl_elo_latest!N1081,(nhl_elo_latest!R1081&gt;nhl_elo_latest!S1081)),"Home Team Favoured and Won",AND(nhl_elo_latest!M1081&gt;nhl_elo_latest!N1081,(nhl_elo_latest!R1081&lt;nhl_elo_latest!S1081)),"Home Team Favoured and Lost",AND(nhl_elo_latest!M1081&lt;nhl_elo_latest!N1081,(nhl_elo_latest!R1081&gt;nhl_elo_latest!S1081)),"Away Team Favoured and Lost",AND(nhl_elo_latest!M1081&lt;nhl_elo_latest!N1081,(nhl_elo_latest!R1081&lt;nhl_elo_latest!S1081)),"Away Team Favoured and Won")</f>
        <v>Home Team Favoured and Lost</v>
      </c>
    </row>
    <row r="1082" spans="14:16" x14ac:dyDescent="0.25">
      <c r="N1082" t="str">
        <f>nhl_elo_latest!I1082</f>
        <v>FLA</v>
      </c>
      <c r="O1082" t="str">
        <f>nhl_elo_latest!J1082</f>
        <v>MTL</v>
      </c>
      <c r="P1082" t="str" cm="1">
        <f t="array" ref="P1082">_xlfn.IFS(AND(nhl_elo_latest!M1082&gt;nhl_elo_latest!N1082,(nhl_elo_latest!R1082&gt;nhl_elo_latest!S1082)),"Home Team Favoured and Won",AND(nhl_elo_latest!M1082&gt;nhl_elo_latest!N1082,(nhl_elo_latest!R1082&lt;nhl_elo_latest!S1082)),"Home Team Favoured and Lost",AND(nhl_elo_latest!M1082&lt;nhl_elo_latest!N1082,(nhl_elo_latest!R1082&gt;nhl_elo_latest!S1082)),"Away Team Favoured and Lost",AND(nhl_elo_latest!M1082&lt;nhl_elo_latest!N1082,(nhl_elo_latest!R1082&lt;nhl_elo_latest!S1082)),"Away Team Favoured and Won")</f>
        <v>Home Team Favoured and Won</v>
      </c>
    </row>
    <row r="1083" spans="14:16" x14ac:dyDescent="0.25">
      <c r="N1083" t="str">
        <f>nhl_elo_latest!I1083</f>
        <v>NSH</v>
      </c>
      <c r="O1083" t="str">
        <f>nhl_elo_latest!J1083</f>
        <v>CHI</v>
      </c>
      <c r="P1083" t="str" cm="1">
        <f t="array" ref="P1083">_xlfn.IFS(AND(nhl_elo_latest!M1083&gt;nhl_elo_latest!N1083,(nhl_elo_latest!R1083&gt;nhl_elo_latest!S1083)),"Home Team Favoured and Won",AND(nhl_elo_latest!M1083&gt;nhl_elo_latest!N1083,(nhl_elo_latest!R1083&lt;nhl_elo_latest!S1083)),"Home Team Favoured and Lost",AND(nhl_elo_latest!M1083&lt;nhl_elo_latest!N1083,(nhl_elo_latest!R1083&gt;nhl_elo_latest!S1083)),"Away Team Favoured and Lost",AND(nhl_elo_latest!M1083&lt;nhl_elo_latest!N1083,(nhl_elo_latest!R1083&lt;nhl_elo_latest!S1083)),"Away Team Favoured and Won")</f>
        <v>Home Team Favoured and Lost</v>
      </c>
    </row>
    <row r="1084" spans="14:16" x14ac:dyDescent="0.25">
      <c r="N1084" t="str">
        <f>nhl_elo_latest!I1084</f>
        <v>WPG</v>
      </c>
      <c r="O1084" t="str">
        <f>nhl_elo_latest!J1084</f>
        <v>BOS</v>
      </c>
      <c r="P1084" t="str" cm="1">
        <f t="array" ref="P1084">_xlfn.IFS(AND(nhl_elo_latest!M1084&gt;nhl_elo_latest!N1084,(nhl_elo_latest!R1084&gt;nhl_elo_latest!S1084)),"Home Team Favoured and Won",AND(nhl_elo_latest!M1084&gt;nhl_elo_latest!N1084,(nhl_elo_latest!R1084&lt;nhl_elo_latest!S1084)),"Home Team Favoured and Lost",AND(nhl_elo_latest!M1084&lt;nhl_elo_latest!N1084,(nhl_elo_latest!R1084&gt;nhl_elo_latest!S1084)),"Away Team Favoured and Lost",AND(nhl_elo_latest!M1084&lt;nhl_elo_latest!N1084,(nhl_elo_latest!R1084&lt;nhl_elo_latest!S1084)),"Away Team Favoured and Won")</f>
        <v>Away Team Favoured and Won</v>
      </c>
    </row>
    <row r="1085" spans="14:16" x14ac:dyDescent="0.25">
      <c r="N1085" t="str">
        <f>nhl_elo_latest!I1085</f>
        <v>EDM</v>
      </c>
      <c r="O1085" t="str">
        <f>nhl_elo_latest!J1085</f>
        <v>DAL</v>
      </c>
      <c r="P1085" t="str" cm="1">
        <f t="array" ref="P1085">_xlfn.IFS(AND(nhl_elo_latest!M1085&gt;nhl_elo_latest!N1085,(nhl_elo_latest!R1085&gt;nhl_elo_latest!S1085)),"Home Team Favoured and Won",AND(nhl_elo_latest!M1085&gt;nhl_elo_latest!N1085,(nhl_elo_latest!R1085&lt;nhl_elo_latest!S1085)),"Home Team Favoured and Lost",AND(nhl_elo_latest!M1085&lt;nhl_elo_latest!N1085,(nhl_elo_latest!R1085&gt;nhl_elo_latest!S1085)),"Away Team Favoured and Lost",AND(nhl_elo_latest!M1085&lt;nhl_elo_latest!N1085,(nhl_elo_latest!R1085&lt;nhl_elo_latest!S1085)),"Away Team Favoured and Won")</f>
        <v>Home Team Favoured and Won</v>
      </c>
    </row>
    <row r="1086" spans="14:16" x14ac:dyDescent="0.25">
      <c r="N1086" t="str">
        <f>nhl_elo_latest!I1086</f>
        <v>ARI</v>
      </c>
      <c r="O1086" t="str">
        <f>nhl_elo_latest!J1086</f>
        <v>VAN</v>
      </c>
      <c r="P1086" t="str" cm="1">
        <f t="array" ref="P1086">_xlfn.IFS(AND(nhl_elo_latest!M1086&gt;nhl_elo_latest!N1086,(nhl_elo_latest!R1086&gt;nhl_elo_latest!S1086)),"Home Team Favoured and Won",AND(nhl_elo_latest!M1086&gt;nhl_elo_latest!N1086,(nhl_elo_latest!R1086&lt;nhl_elo_latest!S1086)),"Home Team Favoured and Lost",AND(nhl_elo_latest!M1086&lt;nhl_elo_latest!N1086,(nhl_elo_latest!R1086&gt;nhl_elo_latest!S1086)),"Away Team Favoured and Lost",AND(nhl_elo_latest!M1086&lt;nhl_elo_latest!N1086,(nhl_elo_latest!R1086&lt;nhl_elo_latest!S1086)),"Away Team Favoured and Won")</f>
        <v>Away Team Favoured and Lost</v>
      </c>
    </row>
    <row r="1087" spans="14:16" x14ac:dyDescent="0.25">
      <c r="N1087" t="str">
        <f>nhl_elo_latest!I1087</f>
        <v>VEG</v>
      </c>
      <c r="O1087" t="str">
        <f>nhl_elo_latest!J1087</f>
        <v>CGY</v>
      </c>
      <c r="P1087" t="str" cm="1">
        <f t="array" ref="P1087">_xlfn.IFS(AND(nhl_elo_latest!M1087&gt;nhl_elo_latest!N1087,(nhl_elo_latest!R1087&gt;nhl_elo_latest!S1087)),"Home Team Favoured and Won",AND(nhl_elo_latest!M1087&gt;nhl_elo_latest!N1087,(nhl_elo_latest!R1087&lt;nhl_elo_latest!S1087)),"Home Team Favoured and Lost",AND(nhl_elo_latest!M1087&lt;nhl_elo_latest!N1087,(nhl_elo_latest!R1087&gt;nhl_elo_latest!S1087)),"Away Team Favoured and Lost",AND(nhl_elo_latest!M1087&lt;nhl_elo_latest!N1087,(nhl_elo_latest!R1087&lt;nhl_elo_latest!S1087)),"Away Team Favoured and Won")</f>
        <v>Home Team Favoured and Lost</v>
      </c>
    </row>
    <row r="1088" spans="14:16" x14ac:dyDescent="0.25">
      <c r="N1088" t="str">
        <f>nhl_elo_latest!I1088</f>
        <v>LAK</v>
      </c>
      <c r="O1088" t="str">
        <f>nhl_elo_latest!J1088</f>
        <v>CBJ</v>
      </c>
      <c r="P1088" t="str" cm="1">
        <f t="array" ref="P1088">_xlfn.IFS(AND(nhl_elo_latest!M1088&gt;nhl_elo_latest!N1088,(nhl_elo_latest!R1088&gt;nhl_elo_latest!S1088)),"Home Team Favoured and Won",AND(nhl_elo_latest!M1088&gt;nhl_elo_latest!N1088,(nhl_elo_latest!R1088&lt;nhl_elo_latest!S1088)),"Home Team Favoured and Lost",AND(nhl_elo_latest!M1088&lt;nhl_elo_latest!N1088,(nhl_elo_latest!R1088&gt;nhl_elo_latest!S1088)),"Away Team Favoured and Lost",AND(nhl_elo_latest!M1088&lt;nhl_elo_latest!N1088,(nhl_elo_latest!R1088&lt;nhl_elo_latest!S1088)),"Away Team Favoured and Won")</f>
        <v>Home Team Favoured and Won</v>
      </c>
    </row>
    <row r="1089" spans="14:16" x14ac:dyDescent="0.25">
      <c r="N1089" t="str">
        <f>nhl_elo_latest!I1089</f>
        <v>SJS</v>
      </c>
      <c r="O1089" t="str">
        <f>nhl_elo_latest!J1089</f>
        <v>SEA</v>
      </c>
      <c r="P1089" t="str" cm="1">
        <f t="array" ref="P1089">_xlfn.IFS(AND(nhl_elo_latest!M1089&gt;nhl_elo_latest!N1089,(nhl_elo_latest!R1089&gt;nhl_elo_latest!S1089)),"Home Team Favoured and Won",AND(nhl_elo_latest!M1089&gt;nhl_elo_latest!N1089,(nhl_elo_latest!R1089&lt;nhl_elo_latest!S1089)),"Home Team Favoured and Lost",AND(nhl_elo_latest!M1089&lt;nhl_elo_latest!N1089,(nhl_elo_latest!R1089&gt;nhl_elo_latest!S1089)),"Away Team Favoured and Lost",AND(nhl_elo_latest!M1089&lt;nhl_elo_latest!N1089,(nhl_elo_latest!R1089&lt;nhl_elo_latest!S1089)),"Away Team Favoured and Won")</f>
        <v>Away Team Favoured and Won</v>
      </c>
    </row>
    <row r="1090" spans="14:16" x14ac:dyDescent="0.25">
      <c r="N1090" t="str">
        <f>nhl_elo_latest!I1090</f>
        <v>PHI</v>
      </c>
      <c r="O1090" t="str">
        <f>nhl_elo_latest!J1090</f>
        <v>BUF</v>
      </c>
      <c r="P1090" t="str" cm="1">
        <f t="array" ref="P1090">_xlfn.IFS(AND(nhl_elo_latest!M1090&gt;nhl_elo_latest!N1090,(nhl_elo_latest!R1090&gt;nhl_elo_latest!S1090)),"Home Team Favoured and Won",AND(nhl_elo_latest!M1090&gt;nhl_elo_latest!N1090,(nhl_elo_latest!R1090&lt;nhl_elo_latest!S1090)),"Home Team Favoured and Lost",AND(nhl_elo_latest!M1090&lt;nhl_elo_latest!N1090,(nhl_elo_latest!R1090&gt;nhl_elo_latest!S1090)),"Away Team Favoured and Lost",AND(nhl_elo_latest!M1090&lt;nhl_elo_latest!N1090,(nhl_elo_latest!R1090&lt;nhl_elo_latest!S1090)),"Away Team Favoured and Won")</f>
        <v>Away Team Favoured and Lost</v>
      </c>
    </row>
    <row r="1091" spans="14:16" x14ac:dyDescent="0.25">
      <c r="N1091" t="str">
        <f>nhl_elo_latest!I1091</f>
        <v>TOR</v>
      </c>
      <c r="O1091" t="str">
        <f>nhl_elo_latest!J1091</f>
        <v>CAR</v>
      </c>
      <c r="P1091" t="str" cm="1">
        <f t="array" ref="P1091">_xlfn.IFS(AND(nhl_elo_latest!M1091&gt;nhl_elo_latest!N1091,(nhl_elo_latest!R1091&gt;nhl_elo_latest!S1091)),"Home Team Favoured and Won",AND(nhl_elo_latest!M1091&gt;nhl_elo_latest!N1091,(nhl_elo_latest!R1091&lt;nhl_elo_latest!S1091)),"Home Team Favoured and Lost",AND(nhl_elo_latest!M1091&lt;nhl_elo_latest!N1091,(nhl_elo_latest!R1091&gt;nhl_elo_latest!S1091)),"Away Team Favoured and Lost",AND(nhl_elo_latest!M1091&lt;nhl_elo_latest!N1091,(nhl_elo_latest!R1091&lt;nhl_elo_latest!S1091)),"Away Team Favoured and Won")</f>
        <v>Home Team Favoured and Won</v>
      </c>
    </row>
    <row r="1092" spans="14:16" x14ac:dyDescent="0.25">
      <c r="N1092" t="str">
        <f>nhl_elo_latest!I1092</f>
        <v>WSH</v>
      </c>
      <c r="O1092" t="str">
        <f>nhl_elo_latest!J1092</f>
        <v>STL</v>
      </c>
      <c r="P1092" t="str" cm="1">
        <f t="array" ref="P1092">_xlfn.IFS(AND(nhl_elo_latest!M1092&gt;nhl_elo_latest!N1092,(nhl_elo_latest!R1092&gt;nhl_elo_latest!S1092)),"Home Team Favoured and Won",AND(nhl_elo_latest!M1092&gt;nhl_elo_latest!N1092,(nhl_elo_latest!R1092&lt;nhl_elo_latest!S1092)),"Home Team Favoured and Lost",AND(nhl_elo_latest!M1092&lt;nhl_elo_latest!N1092,(nhl_elo_latest!R1092&gt;nhl_elo_latest!S1092)),"Away Team Favoured and Lost",AND(nhl_elo_latest!M1092&lt;nhl_elo_latest!N1092,(nhl_elo_latest!R1092&lt;nhl_elo_latest!S1092)),"Away Team Favoured and Won")</f>
        <v>Home Team Favoured and Lost</v>
      </c>
    </row>
    <row r="1093" spans="14:16" x14ac:dyDescent="0.25">
      <c r="N1093" t="str">
        <f>nhl_elo_latest!I1093</f>
        <v>ANA</v>
      </c>
      <c r="O1093" t="str">
        <f>nhl_elo_latest!J1093</f>
        <v>CBJ</v>
      </c>
      <c r="P1093" t="str" cm="1">
        <f t="array" ref="P1093">_xlfn.IFS(AND(nhl_elo_latest!M1093&gt;nhl_elo_latest!N1093,(nhl_elo_latest!R1093&gt;nhl_elo_latest!S1093)),"Home Team Favoured and Won",AND(nhl_elo_latest!M1093&gt;nhl_elo_latest!N1093,(nhl_elo_latest!R1093&lt;nhl_elo_latest!S1093)),"Home Team Favoured and Lost",AND(nhl_elo_latest!M1093&lt;nhl_elo_latest!N1093,(nhl_elo_latest!R1093&gt;nhl_elo_latest!S1093)),"Away Team Favoured and Lost",AND(nhl_elo_latest!M1093&lt;nhl_elo_latest!N1093,(nhl_elo_latest!R1093&lt;nhl_elo_latest!S1093)),"Away Team Favoured and Won")</f>
        <v>Home Team Favoured and Won</v>
      </c>
    </row>
    <row r="1094" spans="14:16" x14ac:dyDescent="0.25">
      <c r="N1094" t="str">
        <f>nhl_elo_latest!I1094</f>
        <v>DET</v>
      </c>
      <c r="O1094" t="str">
        <f>nhl_elo_latest!J1094</f>
        <v>COL</v>
      </c>
      <c r="P1094" t="str" cm="1">
        <f t="array" ref="P1094">_xlfn.IFS(AND(nhl_elo_latest!M1094&gt;nhl_elo_latest!N1094,(nhl_elo_latest!R1094&gt;nhl_elo_latest!S1094)),"Home Team Favoured and Won",AND(nhl_elo_latest!M1094&gt;nhl_elo_latest!N1094,(nhl_elo_latest!R1094&lt;nhl_elo_latest!S1094)),"Home Team Favoured and Lost",AND(nhl_elo_latest!M1094&lt;nhl_elo_latest!N1094,(nhl_elo_latest!R1094&gt;nhl_elo_latest!S1094)),"Away Team Favoured and Lost",AND(nhl_elo_latest!M1094&lt;nhl_elo_latest!N1094,(nhl_elo_latest!R1094&lt;nhl_elo_latest!S1094)),"Away Team Favoured and Won")</f>
        <v>Away Team Favoured and Won</v>
      </c>
    </row>
    <row r="1095" spans="14:16" x14ac:dyDescent="0.25">
      <c r="N1095" t="str">
        <f>nhl_elo_latest!I1095</f>
        <v>NSH</v>
      </c>
      <c r="O1095" t="str">
        <f>nhl_elo_latest!J1095</f>
        <v>WPG</v>
      </c>
      <c r="P1095" t="str" cm="1">
        <f t="array" ref="P1095">_xlfn.IFS(AND(nhl_elo_latest!M1095&gt;nhl_elo_latest!N1095,(nhl_elo_latest!R1095&gt;nhl_elo_latest!S1095)),"Home Team Favoured and Won",AND(nhl_elo_latest!M1095&gt;nhl_elo_latest!N1095,(nhl_elo_latest!R1095&lt;nhl_elo_latest!S1095)),"Home Team Favoured and Lost",AND(nhl_elo_latest!M1095&lt;nhl_elo_latest!N1095,(nhl_elo_latest!R1095&gt;nhl_elo_latest!S1095)),"Away Team Favoured and Lost",AND(nhl_elo_latest!M1095&lt;nhl_elo_latest!N1095,(nhl_elo_latest!R1095&lt;nhl_elo_latest!S1095)),"Away Team Favoured and Won")</f>
        <v>Home Team Favoured and Lost</v>
      </c>
    </row>
    <row r="1096" spans="14:16" x14ac:dyDescent="0.25">
      <c r="N1096" t="str">
        <f>nhl_elo_latest!I1096</f>
        <v>MIN</v>
      </c>
      <c r="O1096" t="str">
        <f>nhl_elo_latest!J1096</f>
        <v>BOS</v>
      </c>
      <c r="P1096" t="str" cm="1">
        <f t="array" ref="P1096">_xlfn.IFS(AND(nhl_elo_latest!M1096&gt;nhl_elo_latest!N1096,(nhl_elo_latest!R1096&gt;nhl_elo_latest!S1096)),"Home Team Favoured and Won",AND(nhl_elo_latest!M1096&gt;nhl_elo_latest!N1096,(nhl_elo_latest!R1096&lt;nhl_elo_latest!S1096)),"Home Team Favoured and Lost",AND(nhl_elo_latest!M1096&lt;nhl_elo_latest!N1096,(nhl_elo_latest!R1096&gt;nhl_elo_latest!S1096)),"Away Team Favoured and Lost",AND(nhl_elo_latest!M1096&lt;nhl_elo_latest!N1096,(nhl_elo_latest!R1096&lt;nhl_elo_latest!S1096)),"Away Team Favoured and Won")</f>
        <v>Away Team Favoured and Won</v>
      </c>
    </row>
    <row r="1097" spans="14:16" x14ac:dyDescent="0.25">
      <c r="N1097" t="str">
        <f>nhl_elo_latest!I1097</f>
        <v>SEA</v>
      </c>
      <c r="O1097" t="str">
        <f>nhl_elo_latest!J1097</f>
        <v>EDM</v>
      </c>
      <c r="P1097" t="str" cm="1">
        <f t="array" ref="P1097">_xlfn.IFS(AND(nhl_elo_latest!M1097&gt;nhl_elo_latest!N1097,(nhl_elo_latest!R1097&gt;nhl_elo_latest!S1097)),"Home Team Favoured and Won",AND(nhl_elo_latest!M1097&gt;nhl_elo_latest!N1097,(nhl_elo_latest!R1097&lt;nhl_elo_latest!S1097)),"Home Team Favoured and Lost",AND(nhl_elo_latest!M1097&lt;nhl_elo_latest!N1097,(nhl_elo_latest!R1097&gt;nhl_elo_latest!S1097)),"Away Team Favoured and Lost",AND(nhl_elo_latest!M1097&lt;nhl_elo_latest!N1097,(nhl_elo_latest!R1097&lt;nhl_elo_latest!S1097)),"Away Team Favoured and Won")</f>
        <v>Away Team Favoured and Won</v>
      </c>
    </row>
    <row r="1098" spans="14:16" x14ac:dyDescent="0.25">
      <c r="N1098" t="str">
        <f>nhl_elo_latest!I1098</f>
        <v>PHI</v>
      </c>
      <c r="O1098" t="str">
        <f>nhl_elo_latest!J1098</f>
        <v>CAR</v>
      </c>
      <c r="P1098" t="str" cm="1">
        <f t="array" ref="P1098">_xlfn.IFS(AND(nhl_elo_latest!M1098&gt;nhl_elo_latest!N1098,(nhl_elo_latest!R1098&gt;nhl_elo_latest!S1098)),"Home Team Favoured and Won",AND(nhl_elo_latest!M1098&gt;nhl_elo_latest!N1098,(nhl_elo_latest!R1098&lt;nhl_elo_latest!S1098)),"Home Team Favoured and Lost",AND(nhl_elo_latest!M1098&lt;nhl_elo_latest!N1098,(nhl_elo_latest!R1098&gt;nhl_elo_latest!S1098)),"Away Team Favoured and Lost",AND(nhl_elo_latest!M1098&lt;nhl_elo_latest!N1098,(nhl_elo_latest!R1098&lt;nhl_elo_latest!S1098)),"Away Team Favoured and Won")</f>
        <v>Away Team Favoured and Won</v>
      </c>
    </row>
    <row r="1099" spans="14:16" x14ac:dyDescent="0.25">
      <c r="N1099" t="str">
        <f>nhl_elo_latest!I1099</f>
        <v>FLA</v>
      </c>
      <c r="O1099" t="str">
        <f>nhl_elo_latest!J1099</f>
        <v>NJD</v>
      </c>
      <c r="P1099" t="str" cm="1">
        <f t="array" ref="P1099">_xlfn.IFS(AND(nhl_elo_latest!M1099&gt;nhl_elo_latest!N1099,(nhl_elo_latest!R1099&gt;nhl_elo_latest!S1099)),"Home Team Favoured and Won",AND(nhl_elo_latest!M1099&gt;nhl_elo_latest!N1099,(nhl_elo_latest!R1099&lt;nhl_elo_latest!S1099)),"Home Team Favoured and Lost",AND(nhl_elo_latest!M1099&lt;nhl_elo_latest!N1099,(nhl_elo_latest!R1099&gt;nhl_elo_latest!S1099)),"Away Team Favoured and Lost",AND(nhl_elo_latest!M1099&lt;nhl_elo_latest!N1099,(nhl_elo_latest!R1099&lt;nhl_elo_latest!S1099)),"Away Team Favoured and Won")</f>
        <v>Home Team Favoured and Won</v>
      </c>
    </row>
    <row r="1100" spans="14:16" x14ac:dyDescent="0.25">
      <c r="N1100" t="str">
        <f>nhl_elo_latest!I1100</f>
        <v>TBL</v>
      </c>
      <c r="O1100" t="str">
        <f>nhl_elo_latest!J1100</f>
        <v>MTL</v>
      </c>
      <c r="P1100" t="str" cm="1">
        <f t="array" ref="P1100">_xlfn.IFS(AND(nhl_elo_latest!M1100&gt;nhl_elo_latest!N1100,(nhl_elo_latest!R1100&gt;nhl_elo_latest!S1100)),"Home Team Favoured and Won",AND(nhl_elo_latest!M1100&gt;nhl_elo_latest!N1100,(nhl_elo_latest!R1100&lt;nhl_elo_latest!S1100)),"Home Team Favoured and Lost",AND(nhl_elo_latest!M1100&lt;nhl_elo_latest!N1100,(nhl_elo_latest!R1100&gt;nhl_elo_latest!S1100)),"Away Team Favoured and Lost",AND(nhl_elo_latest!M1100&lt;nhl_elo_latest!N1100,(nhl_elo_latest!R1100&lt;nhl_elo_latest!S1100)),"Away Team Favoured and Won")</f>
        <v>Home Team Favoured and Won</v>
      </c>
    </row>
    <row r="1101" spans="14:16" x14ac:dyDescent="0.25">
      <c r="N1101" t="str">
        <f>nhl_elo_latest!I1101</f>
        <v>OTT</v>
      </c>
      <c r="O1101" t="str">
        <f>nhl_elo_latest!J1101</f>
        <v>TOR</v>
      </c>
      <c r="P1101" t="str" cm="1">
        <f t="array" ref="P1101">_xlfn.IFS(AND(nhl_elo_latest!M1101&gt;nhl_elo_latest!N1101,(nhl_elo_latest!R1101&gt;nhl_elo_latest!S1101)),"Home Team Favoured and Won",AND(nhl_elo_latest!M1101&gt;nhl_elo_latest!N1101,(nhl_elo_latest!R1101&lt;nhl_elo_latest!S1101)),"Home Team Favoured and Lost",AND(nhl_elo_latest!M1101&lt;nhl_elo_latest!N1101,(nhl_elo_latest!R1101&gt;nhl_elo_latest!S1101)),"Away Team Favoured and Lost",AND(nhl_elo_latest!M1101&lt;nhl_elo_latest!N1101,(nhl_elo_latest!R1101&lt;nhl_elo_latest!S1101)),"Away Team Favoured and Won")</f>
        <v>Away Team Favoured and Won</v>
      </c>
    </row>
    <row r="1102" spans="14:16" x14ac:dyDescent="0.25">
      <c r="N1102" t="str">
        <f>nhl_elo_latest!I1102</f>
        <v>NYR</v>
      </c>
      <c r="O1102" t="str">
        <f>nhl_elo_latest!J1102</f>
        <v>PIT</v>
      </c>
      <c r="P1102" t="str" cm="1">
        <f t="array" ref="P1102">_xlfn.IFS(AND(nhl_elo_latest!M1102&gt;nhl_elo_latest!N1102,(nhl_elo_latest!R1102&gt;nhl_elo_latest!S1102)),"Home Team Favoured and Won",AND(nhl_elo_latest!M1102&gt;nhl_elo_latest!N1102,(nhl_elo_latest!R1102&lt;nhl_elo_latest!S1102)),"Home Team Favoured and Lost",AND(nhl_elo_latest!M1102&lt;nhl_elo_latest!N1102,(nhl_elo_latest!R1102&gt;nhl_elo_latest!S1102)),"Away Team Favoured and Lost",AND(nhl_elo_latest!M1102&lt;nhl_elo_latest!N1102,(nhl_elo_latest!R1102&lt;nhl_elo_latest!S1102)),"Away Team Favoured and Won")</f>
        <v>Home Team Favoured and Won</v>
      </c>
    </row>
    <row r="1103" spans="14:16" x14ac:dyDescent="0.25">
      <c r="N1103" t="str">
        <f>nhl_elo_latest!I1103</f>
        <v>LAK</v>
      </c>
      <c r="O1103" t="str">
        <f>nhl_elo_latest!J1103</f>
        <v>VAN</v>
      </c>
      <c r="P1103" t="str" cm="1">
        <f t="array" ref="P1103">_xlfn.IFS(AND(nhl_elo_latest!M1103&gt;nhl_elo_latest!N1103,(nhl_elo_latest!R1103&gt;nhl_elo_latest!S1103)),"Home Team Favoured and Won",AND(nhl_elo_latest!M1103&gt;nhl_elo_latest!N1103,(nhl_elo_latest!R1103&lt;nhl_elo_latest!S1103)),"Home Team Favoured and Lost",AND(nhl_elo_latest!M1103&lt;nhl_elo_latest!N1103,(nhl_elo_latest!R1103&gt;nhl_elo_latest!S1103)),"Away Team Favoured and Lost",AND(nhl_elo_latest!M1103&lt;nhl_elo_latest!N1103,(nhl_elo_latest!R1103&lt;nhl_elo_latest!S1103)),"Away Team Favoured and Won")</f>
        <v>Home Team Favoured and Lost</v>
      </c>
    </row>
    <row r="1104" spans="14:16" x14ac:dyDescent="0.25">
      <c r="N1104" t="str">
        <f>nhl_elo_latest!I1104</f>
        <v>CGY</v>
      </c>
      <c r="O1104" t="str">
        <f>nhl_elo_latest!J1104</f>
        <v>DAL</v>
      </c>
      <c r="P1104" t="str" cm="1">
        <f t="array" ref="P1104">_xlfn.IFS(AND(nhl_elo_latest!M1104&gt;nhl_elo_latest!N1104,(nhl_elo_latest!R1104&gt;nhl_elo_latest!S1104)),"Home Team Favoured and Won",AND(nhl_elo_latest!M1104&gt;nhl_elo_latest!N1104,(nhl_elo_latest!R1104&lt;nhl_elo_latest!S1104)),"Home Team Favoured and Lost",AND(nhl_elo_latest!M1104&lt;nhl_elo_latest!N1104,(nhl_elo_latest!R1104&gt;nhl_elo_latest!S1104)),"Away Team Favoured and Lost",AND(nhl_elo_latest!M1104&lt;nhl_elo_latest!N1104,(nhl_elo_latest!R1104&lt;nhl_elo_latest!S1104)),"Away Team Favoured and Won")</f>
        <v>Home Team Favoured and Lost</v>
      </c>
    </row>
    <row r="1105" spans="14:16" x14ac:dyDescent="0.25">
      <c r="N1105" t="str">
        <f>nhl_elo_latest!I1105</f>
        <v>ARI</v>
      </c>
      <c r="O1105" t="str">
        <f>nhl_elo_latest!J1105</f>
        <v>CHI</v>
      </c>
      <c r="P1105" t="str" cm="1">
        <f t="array" ref="P1105">_xlfn.IFS(AND(nhl_elo_latest!M1105&gt;nhl_elo_latest!N1105,(nhl_elo_latest!R1105&gt;nhl_elo_latest!S1105)),"Home Team Favoured and Won",AND(nhl_elo_latest!M1105&gt;nhl_elo_latest!N1105,(nhl_elo_latest!R1105&lt;nhl_elo_latest!S1105)),"Home Team Favoured and Lost",AND(nhl_elo_latest!M1105&lt;nhl_elo_latest!N1105,(nhl_elo_latest!R1105&gt;nhl_elo_latest!S1105)),"Away Team Favoured and Lost",AND(nhl_elo_latest!M1105&lt;nhl_elo_latest!N1105,(nhl_elo_latest!R1105&lt;nhl_elo_latest!S1105)),"Away Team Favoured and Won")</f>
        <v>Home Team Favoured and Won</v>
      </c>
    </row>
    <row r="1106" spans="14:16" x14ac:dyDescent="0.25">
      <c r="N1106" t="str">
        <f>nhl_elo_latest!I1106</f>
        <v>SJS</v>
      </c>
      <c r="O1106" t="str">
        <f>nhl_elo_latest!J1106</f>
        <v>NYI</v>
      </c>
      <c r="P1106" t="str" cm="1">
        <f t="array" ref="P1106">_xlfn.IFS(AND(nhl_elo_latest!M1106&gt;nhl_elo_latest!N1106,(nhl_elo_latest!R1106&gt;nhl_elo_latest!S1106)),"Home Team Favoured and Won",AND(nhl_elo_latest!M1106&gt;nhl_elo_latest!N1106,(nhl_elo_latest!R1106&lt;nhl_elo_latest!S1106)),"Home Team Favoured and Lost",AND(nhl_elo_latest!M1106&lt;nhl_elo_latest!N1106,(nhl_elo_latest!R1106&gt;nhl_elo_latest!S1106)),"Away Team Favoured and Lost",AND(nhl_elo_latest!M1106&lt;nhl_elo_latest!N1106,(nhl_elo_latest!R1106&lt;nhl_elo_latest!S1106)),"Away Team Favoured and Won")</f>
        <v>Away Team Favoured and Won</v>
      </c>
    </row>
    <row r="1107" spans="14:16" x14ac:dyDescent="0.25">
      <c r="N1107" t="str">
        <f>nhl_elo_latest!I1107</f>
        <v>BUF</v>
      </c>
      <c r="O1107" t="str">
        <f>nhl_elo_latest!J1107</f>
        <v>BOS</v>
      </c>
      <c r="P1107" t="str" cm="1">
        <f t="array" ref="P1107">_xlfn.IFS(AND(nhl_elo_latest!M1107&gt;nhl_elo_latest!N1107,(nhl_elo_latest!R1107&gt;nhl_elo_latest!S1107)),"Home Team Favoured and Won",AND(nhl_elo_latest!M1107&gt;nhl_elo_latest!N1107,(nhl_elo_latest!R1107&lt;nhl_elo_latest!S1107)),"Home Team Favoured and Lost",AND(nhl_elo_latest!M1107&lt;nhl_elo_latest!N1107,(nhl_elo_latest!R1107&gt;nhl_elo_latest!S1107)),"Away Team Favoured and Lost",AND(nhl_elo_latest!M1107&lt;nhl_elo_latest!N1107,(nhl_elo_latest!R1107&lt;nhl_elo_latest!S1107)),"Away Team Favoured and Won")</f>
        <v>Away Team Favoured and Won</v>
      </c>
    </row>
    <row r="1108" spans="14:16" x14ac:dyDescent="0.25">
      <c r="N1108" t="str">
        <f>nhl_elo_latest!I1108</f>
        <v>MIN</v>
      </c>
      <c r="O1108" t="str">
        <f>nhl_elo_latest!J1108</f>
        <v>WSH</v>
      </c>
      <c r="P1108" t="str" cm="1">
        <f t="array" ref="P1108">_xlfn.IFS(AND(nhl_elo_latest!M1108&gt;nhl_elo_latest!N1108,(nhl_elo_latest!R1108&gt;nhl_elo_latest!S1108)),"Home Team Favoured and Won",AND(nhl_elo_latest!M1108&gt;nhl_elo_latest!N1108,(nhl_elo_latest!R1108&lt;nhl_elo_latest!S1108)),"Home Team Favoured and Lost",AND(nhl_elo_latest!M1108&lt;nhl_elo_latest!N1108,(nhl_elo_latest!R1108&gt;nhl_elo_latest!S1108)),"Away Team Favoured and Lost",AND(nhl_elo_latest!M1108&lt;nhl_elo_latest!N1108,(nhl_elo_latest!R1108&lt;nhl_elo_latest!S1108)),"Away Team Favoured and Won")</f>
        <v>Home Team Favoured and Won</v>
      </c>
    </row>
    <row r="1109" spans="14:16" x14ac:dyDescent="0.25">
      <c r="N1109" t="str">
        <f>nhl_elo_latest!I1109</f>
        <v>VEG</v>
      </c>
      <c r="O1109" t="str">
        <f>nhl_elo_latest!J1109</f>
        <v>CBJ</v>
      </c>
      <c r="P1109" t="str" cm="1">
        <f t="array" ref="P1109">_xlfn.IFS(AND(nhl_elo_latest!M1109&gt;nhl_elo_latest!N1109,(nhl_elo_latest!R1109&gt;nhl_elo_latest!S1109)),"Home Team Favoured and Won",AND(nhl_elo_latest!M1109&gt;nhl_elo_latest!N1109,(nhl_elo_latest!R1109&lt;nhl_elo_latest!S1109)),"Home Team Favoured and Lost",AND(nhl_elo_latest!M1109&lt;nhl_elo_latest!N1109,(nhl_elo_latest!R1109&gt;nhl_elo_latest!S1109)),"Away Team Favoured and Lost",AND(nhl_elo_latest!M1109&lt;nhl_elo_latest!N1109,(nhl_elo_latest!R1109&lt;nhl_elo_latest!S1109)),"Away Team Favoured and Won")</f>
        <v>Home Team Favoured and Won</v>
      </c>
    </row>
    <row r="1110" spans="14:16" x14ac:dyDescent="0.25">
      <c r="N1110" t="str">
        <f>nhl_elo_latest!I1110</f>
        <v>NYR</v>
      </c>
      <c r="O1110" t="str">
        <f>nhl_elo_latest!J1110</f>
        <v>NSH</v>
      </c>
      <c r="P1110" t="str" cm="1">
        <f t="array" ref="P1110">_xlfn.IFS(AND(nhl_elo_latest!M1110&gt;nhl_elo_latest!N1110,(nhl_elo_latest!R1110&gt;nhl_elo_latest!S1110)),"Home Team Favoured and Won",AND(nhl_elo_latest!M1110&gt;nhl_elo_latest!N1110,(nhl_elo_latest!R1110&lt;nhl_elo_latest!S1110)),"Home Team Favoured and Lost",AND(nhl_elo_latest!M1110&lt;nhl_elo_latest!N1110,(nhl_elo_latest!R1110&gt;nhl_elo_latest!S1110)),"Away Team Favoured and Lost",AND(nhl_elo_latest!M1110&lt;nhl_elo_latest!N1110,(nhl_elo_latest!R1110&lt;nhl_elo_latest!S1110)),"Away Team Favoured and Won")</f>
        <v>Home Team Favoured and Won</v>
      </c>
    </row>
    <row r="1111" spans="14:16" x14ac:dyDescent="0.25">
      <c r="N1111" t="str">
        <f>nhl_elo_latest!I1111</f>
        <v>STL</v>
      </c>
      <c r="O1111" t="str">
        <f>nhl_elo_latest!J1111</f>
        <v>WPG</v>
      </c>
      <c r="P1111" t="str" cm="1">
        <f t="array" ref="P1111">_xlfn.IFS(AND(nhl_elo_latest!M1111&gt;nhl_elo_latest!N1111,(nhl_elo_latest!R1111&gt;nhl_elo_latest!S1111)),"Home Team Favoured and Won",AND(nhl_elo_latest!M1111&gt;nhl_elo_latest!N1111,(nhl_elo_latest!R1111&lt;nhl_elo_latest!S1111)),"Home Team Favoured and Lost",AND(nhl_elo_latest!M1111&lt;nhl_elo_latest!N1111,(nhl_elo_latest!R1111&gt;nhl_elo_latest!S1111)),"Away Team Favoured and Lost",AND(nhl_elo_latest!M1111&lt;nhl_elo_latest!N1111,(nhl_elo_latest!R1111&lt;nhl_elo_latest!S1111)),"Away Team Favoured and Won")</f>
        <v>Home Team Favoured and Won</v>
      </c>
    </row>
    <row r="1112" spans="14:16" x14ac:dyDescent="0.25">
      <c r="N1112" t="str">
        <f>nhl_elo_latest!I1112</f>
        <v>TBL</v>
      </c>
      <c r="O1112" t="str">
        <f>nhl_elo_latest!J1112</f>
        <v>NJD</v>
      </c>
      <c r="P1112" t="str" cm="1">
        <f t="array" ref="P1112">_xlfn.IFS(AND(nhl_elo_latest!M1112&gt;nhl_elo_latest!N1112,(nhl_elo_latest!R1112&gt;nhl_elo_latest!S1112)),"Home Team Favoured and Won",AND(nhl_elo_latest!M1112&gt;nhl_elo_latest!N1112,(nhl_elo_latest!R1112&lt;nhl_elo_latest!S1112)),"Home Team Favoured and Lost",AND(nhl_elo_latest!M1112&lt;nhl_elo_latest!N1112,(nhl_elo_latest!R1112&gt;nhl_elo_latest!S1112)),"Away Team Favoured and Lost",AND(nhl_elo_latest!M1112&lt;nhl_elo_latest!N1112,(nhl_elo_latest!R1112&lt;nhl_elo_latest!S1112)),"Away Team Favoured and Won")</f>
        <v>Home Team Favoured and Lost</v>
      </c>
    </row>
    <row r="1113" spans="14:16" x14ac:dyDescent="0.25">
      <c r="N1113" t="str">
        <f>nhl_elo_latest!I1113</f>
        <v>ANA</v>
      </c>
      <c r="O1113" t="str">
        <f>nhl_elo_latest!J1113</f>
        <v>VAN</v>
      </c>
      <c r="P1113" t="str" cm="1">
        <f t="array" ref="P1113">_xlfn.IFS(AND(nhl_elo_latest!M1113&gt;nhl_elo_latest!N1113,(nhl_elo_latest!R1113&gt;nhl_elo_latest!S1113)),"Home Team Favoured and Won",AND(nhl_elo_latest!M1113&gt;nhl_elo_latest!N1113,(nhl_elo_latest!R1113&lt;nhl_elo_latest!S1113)),"Home Team Favoured and Lost",AND(nhl_elo_latest!M1113&lt;nhl_elo_latest!N1113,(nhl_elo_latest!R1113&gt;nhl_elo_latest!S1113)),"Away Team Favoured and Lost",AND(nhl_elo_latest!M1113&lt;nhl_elo_latest!N1113,(nhl_elo_latest!R1113&lt;nhl_elo_latest!S1113)),"Away Team Favoured and Won")</f>
        <v>Away Team Favoured and Won</v>
      </c>
    </row>
    <row r="1114" spans="14:16" x14ac:dyDescent="0.25">
      <c r="N1114" t="str">
        <f>nhl_elo_latest!I1114</f>
        <v>PIT</v>
      </c>
      <c r="O1114" t="str">
        <f>nhl_elo_latest!J1114</f>
        <v>OTT</v>
      </c>
      <c r="P1114" t="str" cm="1">
        <f t="array" ref="P1114">_xlfn.IFS(AND(nhl_elo_latest!M1114&gt;nhl_elo_latest!N1114,(nhl_elo_latest!R1114&gt;nhl_elo_latest!S1114)),"Home Team Favoured and Won",AND(nhl_elo_latest!M1114&gt;nhl_elo_latest!N1114,(nhl_elo_latest!R1114&lt;nhl_elo_latest!S1114)),"Home Team Favoured and Lost",AND(nhl_elo_latest!M1114&lt;nhl_elo_latest!N1114,(nhl_elo_latest!R1114&gt;nhl_elo_latest!S1114)),"Away Team Favoured and Lost",AND(nhl_elo_latest!M1114&lt;nhl_elo_latest!N1114,(nhl_elo_latest!R1114&lt;nhl_elo_latest!S1114)),"Away Team Favoured and Won")</f>
        <v>Home Team Favoured and Lost</v>
      </c>
    </row>
    <row r="1115" spans="14:16" x14ac:dyDescent="0.25">
      <c r="N1115" t="str">
        <f>nhl_elo_latest!I1115</f>
        <v>DET</v>
      </c>
      <c r="O1115" t="str">
        <f>nhl_elo_latest!J1115</f>
        <v>FLA</v>
      </c>
      <c r="P1115" t="str" cm="1">
        <f t="array" ref="P1115">_xlfn.IFS(AND(nhl_elo_latest!M1115&gt;nhl_elo_latest!N1115,(nhl_elo_latest!R1115&gt;nhl_elo_latest!S1115)),"Home Team Favoured and Won",AND(nhl_elo_latest!M1115&gt;nhl_elo_latest!N1115,(nhl_elo_latest!R1115&lt;nhl_elo_latest!S1115)),"Home Team Favoured and Lost",AND(nhl_elo_latest!M1115&lt;nhl_elo_latest!N1115,(nhl_elo_latest!R1115&gt;nhl_elo_latest!S1115)),"Away Team Favoured and Lost",AND(nhl_elo_latest!M1115&lt;nhl_elo_latest!N1115,(nhl_elo_latest!R1115&lt;nhl_elo_latest!S1115)),"Away Team Favoured and Won")</f>
        <v>Away Team Favoured and Won</v>
      </c>
    </row>
    <row r="1116" spans="14:16" x14ac:dyDescent="0.25">
      <c r="N1116" t="str">
        <f>nhl_elo_latest!I1116</f>
        <v>COL</v>
      </c>
      <c r="O1116" t="str">
        <f>nhl_elo_latest!J1116</f>
        <v>CHI</v>
      </c>
      <c r="P1116" t="str" cm="1">
        <f t="array" ref="P1116">_xlfn.IFS(AND(nhl_elo_latest!M1116&gt;nhl_elo_latest!N1116,(nhl_elo_latest!R1116&gt;nhl_elo_latest!S1116)),"Home Team Favoured and Won",AND(nhl_elo_latest!M1116&gt;nhl_elo_latest!N1116,(nhl_elo_latest!R1116&lt;nhl_elo_latest!S1116)),"Home Team Favoured and Lost",AND(nhl_elo_latest!M1116&lt;nhl_elo_latest!N1116,(nhl_elo_latest!R1116&gt;nhl_elo_latest!S1116)),"Away Team Favoured and Lost",AND(nhl_elo_latest!M1116&lt;nhl_elo_latest!N1116,(nhl_elo_latest!R1116&lt;nhl_elo_latest!S1116)),"Away Team Favoured and Won")</f>
        <v>Home Team Favoured and Won</v>
      </c>
    </row>
    <row r="1117" spans="14:16" x14ac:dyDescent="0.25">
      <c r="N1117" t="str">
        <f>nhl_elo_latest!I1117</f>
        <v>EDM</v>
      </c>
      <c r="O1117" t="str">
        <f>nhl_elo_latest!J1117</f>
        <v>SJS</v>
      </c>
      <c r="P1117" t="str" cm="1">
        <f t="array" ref="P1117">_xlfn.IFS(AND(nhl_elo_latest!M1117&gt;nhl_elo_latest!N1117,(nhl_elo_latest!R1117&gt;nhl_elo_latest!S1117)),"Home Team Favoured and Won",AND(nhl_elo_latest!M1117&gt;nhl_elo_latest!N1117,(nhl_elo_latest!R1117&lt;nhl_elo_latest!S1117)),"Home Team Favoured and Lost",AND(nhl_elo_latest!M1117&lt;nhl_elo_latest!N1117,(nhl_elo_latest!R1117&gt;nhl_elo_latest!S1117)),"Away Team Favoured and Lost",AND(nhl_elo_latest!M1117&lt;nhl_elo_latest!N1117,(nhl_elo_latest!R1117&lt;nhl_elo_latest!S1117)),"Away Team Favoured and Won")</f>
        <v>Home Team Favoured and Won</v>
      </c>
    </row>
    <row r="1118" spans="14:16" x14ac:dyDescent="0.25">
      <c r="N1118" t="str">
        <f>nhl_elo_latest!I1118</f>
        <v>LAK</v>
      </c>
      <c r="O1118" t="str">
        <f>nhl_elo_latest!J1118</f>
        <v>CGY</v>
      </c>
      <c r="P1118" t="str" cm="1">
        <f t="array" ref="P1118">_xlfn.IFS(AND(nhl_elo_latest!M1118&gt;nhl_elo_latest!N1118,(nhl_elo_latest!R1118&gt;nhl_elo_latest!S1118)),"Home Team Favoured and Won",AND(nhl_elo_latest!M1118&gt;nhl_elo_latest!N1118,(nhl_elo_latest!R1118&lt;nhl_elo_latest!S1118)),"Home Team Favoured and Lost",AND(nhl_elo_latest!M1118&lt;nhl_elo_latest!N1118,(nhl_elo_latest!R1118&gt;nhl_elo_latest!S1118)),"Away Team Favoured and Lost",AND(nhl_elo_latest!M1118&lt;nhl_elo_latest!N1118,(nhl_elo_latest!R1118&lt;nhl_elo_latest!S1118)),"Away Team Favoured and Won")</f>
        <v>Home Team Favoured and Won</v>
      </c>
    </row>
    <row r="1119" spans="14:16" x14ac:dyDescent="0.25">
      <c r="N1119" t="str">
        <f>nhl_elo_latest!I1119</f>
        <v>BOS</v>
      </c>
      <c r="O1119" t="str">
        <f>nhl_elo_latest!J1119</f>
        <v>OTT</v>
      </c>
      <c r="P1119" t="str" cm="1">
        <f t="array" ref="P1119">_xlfn.IFS(AND(nhl_elo_latest!M1119&gt;nhl_elo_latest!N1119,(nhl_elo_latest!R1119&gt;nhl_elo_latest!S1119)),"Home Team Favoured and Won",AND(nhl_elo_latest!M1119&gt;nhl_elo_latest!N1119,(nhl_elo_latest!R1119&lt;nhl_elo_latest!S1119)),"Home Team Favoured and Lost",AND(nhl_elo_latest!M1119&lt;nhl_elo_latest!N1119,(nhl_elo_latest!R1119&gt;nhl_elo_latest!S1119)),"Away Team Favoured and Lost",AND(nhl_elo_latest!M1119&lt;nhl_elo_latest!N1119,(nhl_elo_latest!R1119&lt;nhl_elo_latest!S1119)),"Away Team Favoured and Won")</f>
        <v>Home Team Favoured and Won</v>
      </c>
    </row>
    <row r="1120" spans="14:16" x14ac:dyDescent="0.25">
      <c r="N1120" t="str">
        <f>nhl_elo_latest!I1120</f>
        <v>WSH</v>
      </c>
      <c r="O1120" t="str">
        <f>nhl_elo_latest!J1120</f>
        <v>CBJ</v>
      </c>
      <c r="P1120" t="str" cm="1">
        <f t="array" ref="P1120">_xlfn.IFS(AND(nhl_elo_latest!M1120&gt;nhl_elo_latest!N1120,(nhl_elo_latest!R1120&gt;nhl_elo_latest!S1120)),"Home Team Favoured and Won",AND(nhl_elo_latest!M1120&gt;nhl_elo_latest!N1120,(nhl_elo_latest!R1120&lt;nhl_elo_latest!S1120)),"Home Team Favoured and Lost",AND(nhl_elo_latest!M1120&lt;nhl_elo_latest!N1120,(nhl_elo_latest!R1120&gt;nhl_elo_latest!S1120)),"Away Team Favoured and Lost",AND(nhl_elo_latest!M1120&lt;nhl_elo_latest!N1120,(nhl_elo_latest!R1120&lt;nhl_elo_latest!S1120)),"Away Team Favoured and Won")</f>
        <v>Home Team Favoured and Lost</v>
      </c>
    </row>
    <row r="1121" spans="14:16" x14ac:dyDescent="0.25">
      <c r="N1121" t="str">
        <f>nhl_elo_latest!I1121</f>
        <v>PHI</v>
      </c>
      <c r="O1121" t="str">
        <f>nhl_elo_latest!J1121</f>
        <v>FLA</v>
      </c>
      <c r="P1121" t="str" cm="1">
        <f t="array" ref="P1121">_xlfn.IFS(AND(nhl_elo_latest!M1121&gt;nhl_elo_latest!N1121,(nhl_elo_latest!R1121&gt;nhl_elo_latest!S1121)),"Home Team Favoured and Won",AND(nhl_elo_latest!M1121&gt;nhl_elo_latest!N1121,(nhl_elo_latest!R1121&lt;nhl_elo_latest!S1121)),"Home Team Favoured and Lost",AND(nhl_elo_latest!M1121&lt;nhl_elo_latest!N1121,(nhl_elo_latest!R1121&gt;nhl_elo_latest!S1121)),"Away Team Favoured and Lost",AND(nhl_elo_latest!M1121&lt;nhl_elo_latest!N1121,(nhl_elo_latest!R1121&lt;nhl_elo_latest!S1121)),"Away Team Favoured and Won")</f>
        <v>Away Team Favoured and Lost</v>
      </c>
    </row>
    <row r="1122" spans="14:16" x14ac:dyDescent="0.25">
      <c r="N1122" t="str">
        <f>nhl_elo_latest!I1122</f>
        <v>NYR</v>
      </c>
      <c r="O1122" t="str">
        <f>nhl_elo_latest!J1122</f>
        <v>CAR</v>
      </c>
      <c r="P1122" t="str" cm="1">
        <f t="array" ref="P1122">_xlfn.IFS(AND(nhl_elo_latest!M1122&gt;nhl_elo_latest!N1122,(nhl_elo_latest!R1122&gt;nhl_elo_latest!S1122)),"Home Team Favoured and Won",AND(nhl_elo_latest!M1122&gt;nhl_elo_latest!N1122,(nhl_elo_latest!R1122&lt;nhl_elo_latest!S1122)),"Home Team Favoured and Lost",AND(nhl_elo_latest!M1122&lt;nhl_elo_latest!N1122,(nhl_elo_latest!R1122&gt;nhl_elo_latest!S1122)),"Away Team Favoured and Lost",AND(nhl_elo_latest!M1122&lt;nhl_elo_latest!N1122,(nhl_elo_latest!R1122&lt;nhl_elo_latest!S1122)),"Away Team Favoured and Won")</f>
        <v>Home Team Favoured and Lost</v>
      </c>
    </row>
    <row r="1123" spans="14:16" x14ac:dyDescent="0.25">
      <c r="N1123" t="str">
        <f>nhl_elo_latest!I1123</f>
        <v>MTL</v>
      </c>
      <c r="O1123" t="str">
        <f>nhl_elo_latest!J1123</f>
        <v>TBL</v>
      </c>
      <c r="P1123" t="str" cm="1">
        <f t="array" ref="P1123">_xlfn.IFS(AND(nhl_elo_latest!M1123&gt;nhl_elo_latest!N1123,(nhl_elo_latest!R1123&gt;nhl_elo_latest!S1123)),"Home Team Favoured and Won",AND(nhl_elo_latest!M1123&gt;nhl_elo_latest!N1123,(nhl_elo_latest!R1123&lt;nhl_elo_latest!S1123)),"Home Team Favoured and Lost",AND(nhl_elo_latest!M1123&lt;nhl_elo_latest!N1123,(nhl_elo_latest!R1123&gt;nhl_elo_latest!S1123)),"Away Team Favoured and Lost",AND(nhl_elo_latest!M1123&lt;nhl_elo_latest!N1123,(nhl_elo_latest!R1123&lt;nhl_elo_latest!S1123)),"Away Team Favoured and Won")</f>
        <v>Away Team Favoured and Lost</v>
      </c>
    </row>
    <row r="1124" spans="14:16" x14ac:dyDescent="0.25">
      <c r="N1124" t="str">
        <f>nhl_elo_latest!I1124</f>
        <v>BUF</v>
      </c>
      <c r="O1124" t="str">
        <f>nhl_elo_latest!J1124</f>
        <v>NSH</v>
      </c>
      <c r="P1124" t="str" cm="1">
        <f t="array" ref="P1124">_xlfn.IFS(AND(nhl_elo_latest!M1124&gt;nhl_elo_latest!N1124,(nhl_elo_latest!R1124&gt;nhl_elo_latest!S1124)),"Home Team Favoured and Won",AND(nhl_elo_latest!M1124&gt;nhl_elo_latest!N1124,(nhl_elo_latest!R1124&lt;nhl_elo_latest!S1124)),"Home Team Favoured and Lost",AND(nhl_elo_latest!M1124&lt;nhl_elo_latest!N1124,(nhl_elo_latest!R1124&gt;nhl_elo_latest!S1124)),"Away Team Favoured and Lost",AND(nhl_elo_latest!M1124&lt;nhl_elo_latest!N1124,(nhl_elo_latest!R1124&lt;nhl_elo_latest!S1124)),"Away Team Favoured and Won")</f>
        <v>Home Team Favoured and Lost</v>
      </c>
    </row>
    <row r="1125" spans="14:16" x14ac:dyDescent="0.25">
      <c r="N1125" t="str">
        <f>nhl_elo_latest!I1125</f>
        <v>NJD</v>
      </c>
      <c r="O1125" t="str">
        <f>nhl_elo_latest!J1125</f>
        <v>MIN</v>
      </c>
      <c r="P1125" t="str" cm="1">
        <f t="array" ref="P1125">_xlfn.IFS(AND(nhl_elo_latest!M1125&gt;nhl_elo_latest!N1125,(nhl_elo_latest!R1125&gt;nhl_elo_latest!S1125)),"Home Team Favoured and Won",AND(nhl_elo_latest!M1125&gt;nhl_elo_latest!N1125,(nhl_elo_latest!R1125&lt;nhl_elo_latest!S1125)),"Home Team Favoured and Lost",AND(nhl_elo_latest!M1125&lt;nhl_elo_latest!N1125,(nhl_elo_latest!R1125&gt;nhl_elo_latest!S1125)),"Away Team Favoured and Lost",AND(nhl_elo_latest!M1125&lt;nhl_elo_latest!N1125,(nhl_elo_latest!R1125&lt;nhl_elo_latest!S1125)),"Away Team Favoured and Won")</f>
        <v>Home Team Favoured and Lost</v>
      </c>
    </row>
    <row r="1126" spans="14:16" x14ac:dyDescent="0.25">
      <c r="N1126" t="str">
        <f>nhl_elo_latest!I1126</f>
        <v>NYI</v>
      </c>
      <c r="O1126" t="str">
        <f>nhl_elo_latest!J1126</f>
        <v>TOR</v>
      </c>
      <c r="P1126" t="str" cm="1">
        <f t="array" ref="P1126">_xlfn.IFS(AND(nhl_elo_latest!M1126&gt;nhl_elo_latest!N1126,(nhl_elo_latest!R1126&gt;nhl_elo_latest!S1126)),"Home Team Favoured and Won",AND(nhl_elo_latest!M1126&gt;nhl_elo_latest!N1126,(nhl_elo_latest!R1126&lt;nhl_elo_latest!S1126)),"Home Team Favoured and Lost",AND(nhl_elo_latest!M1126&lt;nhl_elo_latest!N1126,(nhl_elo_latest!R1126&gt;nhl_elo_latest!S1126)),"Away Team Favoured and Lost",AND(nhl_elo_latest!M1126&lt;nhl_elo_latest!N1126,(nhl_elo_latest!R1126&lt;nhl_elo_latest!S1126)),"Away Team Favoured and Won")</f>
        <v>Away Team Favoured and Lost</v>
      </c>
    </row>
    <row r="1127" spans="14:16" x14ac:dyDescent="0.25">
      <c r="N1127" t="str">
        <f>nhl_elo_latest!I1127</f>
        <v>WPG</v>
      </c>
      <c r="O1127" t="str">
        <f>nhl_elo_latest!J1127</f>
        <v>ARI</v>
      </c>
      <c r="P1127" t="str" cm="1">
        <f t="array" ref="P1127">_xlfn.IFS(AND(nhl_elo_latest!M1127&gt;nhl_elo_latest!N1127,(nhl_elo_latest!R1127&gt;nhl_elo_latest!S1127)),"Home Team Favoured and Won",AND(nhl_elo_latest!M1127&gt;nhl_elo_latest!N1127,(nhl_elo_latest!R1127&lt;nhl_elo_latest!S1127)),"Home Team Favoured and Lost",AND(nhl_elo_latest!M1127&lt;nhl_elo_latest!N1127,(nhl_elo_latest!R1127&gt;nhl_elo_latest!S1127)),"Away Team Favoured and Lost",AND(nhl_elo_latest!M1127&lt;nhl_elo_latest!N1127,(nhl_elo_latest!R1127&lt;nhl_elo_latest!S1127)),"Away Team Favoured and Won")</f>
        <v>Home Team Favoured and Won</v>
      </c>
    </row>
    <row r="1128" spans="14:16" x14ac:dyDescent="0.25">
      <c r="N1128" t="str">
        <f>nhl_elo_latest!I1128</f>
        <v>STL</v>
      </c>
      <c r="O1128" t="str">
        <f>nhl_elo_latest!J1128</f>
        <v>DET</v>
      </c>
      <c r="P1128" t="str" cm="1">
        <f t="array" ref="P1128">_xlfn.IFS(AND(nhl_elo_latest!M1128&gt;nhl_elo_latest!N1128,(nhl_elo_latest!R1128&gt;nhl_elo_latest!S1128)),"Home Team Favoured and Won",AND(nhl_elo_latest!M1128&gt;nhl_elo_latest!N1128,(nhl_elo_latest!R1128&lt;nhl_elo_latest!S1128)),"Home Team Favoured and Lost",AND(nhl_elo_latest!M1128&lt;nhl_elo_latest!N1128,(nhl_elo_latest!R1128&gt;nhl_elo_latest!S1128)),"Away Team Favoured and Lost",AND(nhl_elo_latest!M1128&lt;nhl_elo_latest!N1128,(nhl_elo_latest!R1128&lt;nhl_elo_latest!S1128)),"Away Team Favoured and Won")</f>
        <v>Home Team Favoured and Lost</v>
      </c>
    </row>
    <row r="1129" spans="14:16" x14ac:dyDescent="0.25">
      <c r="N1129" t="str">
        <f>nhl_elo_latest!I1129</f>
        <v>DAL</v>
      </c>
      <c r="O1129" t="str">
        <f>nhl_elo_latest!J1129</f>
        <v>SEA</v>
      </c>
      <c r="P1129" t="str" cm="1">
        <f t="array" ref="P1129">_xlfn.IFS(AND(nhl_elo_latest!M1129&gt;nhl_elo_latest!N1129,(nhl_elo_latest!R1129&gt;nhl_elo_latest!S1129)),"Home Team Favoured and Won",AND(nhl_elo_latest!M1129&gt;nhl_elo_latest!N1129,(nhl_elo_latest!R1129&lt;nhl_elo_latest!S1129)),"Home Team Favoured and Lost",AND(nhl_elo_latest!M1129&lt;nhl_elo_latest!N1129,(nhl_elo_latest!R1129&gt;nhl_elo_latest!S1129)),"Away Team Favoured and Lost",AND(nhl_elo_latest!M1129&lt;nhl_elo_latest!N1129,(nhl_elo_latest!R1129&lt;nhl_elo_latest!S1129)),"Away Team Favoured and Won")</f>
        <v>Home Team Favoured and Lost</v>
      </c>
    </row>
    <row r="1130" spans="14:16" x14ac:dyDescent="0.25">
      <c r="N1130" t="str">
        <f>nhl_elo_latest!I1130</f>
        <v>ANA</v>
      </c>
      <c r="O1130" t="str">
        <f>nhl_elo_latest!J1130</f>
        <v>CGY</v>
      </c>
      <c r="P1130" t="str" cm="1">
        <f t="array" ref="P1130">_xlfn.IFS(AND(nhl_elo_latest!M1130&gt;nhl_elo_latest!N1130,(nhl_elo_latest!R1130&gt;nhl_elo_latest!S1130)),"Home Team Favoured and Won",AND(nhl_elo_latest!M1130&gt;nhl_elo_latest!N1130,(nhl_elo_latest!R1130&lt;nhl_elo_latest!S1130)),"Home Team Favoured and Lost",AND(nhl_elo_latest!M1130&lt;nhl_elo_latest!N1130,(nhl_elo_latest!R1130&gt;nhl_elo_latest!S1130)),"Away Team Favoured and Lost",AND(nhl_elo_latest!M1130&lt;nhl_elo_latest!N1130,(nhl_elo_latest!R1130&lt;nhl_elo_latest!S1130)),"Away Team Favoured and Won")</f>
        <v>Away Team Favoured and Won</v>
      </c>
    </row>
    <row r="1131" spans="14:16" x14ac:dyDescent="0.25">
      <c r="N1131" t="str">
        <f>nhl_elo_latest!I1131</f>
        <v>VAN</v>
      </c>
      <c r="O1131" t="str">
        <f>nhl_elo_latest!J1131</f>
        <v>VEG</v>
      </c>
      <c r="P1131" t="str" cm="1">
        <f t="array" ref="P1131">_xlfn.IFS(AND(nhl_elo_latest!M1131&gt;nhl_elo_latest!N1131,(nhl_elo_latest!R1131&gt;nhl_elo_latest!S1131)),"Home Team Favoured and Won",AND(nhl_elo_latest!M1131&gt;nhl_elo_latest!N1131,(nhl_elo_latest!R1131&lt;nhl_elo_latest!S1131)),"Home Team Favoured and Lost",AND(nhl_elo_latest!M1131&lt;nhl_elo_latest!N1131,(nhl_elo_latest!R1131&gt;nhl_elo_latest!S1131)),"Away Team Favoured and Lost",AND(nhl_elo_latest!M1131&lt;nhl_elo_latest!N1131,(nhl_elo_latest!R1131&lt;nhl_elo_latest!S1131)),"Away Team Favoured and Won")</f>
        <v>Away Team Favoured and Won</v>
      </c>
    </row>
    <row r="1132" spans="14:16" x14ac:dyDescent="0.25">
      <c r="N1132" t="str">
        <f>nhl_elo_latest!I1132</f>
        <v>COL</v>
      </c>
      <c r="O1132" t="str">
        <f>nhl_elo_latest!J1132</f>
        <v>PIT</v>
      </c>
      <c r="P1132" t="str" cm="1">
        <f t="array" ref="P1132">_xlfn.IFS(AND(nhl_elo_latest!M1132&gt;nhl_elo_latest!N1132,(nhl_elo_latest!R1132&gt;nhl_elo_latest!S1132)),"Home Team Favoured and Won",AND(nhl_elo_latest!M1132&gt;nhl_elo_latest!N1132,(nhl_elo_latest!R1132&lt;nhl_elo_latest!S1132)),"Home Team Favoured and Lost",AND(nhl_elo_latest!M1132&lt;nhl_elo_latest!N1132,(nhl_elo_latest!R1132&gt;nhl_elo_latest!S1132)),"Away Team Favoured and Lost",AND(nhl_elo_latest!M1132&lt;nhl_elo_latest!N1132,(nhl_elo_latest!R1132&lt;nhl_elo_latest!S1132)),"Away Team Favoured and Won")</f>
        <v>Home Team Favoured and Lost</v>
      </c>
    </row>
    <row r="1133" spans="14:16" x14ac:dyDescent="0.25">
      <c r="N1133" t="str">
        <f>nhl_elo_latest!I1133</f>
        <v>EDM</v>
      </c>
      <c r="O1133" t="str">
        <f>nhl_elo_latest!J1133</f>
        <v>ARI</v>
      </c>
      <c r="P1133" t="str" cm="1">
        <f t="array" ref="P1133">_xlfn.IFS(AND(nhl_elo_latest!M1133&gt;nhl_elo_latest!N1133,(nhl_elo_latest!R1133&gt;nhl_elo_latest!S1133)),"Home Team Favoured and Won",AND(nhl_elo_latest!M1133&gt;nhl_elo_latest!N1133,(nhl_elo_latest!R1133&lt;nhl_elo_latest!S1133)),"Home Team Favoured and Lost",AND(nhl_elo_latest!M1133&lt;nhl_elo_latest!N1133,(nhl_elo_latest!R1133&gt;nhl_elo_latest!S1133)),"Away Team Favoured and Lost",AND(nhl_elo_latest!M1133&lt;nhl_elo_latest!N1133,(nhl_elo_latest!R1133&lt;nhl_elo_latest!S1133)),"Away Team Favoured and Won")</f>
        <v>Home Team Favoured and Won</v>
      </c>
    </row>
    <row r="1134" spans="14:16" x14ac:dyDescent="0.25">
      <c r="N1134" t="str">
        <f>nhl_elo_latest!I1134</f>
        <v>PHI</v>
      </c>
      <c r="O1134" t="str">
        <f>nhl_elo_latest!J1134</f>
        <v>MIN</v>
      </c>
      <c r="P1134" t="str" cm="1">
        <f t="array" ref="P1134">_xlfn.IFS(AND(nhl_elo_latest!M1134&gt;nhl_elo_latest!N1134,(nhl_elo_latest!R1134&gt;nhl_elo_latest!S1134)),"Home Team Favoured and Won",AND(nhl_elo_latest!M1134&gt;nhl_elo_latest!N1134,(nhl_elo_latest!R1134&lt;nhl_elo_latest!S1134)),"Home Team Favoured and Lost",AND(nhl_elo_latest!M1134&lt;nhl_elo_latest!N1134,(nhl_elo_latest!R1134&gt;nhl_elo_latest!S1134)),"Away Team Favoured and Lost",AND(nhl_elo_latest!M1134&lt;nhl_elo_latest!N1134,(nhl_elo_latest!R1134&lt;nhl_elo_latest!S1134)),"Away Team Favoured and Won")</f>
        <v>Away Team Favoured and Lost</v>
      </c>
    </row>
    <row r="1135" spans="14:16" x14ac:dyDescent="0.25">
      <c r="N1135" t="str">
        <f>nhl_elo_latest!I1135</f>
        <v>DET</v>
      </c>
      <c r="O1135" t="str">
        <f>nhl_elo_latest!J1135</f>
        <v>STL</v>
      </c>
      <c r="P1135" t="str" cm="1">
        <f t="array" ref="P1135">_xlfn.IFS(AND(nhl_elo_latest!M1135&gt;nhl_elo_latest!N1135,(nhl_elo_latest!R1135&gt;nhl_elo_latest!S1135)),"Home Team Favoured and Won",AND(nhl_elo_latest!M1135&gt;nhl_elo_latest!N1135,(nhl_elo_latest!R1135&lt;nhl_elo_latest!S1135)),"Home Team Favoured and Lost",AND(nhl_elo_latest!M1135&lt;nhl_elo_latest!N1135,(nhl_elo_latest!R1135&gt;nhl_elo_latest!S1135)),"Away Team Favoured and Lost",AND(nhl_elo_latest!M1135&lt;nhl_elo_latest!N1135,(nhl_elo_latest!R1135&lt;nhl_elo_latest!S1135)),"Away Team Favoured and Won")</f>
        <v>Home Team Favoured and Lost</v>
      </c>
    </row>
    <row r="1136" spans="14:16" x14ac:dyDescent="0.25">
      <c r="N1136" t="str">
        <f>nhl_elo_latest!I1136</f>
        <v>FLA</v>
      </c>
      <c r="O1136" t="str">
        <f>nhl_elo_latest!J1136</f>
        <v>TOR</v>
      </c>
      <c r="P1136" t="str" cm="1">
        <f t="array" ref="P1136">_xlfn.IFS(AND(nhl_elo_latest!M1136&gt;nhl_elo_latest!N1136,(nhl_elo_latest!R1136&gt;nhl_elo_latest!S1136)),"Home Team Favoured and Won",AND(nhl_elo_latest!M1136&gt;nhl_elo_latest!N1136,(nhl_elo_latest!R1136&lt;nhl_elo_latest!S1136)),"Home Team Favoured and Lost",AND(nhl_elo_latest!M1136&lt;nhl_elo_latest!N1136,(nhl_elo_latest!R1136&gt;nhl_elo_latest!S1136)),"Away Team Favoured and Lost",AND(nhl_elo_latest!M1136&lt;nhl_elo_latest!N1136,(nhl_elo_latest!R1136&lt;nhl_elo_latest!S1136)),"Away Team Favoured and Won")</f>
        <v>Home Team Favoured and Lost</v>
      </c>
    </row>
    <row r="1137" spans="14:16" x14ac:dyDescent="0.25">
      <c r="N1137" t="str">
        <f>nhl_elo_latest!I1137</f>
        <v>WSH</v>
      </c>
      <c r="O1137" t="str">
        <f>nhl_elo_latest!J1137</f>
        <v>CHI</v>
      </c>
      <c r="P1137" t="str" cm="1">
        <f t="array" ref="P1137">_xlfn.IFS(AND(nhl_elo_latest!M1137&gt;nhl_elo_latest!N1137,(nhl_elo_latest!R1137&gt;nhl_elo_latest!S1137)),"Home Team Favoured and Won",AND(nhl_elo_latest!M1137&gt;nhl_elo_latest!N1137,(nhl_elo_latest!R1137&lt;nhl_elo_latest!S1137)),"Home Team Favoured and Lost",AND(nhl_elo_latest!M1137&lt;nhl_elo_latest!N1137,(nhl_elo_latest!R1137&gt;nhl_elo_latest!S1137)),"Away Team Favoured and Lost",AND(nhl_elo_latest!M1137&lt;nhl_elo_latest!N1137,(nhl_elo_latest!R1137&lt;nhl_elo_latest!S1137)),"Away Team Favoured and Won")</f>
        <v>Home Team Favoured and Won</v>
      </c>
    </row>
    <row r="1138" spans="14:16" x14ac:dyDescent="0.25">
      <c r="N1138" t="str">
        <f>nhl_elo_latest!I1138</f>
        <v>BOS</v>
      </c>
      <c r="O1138" t="str">
        <f>nhl_elo_latest!J1138</f>
        <v>MTL</v>
      </c>
      <c r="P1138" t="str" cm="1">
        <f t="array" ref="P1138">_xlfn.IFS(AND(nhl_elo_latest!M1138&gt;nhl_elo_latest!N1138,(nhl_elo_latest!R1138&gt;nhl_elo_latest!S1138)),"Home Team Favoured and Won",AND(nhl_elo_latest!M1138&gt;nhl_elo_latest!N1138,(nhl_elo_latest!R1138&lt;nhl_elo_latest!S1138)),"Home Team Favoured and Lost",AND(nhl_elo_latest!M1138&lt;nhl_elo_latest!N1138,(nhl_elo_latest!R1138&gt;nhl_elo_latest!S1138)),"Away Team Favoured and Lost",AND(nhl_elo_latest!M1138&lt;nhl_elo_latest!N1138,(nhl_elo_latest!R1138&lt;nhl_elo_latest!S1138)),"Away Team Favoured and Won")</f>
        <v>Home Team Favoured and Won</v>
      </c>
    </row>
    <row r="1139" spans="14:16" x14ac:dyDescent="0.25">
      <c r="N1139" t="str">
        <f>nhl_elo_latest!I1139</f>
        <v>OTT</v>
      </c>
      <c r="O1139" t="str">
        <f>nhl_elo_latest!J1139</f>
        <v>TBL</v>
      </c>
      <c r="P1139" t="str" cm="1">
        <f t="array" ref="P1139">_xlfn.IFS(AND(nhl_elo_latest!M1139&gt;nhl_elo_latest!N1139,(nhl_elo_latest!R1139&gt;nhl_elo_latest!S1139)),"Home Team Favoured and Won",AND(nhl_elo_latest!M1139&gt;nhl_elo_latest!N1139,(nhl_elo_latest!R1139&lt;nhl_elo_latest!S1139)),"Home Team Favoured and Lost",AND(nhl_elo_latest!M1139&lt;nhl_elo_latest!N1139,(nhl_elo_latest!R1139&gt;nhl_elo_latest!S1139)),"Away Team Favoured and Lost",AND(nhl_elo_latest!M1139&lt;nhl_elo_latest!N1139,(nhl_elo_latest!R1139&lt;nhl_elo_latest!S1139)),"Away Team Favoured and Won")</f>
        <v>Away Team Favoured and Lost</v>
      </c>
    </row>
    <row r="1140" spans="14:16" x14ac:dyDescent="0.25">
      <c r="N1140" t="str">
        <f>nhl_elo_latest!I1140</f>
        <v>CAR</v>
      </c>
      <c r="O1140" t="str">
        <f>nhl_elo_latest!J1140</f>
        <v>NYR</v>
      </c>
      <c r="P1140" t="str" cm="1">
        <f t="array" ref="P1140">_xlfn.IFS(AND(nhl_elo_latest!M1140&gt;nhl_elo_latest!N1140,(nhl_elo_latest!R1140&gt;nhl_elo_latest!S1140)),"Home Team Favoured and Won",AND(nhl_elo_latest!M1140&gt;nhl_elo_latest!N1140,(nhl_elo_latest!R1140&lt;nhl_elo_latest!S1140)),"Home Team Favoured and Lost",AND(nhl_elo_latest!M1140&lt;nhl_elo_latest!N1140,(nhl_elo_latest!R1140&gt;nhl_elo_latest!S1140)),"Away Team Favoured and Lost",AND(nhl_elo_latest!M1140&lt;nhl_elo_latest!N1140,(nhl_elo_latest!R1140&lt;nhl_elo_latest!S1140)),"Away Team Favoured and Won")</f>
        <v>Home Team Favoured and Lost</v>
      </c>
    </row>
    <row r="1141" spans="14:16" x14ac:dyDescent="0.25">
      <c r="N1141" t="str">
        <f>nhl_elo_latest!I1141</f>
        <v>NSH</v>
      </c>
      <c r="O1141" t="str">
        <f>nhl_elo_latest!J1141</f>
        <v>SEA</v>
      </c>
      <c r="P1141" t="str" cm="1">
        <f t="array" ref="P1141">_xlfn.IFS(AND(nhl_elo_latest!M1141&gt;nhl_elo_latest!N1141,(nhl_elo_latest!R1141&gt;nhl_elo_latest!S1141)),"Home Team Favoured and Won",AND(nhl_elo_latest!M1141&gt;nhl_elo_latest!N1141,(nhl_elo_latest!R1141&lt;nhl_elo_latest!S1141)),"Home Team Favoured and Lost",AND(nhl_elo_latest!M1141&lt;nhl_elo_latest!N1141,(nhl_elo_latest!R1141&gt;nhl_elo_latest!S1141)),"Away Team Favoured and Lost",AND(nhl_elo_latest!M1141&lt;nhl_elo_latest!N1141,(nhl_elo_latest!R1141&lt;nhl_elo_latest!S1141)),"Away Team Favoured and Won")</f>
        <v>Home Team Favoured and Won</v>
      </c>
    </row>
    <row r="1142" spans="14:16" x14ac:dyDescent="0.25">
      <c r="N1142" t="str">
        <f>nhl_elo_latest!I1142</f>
        <v>CGY</v>
      </c>
      <c r="O1142" t="str">
        <f>nhl_elo_latest!J1142</f>
        <v>VEG</v>
      </c>
      <c r="P1142" t="str" cm="1">
        <f t="array" ref="P1142">_xlfn.IFS(AND(nhl_elo_latest!M1142&gt;nhl_elo_latest!N1142,(nhl_elo_latest!R1142&gt;nhl_elo_latest!S1142)),"Home Team Favoured and Won",AND(nhl_elo_latest!M1142&gt;nhl_elo_latest!N1142,(nhl_elo_latest!R1142&lt;nhl_elo_latest!S1142)),"Home Team Favoured and Lost",AND(nhl_elo_latest!M1142&lt;nhl_elo_latest!N1142,(nhl_elo_latest!R1142&gt;nhl_elo_latest!S1142)),"Away Team Favoured and Lost",AND(nhl_elo_latest!M1142&lt;nhl_elo_latest!N1142,(nhl_elo_latest!R1142&lt;nhl_elo_latest!S1142)),"Away Team Favoured and Won")</f>
        <v>Home Team Favoured and Lost</v>
      </c>
    </row>
    <row r="1143" spans="14:16" x14ac:dyDescent="0.25">
      <c r="N1143" t="str">
        <f>nhl_elo_latest!I1143</f>
        <v>DAL</v>
      </c>
      <c r="O1143" t="str">
        <f>nhl_elo_latest!J1143</f>
        <v>PIT</v>
      </c>
      <c r="P1143" t="str" cm="1">
        <f t="array" ref="P1143">_xlfn.IFS(AND(nhl_elo_latest!M1143&gt;nhl_elo_latest!N1143,(nhl_elo_latest!R1143&gt;nhl_elo_latest!S1143)),"Home Team Favoured and Won",AND(nhl_elo_latest!M1143&gt;nhl_elo_latest!N1143,(nhl_elo_latest!R1143&lt;nhl_elo_latest!S1143)),"Home Team Favoured and Lost",AND(nhl_elo_latest!M1143&lt;nhl_elo_latest!N1143,(nhl_elo_latest!R1143&gt;nhl_elo_latest!S1143)),"Away Team Favoured and Lost",AND(nhl_elo_latest!M1143&lt;nhl_elo_latest!N1143,(nhl_elo_latest!R1143&lt;nhl_elo_latest!S1143)),"Away Team Favoured and Won")</f>
        <v>Home Team Favoured and Won</v>
      </c>
    </row>
    <row r="1144" spans="14:16" x14ac:dyDescent="0.25">
      <c r="N1144" t="str">
        <f>nhl_elo_latest!I1144</f>
        <v>VAN</v>
      </c>
      <c r="O1144" t="str">
        <f>nhl_elo_latest!J1144</f>
        <v>SJS</v>
      </c>
      <c r="P1144" t="str" cm="1">
        <f t="array" ref="P1144">_xlfn.IFS(AND(nhl_elo_latest!M1144&gt;nhl_elo_latest!N1144,(nhl_elo_latest!R1144&gt;nhl_elo_latest!S1144)),"Home Team Favoured and Won",AND(nhl_elo_latest!M1144&gt;nhl_elo_latest!N1144,(nhl_elo_latest!R1144&lt;nhl_elo_latest!S1144)),"Home Team Favoured and Lost",AND(nhl_elo_latest!M1144&lt;nhl_elo_latest!N1144,(nhl_elo_latest!R1144&gt;nhl_elo_latest!S1144)),"Away Team Favoured and Lost",AND(nhl_elo_latest!M1144&lt;nhl_elo_latest!N1144,(nhl_elo_latest!R1144&lt;nhl_elo_latest!S1144)),"Away Team Favoured and Won")</f>
        <v>Home Team Favoured and Won</v>
      </c>
    </row>
    <row r="1145" spans="14:16" x14ac:dyDescent="0.25">
      <c r="N1145" t="str">
        <f>nhl_elo_latest!I1145</f>
        <v>ANA</v>
      </c>
      <c r="O1145" t="str">
        <f>nhl_elo_latest!J1145</f>
        <v>WPG</v>
      </c>
      <c r="P1145" t="str" cm="1">
        <f t="array" ref="P1145">_xlfn.IFS(AND(nhl_elo_latest!M1145&gt;nhl_elo_latest!N1145,(nhl_elo_latest!R1145&gt;nhl_elo_latest!S1145)),"Home Team Favoured and Won",AND(nhl_elo_latest!M1145&gt;nhl_elo_latest!N1145,(nhl_elo_latest!R1145&lt;nhl_elo_latest!S1145)),"Home Team Favoured and Lost",AND(nhl_elo_latest!M1145&lt;nhl_elo_latest!N1145,(nhl_elo_latest!R1145&gt;nhl_elo_latest!S1145)),"Away Team Favoured and Lost",AND(nhl_elo_latest!M1145&lt;nhl_elo_latest!N1145,(nhl_elo_latest!R1145&lt;nhl_elo_latest!S1145)),"Away Team Favoured and Won")</f>
        <v>Away Team Favoured and Won</v>
      </c>
    </row>
    <row r="1146" spans="14:16" x14ac:dyDescent="0.25">
      <c r="N1146" t="str">
        <f>nhl_elo_latest!I1146</f>
        <v>CBJ</v>
      </c>
      <c r="O1146" t="str">
        <f>nhl_elo_latest!J1146</f>
        <v>NYI</v>
      </c>
      <c r="P1146" t="str" cm="1">
        <f t="array" ref="P1146">_xlfn.IFS(AND(nhl_elo_latest!M1146&gt;nhl_elo_latest!N1146,(nhl_elo_latest!R1146&gt;nhl_elo_latest!S1146)),"Home Team Favoured and Won",AND(nhl_elo_latest!M1146&gt;nhl_elo_latest!N1146,(nhl_elo_latest!R1146&lt;nhl_elo_latest!S1146)),"Home Team Favoured and Lost",AND(nhl_elo_latest!M1146&lt;nhl_elo_latest!N1146,(nhl_elo_latest!R1146&gt;nhl_elo_latest!S1146)),"Away Team Favoured and Lost",AND(nhl_elo_latest!M1146&lt;nhl_elo_latest!N1146,(nhl_elo_latest!R1146&lt;nhl_elo_latest!S1146)),"Away Team Favoured and Won")</f>
        <v>Away Team Favoured and Lost</v>
      </c>
    </row>
    <row r="1147" spans="14:16" x14ac:dyDescent="0.25">
      <c r="N1147" t="str">
        <f>nhl_elo_latest!I1147</f>
        <v>BUF</v>
      </c>
      <c r="O1147" t="str">
        <f>nhl_elo_latest!J1147</f>
        <v>NJD</v>
      </c>
      <c r="P1147" t="str" cm="1">
        <f t="array" ref="P1147">_xlfn.IFS(AND(nhl_elo_latest!M1147&gt;nhl_elo_latest!N1147,(nhl_elo_latest!R1147&gt;nhl_elo_latest!S1147)),"Home Team Favoured and Won",AND(nhl_elo_latest!M1147&gt;nhl_elo_latest!N1147,(nhl_elo_latest!R1147&lt;nhl_elo_latest!S1147)),"Home Team Favoured and Lost",AND(nhl_elo_latest!M1147&lt;nhl_elo_latest!N1147,(nhl_elo_latest!R1147&gt;nhl_elo_latest!S1147)),"Away Team Favoured and Lost",AND(nhl_elo_latest!M1147&lt;nhl_elo_latest!N1147,(nhl_elo_latest!R1147&lt;nhl_elo_latest!S1147)),"Away Team Favoured and Won")</f>
        <v>Away Team Favoured and Lost</v>
      </c>
    </row>
    <row r="1148" spans="14:16" x14ac:dyDescent="0.25">
      <c r="N1148" t="str">
        <f>nhl_elo_latest!I1148</f>
        <v>COL</v>
      </c>
      <c r="O1148" t="str">
        <f>nhl_elo_latest!J1148</f>
        <v>ARI</v>
      </c>
      <c r="P1148" t="str" cm="1">
        <f t="array" ref="P1148">_xlfn.IFS(AND(nhl_elo_latest!M1148&gt;nhl_elo_latest!N1148,(nhl_elo_latest!R1148&gt;nhl_elo_latest!S1148)),"Home Team Favoured and Won",AND(nhl_elo_latest!M1148&gt;nhl_elo_latest!N1148,(nhl_elo_latest!R1148&lt;nhl_elo_latest!S1148)),"Home Team Favoured and Lost",AND(nhl_elo_latest!M1148&lt;nhl_elo_latest!N1148,(nhl_elo_latest!R1148&gt;nhl_elo_latest!S1148)),"Away Team Favoured and Lost",AND(nhl_elo_latest!M1148&lt;nhl_elo_latest!N1148,(nhl_elo_latest!R1148&lt;nhl_elo_latest!S1148)),"Away Team Favoured and Won")</f>
        <v>Home Team Favoured and Won</v>
      </c>
    </row>
    <row r="1149" spans="14:16" x14ac:dyDescent="0.25">
      <c r="N1149" t="str">
        <f>nhl_elo_latest!I1149</f>
        <v>PHI</v>
      </c>
      <c r="O1149" t="str">
        <f>nhl_elo_latest!J1149</f>
        <v>DET</v>
      </c>
      <c r="P1149" t="str" cm="1">
        <f t="array" ref="P1149">_xlfn.IFS(AND(nhl_elo_latest!M1149&gt;nhl_elo_latest!N1149,(nhl_elo_latest!R1149&gt;nhl_elo_latest!S1149)),"Home Team Favoured and Won",AND(nhl_elo_latest!M1149&gt;nhl_elo_latest!N1149,(nhl_elo_latest!R1149&lt;nhl_elo_latest!S1149)),"Home Team Favoured and Lost",AND(nhl_elo_latest!M1149&lt;nhl_elo_latest!N1149,(nhl_elo_latest!R1149&gt;nhl_elo_latest!S1149)),"Away Team Favoured and Lost",AND(nhl_elo_latest!M1149&lt;nhl_elo_latest!N1149,(nhl_elo_latest!R1149&lt;nhl_elo_latest!S1149)),"Away Team Favoured and Won")</f>
        <v>Home Team Favoured and Won</v>
      </c>
    </row>
    <row r="1150" spans="14:16" x14ac:dyDescent="0.25">
      <c r="N1150" t="str">
        <f>nhl_elo_latest!I1150</f>
        <v>BOS</v>
      </c>
      <c r="O1150" t="str">
        <f>nhl_elo_latest!J1150</f>
        <v>TBL</v>
      </c>
      <c r="P1150" t="str" cm="1">
        <f t="array" ref="P1150">_xlfn.IFS(AND(nhl_elo_latest!M1150&gt;nhl_elo_latest!N1150,(nhl_elo_latest!R1150&gt;nhl_elo_latest!S1150)),"Home Team Favoured and Won",AND(nhl_elo_latest!M1150&gt;nhl_elo_latest!N1150,(nhl_elo_latest!R1150&lt;nhl_elo_latest!S1150)),"Home Team Favoured and Lost",AND(nhl_elo_latest!M1150&lt;nhl_elo_latest!N1150,(nhl_elo_latest!R1150&gt;nhl_elo_latest!S1150)),"Away Team Favoured and Lost",AND(nhl_elo_latest!M1150&lt;nhl_elo_latest!N1150,(nhl_elo_latest!R1150&lt;nhl_elo_latest!S1150)),"Away Team Favoured and Won")</f>
        <v>Home Team Favoured and Won</v>
      </c>
    </row>
    <row r="1151" spans="14:16" x14ac:dyDescent="0.25">
      <c r="N1151" t="str">
        <f>nhl_elo_latest!I1151</f>
        <v>NSH</v>
      </c>
      <c r="O1151" t="str">
        <f>nhl_elo_latest!J1151</f>
        <v>SEA</v>
      </c>
      <c r="P1151" t="str" cm="1">
        <f t="array" ref="P1151">_xlfn.IFS(AND(nhl_elo_latest!M1151&gt;nhl_elo_latest!N1151,(nhl_elo_latest!R1151&gt;nhl_elo_latest!S1151)),"Home Team Favoured and Won",AND(nhl_elo_latest!M1151&gt;nhl_elo_latest!N1151,(nhl_elo_latest!R1151&lt;nhl_elo_latest!S1151)),"Home Team Favoured and Lost",AND(nhl_elo_latest!M1151&lt;nhl_elo_latest!N1151,(nhl_elo_latest!R1151&gt;nhl_elo_latest!S1151)),"Away Team Favoured and Lost",AND(nhl_elo_latest!M1151&lt;nhl_elo_latest!N1151,(nhl_elo_latest!R1151&lt;nhl_elo_latest!S1151)),"Away Team Favoured and Won")</f>
        <v>Home Team Favoured and Lost</v>
      </c>
    </row>
    <row r="1152" spans="14:16" x14ac:dyDescent="0.25">
      <c r="N1152" t="str">
        <f>nhl_elo_latest!I1152</f>
        <v>LAK</v>
      </c>
      <c r="O1152" t="str">
        <f>nhl_elo_latest!J1152</f>
        <v>WPG</v>
      </c>
      <c r="P1152" t="str" cm="1">
        <f t="array" ref="P1152">_xlfn.IFS(AND(nhl_elo_latest!M1152&gt;nhl_elo_latest!N1152,(nhl_elo_latest!R1152&gt;nhl_elo_latest!S1152)),"Home Team Favoured and Won",AND(nhl_elo_latest!M1152&gt;nhl_elo_latest!N1152,(nhl_elo_latest!R1152&lt;nhl_elo_latest!S1152)),"Home Team Favoured and Lost",AND(nhl_elo_latest!M1152&lt;nhl_elo_latest!N1152,(nhl_elo_latest!R1152&gt;nhl_elo_latest!S1152)),"Away Team Favoured and Lost",AND(nhl_elo_latest!M1152&lt;nhl_elo_latest!N1152,(nhl_elo_latest!R1152&lt;nhl_elo_latest!S1152)),"Away Team Favoured and Won")</f>
        <v>Home Team Favoured and Won</v>
      </c>
    </row>
    <row r="1153" spans="14:16" x14ac:dyDescent="0.25">
      <c r="N1153" t="str">
        <f>nhl_elo_latest!I1153</f>
        <v>CGY</v>
      </c>
      <c r="O1153" t="str">
        <f>nhl_elo_latest!J1153</f>
        <v>SJS</v>
      </c>
      <c r="P1153" t="str" cm="1">
        <f t="array" ref="P1153">_xlfn.IFS(AND(nhl_elo_latest!M1153&gt;nhl_elo_latest!N1153,(nhl_elo_latest!R1153&gt;nhl_elo_latest!S1153)),"Home Team Favoured and Won",AND(nhl_elo_latest!M1153&gt;nhl_elo_latest!N1153,(nhl_elo_latest!R1153&lt;nhl_elo_latest!S1153)),"Home Team Favoured and Lost",AND(nhl_elo_latest!M1153&lt;nhl_elo_latest!N1153,(nhl_elo_latest!R1153&gt;nhl_elo_latest!S1153)),"Away Team Favoured and Lost",AND(nhl_elo_latest!M1153&lt;nhl_elo_latest!N1153,(nhl_elo_latest!R1153&lt;nhl_elo_latest!S1153)),"Away Team Favoured and Won")</f>
        <v>Home Team Favoured and Won</v>
      </c>
    </row>
    <row r="1154" spans="14:16" x14ac:dyDescent="0.25">
      <c r="N1154" t="str">
        <f>nhl_elo_latest!I1154</f>
        <v>NYI</v>
      </c>
      <c r="O1154" t="str">
        <f>nhl_elo_latest!J1154</f>
        <v>BUF</v>
      </c>
      <c r="P1154" t="str" cm="1">
        <f t="array" ref="P1154">_xlfn.IFS(AND(nhl_elo_latest!M1154&gt;nhl_elo_latest!N1154,(nhl_elo_latest!R1154&gt;nhl_elo_latest!S1154)),"Home Team Favoured and Won",AND(nhl_elo_latest!M1154&gt;nhl_elo_latest!N1154,(nhl_elo_latest!R1154&lt;nhl_elo_latest!S1154)),"Home Team Favoured and Lost",AND(nhl_elo_latest!M1154&lt;nhl_elo_latest!N1154,(nhl_elo_latest!R1154&gt;nhl_elo_latest!S1154)),"Away Team Favoured and Lost",AND(nhl_elo_latest!M1154&lt;nhl_elo_latest!N1154,(nhl_elo_latest!R1154&lt;nhl_elo_latest!S1154)),"Away Team Favoured and Won")</f>
        <v>Home Team Favoured and Lost</v>
      </c>
    </row>
    <row r="1155" spans="14:16" x14ac:dyDescent="0.25">
      <c r="N1155" t="str">
        <f>nhl_elo_latest!I1155</f>
        <v>FLA</v>
      </c>
      <c r="O1155" t="str">
        <f>nhl_elo_latest!J1155</f>
        <v>NYR</v>
      </c>
      <c r="P1155" t="str" cm="1">
        <f t="array" ref="P1155">_xlfn.IFS(AND(nhl_elo_latest!M1155&gt;nhl_elo_latest!N1155,(nhl_elo_latest!R1155&gt;nhl_elo_latest!S1155)),"Home Team Favoured and Won",AND(nhl_elo_latest!M1155&gt;nhl_elo_latest!N1155,(nhl_elo_latest!R1155&lt;nhl_elo_latest!S1155)),"Home Team Favoured and Lost",AND(nhl_elo_latest!M1155&lt;nhl_elo_latest!N1155,(nhl_elo_latest!R1155&gt;nhl_elo_latest!S1155)),"Away Team Favoured and Lost",AND(nhl_elo_latest!M1155&lt;nhl_elo_latest!N1155,(nhl_elo_latest!R1155&lt;nhl_elo_latest!S1155)),"Away Team Favoured and Won")</f>
        <v>Home Team Favoured and Lost</v>
      </c>
    </row>
    <row r="1156" spans="14:16" x14ac:dyDescent="0.25">
      <c r="N1156" t="str">
        <f>nhl_elo_latest!I1156</f>
        <v>MIN</v>
      </c>
      <c r="O1156" t="str">
        <f>nhl_elo_latest!J1156</f>
        <v>CHI</v>
      </c>
      <c r="P1156" t="str" cm="1">
        <f t="array" ref="P1156">_xlfn.IFS(AND(nhl_elo_latest!M1156&gt;nhl_elo_latest!N1156,(nhl_elo_latest!R1156&gt;nhl_elo_latest!S1156)),"Home Team Favoured and Won",AND(nhl_elo_latest!M1156&gt;nhl_elo_latest!N1156,(nhl_elo_latest!R1156&lt;nhl_elo_latest!S1156)),"Home Team Favoured and Lost",AND(nhl_elo_latest!M1156&lt;nhl_elo_latest!N1156,(nhl_elo_latest!R1156&gt;nhl_elo_latest!S1156)),"Away Team Favoured and Lost",AND(nhl_elo_latest!M1156&lt;nhl_elo_latest!N1156,(nhl_elo_latest!R1156&lt;nhl_elo_latest!S1156)),"Away Team Favoured and Won")</f>
        <v>Home Team Favoured and Won</v>
      </c>
    </row>
    <row r="1157" spans="14:16" x14ac:dyDescent="0.25">
      <c r="N1157" t="str">
        <f>nhl_elo_latest!I1157</f>
        <v>NJD</v>
      </c>
      <c r="O1157" t="str">
        <f>nhl_elo_latest!J1157</f>
        <v>OTT</v>
      </c>
      <c r="P1157" t="str" cm="1">
        <f t="array" ref="P1157">_xlfn.IFS(AND(nhl_elo_latest!M1157&gt;nhl_elo_latest!N1157,(nhl_elo_latest!R1157&gt;nhl_elo_latest!S1157)),"Home Team Favoured and Won",AND(nhl_elo_latest!M1157&gt;nhl_elo_latest!N1157,(nhl_elo_latest!R1157&lt;nhl_elo_latest!S1157)),"Home Team Favoured and Lost",AND(nhl_elo_latest!M1157&lt;nhl_elo_latest!N1157,(nhl_elo_latest!R1157&gt;nhl_elo_latest!S1157)),"Away Team Favoured and Lost",AND(nhl_elo_latest!M1157&lt;nhl_elo_latest!N1157,(nhl_elo_latest!R1157&lt;nhl_elo_latest!S1157)),"Away Team Favoured and Won")</f>
        <v>Home Team Favoured and Won</v>
      </c>
    </row>
    <row r="1158" spans="14:16" x14ac:dyDescent="0.25">
      <c r="N1158" t="str">
        <f>nhl_elo_latest!I1158</f>
        <v>CAR</v>
      </c>
      <c r="O1158" t="str">
        <f>nhl_elo_latest!J1158</f>
        <v>TOR</v>
      </c>
      <c r="P1158" t="str" cm="1">
        <f t="array" ref="P1158">_xlfn.IFS(AND(nhl_elo_latest!M1158&gt;nhl_elo_latest!N1158,(nhl_elo_latest!R1158&gt;nhl_elo_latest!S1158)),"Home Team Favoured and Won",AND(nhl_elo_latest!M1158&gt;nhl_elo_latest!N1158,(nhl_elo_latest!R1158&lt;nhl_elo_latest!S1158)),"Home Team Favoured and Lost",AND(nhl_elo_latest!M1158&lt;nhl_elo_latest!N1158,(nhl_elo_latest!R1158&gt;nhl_elo_latest!S1158)),"Away Team Favoured and Lost",AND(nhl_elo_latest!M1158&lt;nhl_elo_latest!N1158,(nhl_elo_latest!R1158&lt;nhl_elo_latest!S1158)),"Away Team Favoured and Won")</f>
        <v>Home Team Favoured and Won</v>
      </c>
    </row>
    <row r="1159" spans="14:16" x14ac:dyDescent="0.25">
      <c r="N1159" t="str">
        <f>nhl_elo_latest!I1159</f>
        <v>DAL</v>
      </c>
      <c r="O1159" t="str">
        <f>nhl_elo_latest!J1159</f>
        <v>VAN</v>
      </c>
      <c r="P1159" t="str" cm="1">
        <f t="array" ref="P1159">_xlfn.IFS(AND(nhl_elo_latest!M1159&gt;nhl_elo_latest!N1159,(nhl_elo_latest!R1159&gt;nhl_elo_latest!S1159)),"Home Team Favoured and Won",AND(nhl_elo_latest!M1159&gt;nhl_elo_latest!N1159,(nhl_elo_latest!R1159&lt;nhl_elo_latest!S1159)),"Home Team Favoured and Lost",AND(nhl_elo_latest!M1159&lt;nhl_elo_latest!N1159,(nhl_elo_latest!R1159&gt;nhl_elo_latest!S1159)),"Away Team Favoured and Lost",AND(nhl_elo_latest!M1159&lt;nhl_elo_latest!N1159,(nhl_elo_latest!R1159&lt;nhl_elo_latest!S1159)),"Away Team Favoured and Won")</f>
        <v>Home Team Favoured and Lost</v>
      </c>
    </row>
    <row r="1160" spans="14:16" x14ac:dyDescent="0.25">
      <c r="N1160" t="str">
        <f>nhl_elo_latest!I1160</f>
        <v>MTL</v>
      </c>
      <c r="O1160" t="str">
        <f>nhl_elo_latest!J1160</f>
        <v>CBJ</v>
      </c>
      <c r="P1160" t="str" cm="1">
        <f t="array" ref="P1160">_xlfn.IFS(AND(nhl_elo_latest!M1160&gt;nhl_elo_latest!N1160,(nhl_elo_latest!R1160&gt;nhl_elo_latest!S1160)),"Home Team Favoured and Won",AND(nhl_elo_latest!M1160&gt;nhl_elo_latest!N1160,(nhl_elo_latest!R1160&lt;nhl_elo_latest!S1160)),"Home Team Favoured and Lost",AND(nhl_elo_latest!M1160&lt;nhl_elo_latest!N1160,(nhl_elo_latest!R1160&gt;nhl_elo_latest!S1160)),"Away Team Favoured and Lost",AND(nhl_elo_latest!M1160&lt;nhl_elo_latest!N1160,(nhl_elo_latest!R1160&lt;nhl_elo_latest!S1160)),"Away Team Favoured and Won")</f>
        <v>Home Team Favoured and Won</v>
      </c>
    </row>
    <row r="1161" spans="14:16" x14ac:dyDescent="0.25">
      <c r="N1161" t="str">
        <f>nhl_elo_latest!I1161</f>
        <v>PIT</v>
      </c>
      <c r="O1161" t="str">
        <f>nhl_elo_latest!J1161</f>
        <v>WSH</v>
      </c>
      <c r="P1161" t="str" cm="1">
        <f t="array" ref="P1161">_xlfn.IFS(AND(nhl_elo_latest!M1161&gt;nhl_elo_latest!N1161,(nhl_elo_latest!R1161&gt;nhl_elo_latest!S1161)),"Home Team Favoured and Won",AND(nhl_elo_latest!M1161&gt;nhl_elo_latest!N1161,(nhl_elo_latest!R1161&lt;nhl_elo_latest!S1161)),"Home Team Favoured and Lost",AND(nhl_elo_latest!M1161&lt;nhl_elo_latest!N1161,(nhl_elo_latest!R1161&gt;nhl_elo_latest!S1161)),"Away Team Favoured and Lost",AND(nhl_elo_latest!M1161&lt;nhl_elo_latest!N1161,(nhl_elo_latest!R1161&lt;nhl_elo_latest!S1161)),"Away Team Favoured and Won")</f>
        <v>Home Team Favoured and Won</v>
      </c>
    </row>
    <row r="1162" spans="14:16" x14ac:dyDescent="0.25">
      <c r="N1162" t="str">
        <f>nhl_elo_latest!I1162</f>
        <v>EDM</v>
      </c>
      <c r="O1162" t="str">
        <f>nhl_elo_latest!J1162</f>
        <v>VEG</v>
      </c>
      <c r="P1162" t="str" cm="1">
        <f t="array" ref="P1162">_xlfn.IFS(AND(nhl_elo_latest!M1162&gt;nhl_elo_latest!N1162,(nhl_elo_latest!R1162&gt;nhl_elo_latest!S1162)),"Home Team Favoured and Won",AND(nhl_elo_latest!M1162&gt;nhl_elo_latest!N1162,(nhl_elo_latest!R1162&lt;nhl_elo_latest!S1162)),"Home Team Favoured and Lost",AND(nhl_elo_latest!M1162&lt;nhl_elo_latest!N1162,(nhl_elo_latest!R1162&gt;nhl_elo_latest!S1162)),"Away Team Favoured and Lost",AND(nhl_elo_latest!M1162&lt;nhl_elo_latest!N1162,(nhl_elo_latest!R1162&lt;nhl_elo_latest!S1162)),"Away Team Favoured and Won")</f>
        <v>Home Team Favoured and Lost</v>
      </c>
    </row>
    <row r="1163" spans="14:16" x14ac:dyDescent="0.25">
      <c r="N1163" t="str">
        <f>nhl_elo_latest!I1163</f>
        <v>ANA</v>
      </c>
      <c r="O1163" t="str">
        <f>nhl_elo_latest!J1163</f>
        <v>STL</v>
      </c>
      <c r="P1163" t="str" cm="1">
        <f t="array" ref="P1163">_xlfn.IFS(AND(nhl_elo_latest!M1163&gt;nhl_elo_latest!N1163,(nhl_elo_latest!R1163&gt;nhl_elo_latest!S1163)),"Home Team Favoured and Won",AND(nhl_elo_latest!M1163&gt;nhl_elo_latest!N1163,(nhl_elo_latest!R1163&lt;nhl_elo_latest!S1163)),"Home Team Favoured and Lost",AND(nhl_elo_latest!M1163&lt;nhl_elo_latest!N1163,(nhl_elo_latest!R1163&gt;nhl_elo_latest!S1163)),"Away Team Favoured and Lost",AND(nhl_elo_latest!M1163&lt;nhl_elo_latest!N1163,(nhl_elo_latest!R1163&lt;nhl_elo_latest!S1163)),"Away Team Favoured and Won")</f>
        <v>Away Team Favoured and Won</v>
      </c>
    </row>
    <row r="1164" spans="14:16" x14ac:dyDescent="0.25">
      <c r="N1164" t="str">
        <f>nhl_elo_latest!I1164</f>
        <v>ARI</v>
      </c>
      <c r="O1164" t="str">
        <f>nhl_elo_latest!J1164</f>
        <v>COL</v>
      </c>
      <c r="P1164" t="str" cm="1">
        <f t="array" ref="P1164">_xlfn.IFS(AND(nhl_elo_latest!M1164&gt;nhl_elo_latest!N1164,(nhl_elo_latest!R1164&gt;nhl_elo_latest!S1164)),"Home Team Favoured and Won",AND(nhl_elo_latest!M1164&gt;nhl_elo_latest!N1164,(nhl_elo_latest!R1164&lt;nhl_elo_latest!S1164)),"Home Team Favoured and Lost",AND(nhl_elo_latest!M1164&lt;nhl_elo_latest!N1164,(nhl_elo_latest!R1164&gt;nhl_elo_latest!S1164)),"Away Team Favoured and Lost",AND(nhl_elo_latest!M1164&lt;nhl_elo_latest!N1164,(nhl_elo_latest!R1164&lt;nhl_elo_latest!S1164)),"Away Team Favoured and Won")</f>
        <v>Away Team Favoured and Won</v>
      </c>
    </row>
    <row r="1165" spans="14:16" x14ac:dyDescent="0.25">
      <c r="N1165" t="str">
        <f>nhl_elo_latest!I1165</f>
        <v>CAR</v>
      </c>
      <c r="O1165" t="str">
        <f>nhl_elo_latest!J1165</f>
        <v>BOS</v>
      </c>
      <c r="P1165" t="str" cm="1">
        <f t="array" ref="P1165">_xlfn.IFS(AND(nhl_elo_latest!M1165&gt;nhl_elo_latest!N1165,(nhl_elo_latest!R1165&gt;nhl_elo_latest!S1165)),"Home Team Favoured and Won",AND(nhl_elo_latest!M1165&gt;nhl_elo_latest!N1165,(nhl_elo_latest!R1165&lt;nhl_elo_latest!S1165)),"Home Team Favoured and Lost",AND(nhl_elo_latest!M1165&lt;nhl_elo_latest!N1165,(nhl_elo_latest!R1165&gt;nhl_elo_latest!S1165)),"Away Team Favoured and Lost",AND(nhl_elo_latest!M1165&lt;nhl_elo_latest!N1165,(nhl_elo_latest!R1165&lt;nhl_elo_latest!S1165)),"Away Team Favoured and Won")</f>
        <v>Away Team Favoured and Won</v>
      </c>
    </row>
    <row r="1166" spans="14:16" x14ac:dyDescent="0.25">
      <c r="N1166" t="str">
        <f>nhl_elo_latest!I1166</f>
        <v>CHI</v>
      </c>
      <c r="O1166" t="str">
        <f>nhl_elo_latest!J1166</f>
        <v>VAN</v>
      </c>
      <c r="P1166" t="str" cm="1">
        <f t="array" ref="P1166">_xlfn.IFS(AND(nhl_elo_latest!M1166&gt;nhl_elo_latest!N1166,(nhl_elo_latest!R1166&gt;nhl_elo_latest!S1166)),"Home Team Favoured and Won",AND(nhl_elo_latest!M1166&gt;nhl_elo_latest!N1166,(nhl_elo_latest!R1166&lt;nhl_elo_latest!S1166)),"Home Team Favoured and Lost",AND(nhl_elo_latest!M1166&lt;nhl_elo_latest!N1166,(nhl_elo_latest!R1166&gt;nhl_elo_latest!S1166)),"Away Team Favoured and Lost",AND(nhl_elo_latest!M1166&lt;nhl_elo_latest!N1166,(nhl_elo_latest!R1166&lt;nhl_elo_latest!S1166)),"Away Team Favoured and Won")</f>
        <v>Away Team Favoured and Won</v>
      </c>
    </row>
    <row r="1167" spans="14:16" x14ac:dyDescent="0.25">
      <c r="N1167" t="str">
        <f>nhl_elo_latest!I1167</f>
        <v>NSH</v>
      </c>
      <c r="O1167" t="str">
        <f>nhl_elo_latest!J1167</f>
        <v>TOR</v>
      </c>
      <c r="P1167" t="str" cm="1">
        <f t="array" ref="P1167">_xlfn.IFS(AND(nhl_elo_latest!M1167&gt;nhl_elo_latest!N1167,(nhl_elo_latest!R1167&gt;nhl_elo_latest!S1167)),"Home Team Favoured and Won",AND(nhl_elo_latest!M1167&gt;nhl_elo_latest!N1167,(nhl_elo_latest!R1167&lt;nhl_elo_latest!S1167)),"Home Team Favoured and Lost",AND(nhl_elo_latest!M1167&lt;nhl_elo_latest!N1167,(nhl_elo_latest!R1167&gt;nhl_elo_latest!S1167)),"Away Team Favoured and Lost",AND(nhl_elo_latest!M1167&lt;nhl_elo_latest!N1167,(nhl_elo_latest!R1167&lt;nhl_elo_latest!S1167)),"Away Team Favoured and Won")</f>
        <v>Away Team Favoured and Won</v>
      </c>
    </row>
    <row r="1168" spans="14:16" x14ac:dyDescent="0.25">
      <c r="N1168" t="str">
        <f>nhl_elo_latest!I1168</f>
        <v>LAK</v>
      </c>
      <c r="O1168" t="str">
        <f>nhl_elo_latest!J1168</f>
        <v>STL</v>
      </c>
      <c r="P1168" t="str" cm="1">
        <f t="array" ref="P1168">_xlfn.IFS(AND(nhl_elo_latest!M1168&gt;nhl_elo_latest!N1168,(nhl_elo_latest!R1168&gt;nhl_elo_latest!S1168)),"Home Team Favoured and Won",AND(nhl_elo_latest!M1168&gt;nhl_elo_latest!N1168,(nhl_elo_latest!R1168&lt;nhl_elo_latest!S1168)),"Home Team Favoured and Lost",AND(nhl_elo_latest!M1168&lt;nhl_elo_latest!N1168,(nhl_elo_latest!R1168&gt;nhl_elo_latest!S1168)),"Away Team Favoured and Lost",AND(nhl_elo_latest!M1168&lt;nhl_elo_latest!N1168,(nhl_elo_latest!R1168&lt;nhl_elo_latest!S1168)),"Away Team Favoured and Won")</f>
        <v>Home Team Favoured and Won</v>
      </c>
    </row>
    <row r="1169" spans="14:16" x14ac:dyDescent="0.25">
      <c r="N1169" t="str">
        <f>nhl_elo_latest!I1169</f>
        <v>OTT</v>
      </c>
      <c r="O1169" t="str">
        <f>nhl_elo_latest!J1169</f>
        <v>FLA</v>
      </c>
      <c r="P1169" t="str" cm="1">
        <f t="array" ref="P1169">_xlfn.IFS(AND(nhl_elo_latest!M1169&gt;nhl_elo_latest!N1169,(nhl_elo_latest!R1169&gt;nhl_elo_latest!S1169)),"Home Team Favoured and Won",AND(nhl_elo_latest!M1169&gt;nhl_elo_latest!N1169,(nhl_elo_latest!R1169&lt;nhl_elo_latest!S1169)),"Home Team Favoured and Lost",AND(nhl_elo_latest!M1169&lt;nhl_elo_latest!N1169,(nhl_elo_latest!R1169&gt;nhl_elo_latest!S1169)),"Away Team Favoured and Lost",AND(nhl_elo_latest!M1169&lt;nhl_elo_latest!N1169,(nhl_elo_latest!R1169&lt;nhl_elo_latest!S1169)),"Away Team Favoured and Won")</f>
        <v>Home Team Favoured and Won</v>
      </c>
    </row>
    <row r="1170" spans="14:16" x14ac:dyDescent="0.25">
      <c r="N1170" t="str">
        <f>nhl_elo_latest!I1170</f>
        <v>BUF</v>
      </c>
      <c r="O1170" t="str">
        <f>nhl_elo_latest!J1170</f>
        <v>MTL</v>
      </c>
      <c r="P1170" t="str" cm="1">
        <f t="array" ref="P1170">_xlfn.IFS(AND(nhl_elo_latest!M1170&gt;nhl_elo_latest!N1170,(nhl_elo_latest!R1170&gt;nhl_elo_latest!S1170)),"Home Team Favoured and Won",AND(nhl_elo_latest!M1170&gt;nhl_elo_latest!N1170,(nhl_elo_latest!R1170&lt;nhl_elo_latest!S1170)),"Home Team Favoured and Lost",AND(nhl_elo_latest!M1170&lt;nhl_elo_latest!N1170,(nhl_elo_latest!R1170&gt;nhl_elo_latest!S1170)),"Away Team Favoured and Lost",AND(nhl_elo_latest!M1170&lt;nhl_elo_latest!N1170,(nhl_elo_latest!R1170&lt;nhl_elo_latest!S1170)),"Away Team Favoured and Won")</f>
        <v>Home Team Favoured and Lost</v>
      </c>
    </row>
    <row r="1171" spans="14:16" x14ac:dyDescent="0.25">
      <c r="N1171" t="str">
        <f>nhl_elo_latest!I1171</f>
        <v>NYI</v>
      </c>
      <c r="O1171" t="str">
        <f>nhl_elo_latest!J1171</f>
        <v>NJD</v>
      </c>
      <c r="P1171" t="str" cm="1">
        <f t="array" ref="P1171">_xlfn.IFS(AND(nhl_elo_latest!M1171&gt;nhl_elo_latest!N1171,(nhl_elo_latest!R1171&gt;nhl_elo_latest!S1171)),"Home Team Favoured and Won",AND(nhl_elo_latest!M1171&gt;nhl_elo_latest!N1171,(nhl_elo_latest!R1171&lt;nhl_elo_latest!S1171)),"Home Team Favoured and Lost",AND(nhl_elo_latest!M1171&lt;nhl_elo_latest!N1171,(nhl_elo_latest!R1171&gt;nhl_elo_latest!S1171)),"Away Team Favoured and Lost",AND(nhl_elo_latest!M1171&lt;nhl_elo_latest!N1171,(nhl_elo_latest!R1171&lt;nhl_elo_latest!S1171)),"Away Team Favoured and Won")</f>
        <v>Home Team Favoured and Won</v>
      </c>
    </row>
    <row r="1172" spans="14:16" x14ac:dyDescent="0.25">
      <c r="N1172" t="str">
        <f>nhl_elo_latest!I1172</f>
        <v>MIN</v>
      </c>
      <c r="O1172" t="str">
        <f>nhl_elo_latest!J1172</f>
        <v>SEA</v>
      </c>
      <c r="P1172" t="str" cm="1">
        <f t="array" ref="P1172">_xlfn.IFS(AND(nhl_elo_latest!M1172&gt;nhl_elo_latest!N1172,(nhl_elo_latest!R1172&gt;nhl_elo_latest!S1172)),"Home Team Favoured and Won",AND(nhl_elo_latest!M1172&gt;nhl_elo_latest!N1172,(nhl_elo_latest!R1172&lt;nhl_elo_latest!S1172)),"Home Team Favoured and Lost",AND(nhl_elo_latest!M1172&lt;nhl_elo_latest!N1172,(nhl_elo_latest!R1172&gt;nhl_elo_latest!S1172)),"Away Team Favoured and Lost",AND(nhl_elo_latest!M1172&lt;nhl_elo_latest!N1172,(nhl_elo_latest!R1172&lt;nhl_elo_latest!S1172)),"Away Team Favoured and Won")</f>
        <v>Home Team Favoured and Won</v>
      </c>
    </row>
    <row r="1173" spans="14:16" x14ac:dyDescent="0.25">
      <c r="N1173" t="str">
        <f>nhl_elo_latest!I1173</f>
        <v>ANA</v>
      </c>
      <c r="O1173" t="str">
        <f>nhl_elo_latest!J1173</f>
        <v>COL</v>
      </c>
      <c r="P1173" t="str" cm="1">
        <f t="array" ref="P1173">_xlfn.IFS(AND(nhl_elo_latest!M1173&gt;nhl_elo_latest!N1173,(nhl_elo_latest!R1173&gt;nhl_elo_latest!S1173)),"Home Team Favoured and Won",AND(nhl_elo_latest!M1173&gt;nhl_elo_latest!N1173,(nhl_elo_latest!R1173&lt;nhl_elo_latest!S1173)),"Home Team Favoured and Lost",AND(nhl_elo_latest!M1173&lt;nhl_elo_latest!N1173,(nhl_elo_latest!R1173&gt;nhl_elo_latest!S1173)),"Away Team Favoured and Lost",AND(nhl_elo_latest!M1173&lt;nhl_elo_latest!N1173,(nhl_elo_latest!R1173&lt;nhl_elo_latest!S1173)),"Away Team Favoured and Won")</f>
        <v>Away Team Favoured and Won</v>
      </c>
    </row>
    <row r="1174" spans="14:16" x14ac:dyDescent="0.25">
      <c r="N1174" t="str">
        <f>nhl_elo_latest!I1174</f>
        <v>ARI</v>
      </c>
      <c r="O1174" t="str">
        <f>nhl_elo_latest!J1174</f>
        <v>EDM</v>
      </c>
      <c r="P1174" t="str" cm="1">
        <f t="array" ref="P1174">_xlfn.IFS(AND(nhl_elo_latest!M1174&gt;nhl_elo_latest!N1174,(nhl_elo_latest!R1174&gt;nhl_elo_latest!S1174)),"Home Team Favoured and Won",AND(nhl_elo_latest!M1174&gt;nhl_elo_latest!N1174,(nhl_elo_latest!R1174&lt;nhl_elo_latest!S1174)),"Home Team Favoured and Lost",AND(nhl_elo_latest!M1174&lt;nhl_elo_latest!N1174,(nhl_elo_latest!R1174&gt;nhl_elo_latest!S1174)),"Away Team Favoured and Lost",AND(nhl_elo_latest!M1174&lt;nhl_elo_latest!N1174,(nhl_elo_latest!R1174&lt;nhl_elo_latest!S1174)),"Away Team Favoured and Won")</f>
        <v>Away Team Favoured and Won</v>
      </c>
    </row>
    <row r="1175" spans="14:16" x14ac:dyDescent="0.25">
      <c r="N1175" t="str">
        <f>nhl_elo_latest!I1175</f>
        <v>DET</v>
      </c>
      <c r="O1175" t="str">
        <f>nhl_elo_latest!J1175</f>
        <v>PIT</v>
      </c>
      <c r="P1175" t="str" cm="1">
        <f t="array" ref="P1175">_xlfn.IFS(AND(nhl_elo_latest!M1175&gt;nhl_elo_latest!N1175,(nhl_elo_latest!R1175&gt;nhl_elo_latest!S1175)),"Home Team Favoured and Won",AND(nhl_elo_latest!M1175&gt;nhl_elo_latest!N1175,(nhl_elo_latest!R1175&lt;nhl_elo_latest!S1175)),"Home Team Favoured and Lost",AND(nhl_elo_latest!M1175&lt;nhl_elo_latest!N1175,(nhl_elo_latest!R1175&gt;nhl_elo_latest!S1175)),"Away Team Favoured and Lost",AND(nhl_elo_latest!M1175&lt;nhl_elo_latest!N1175,(nhl_elo_latest!R1175&lt;nhl_elo_latest!S1175)),"Away Team Favoured and Won")</f>
        <v>Away Team Favoured and Lost</v>
      </c>
    </row>
    <row r="1176" spans="14:16" x14ac:dyDescent="0.25">
      <c r="N1176" t="str">
        <f>nhl_elo_latest!I1176</f>
        <v>PHI</v>
      </c>
      <c r="O1176" t="str">
        <f>nhl_elo_latest!J1176</f>
        <v>MTL</v>
      </c>
      <c r="P1176" t="str" cm="1">
        <f t="array" ref="P1176">_xlfn.IFS(AND(nhl_elo_latest!M1176&gt;nhl_elo_latest!N1176,(nhl_elo_latest!R1176&gt;nhl_elo_latest!S1176)),"Home Team Favoured and Won",AND(nhl_elo_latest!M1176&gt;nhl_elo_latest!N1176,(nhl_elo_latest!R1176&lt;nhl_elo_latest!S1176)),"Home Team Favoured and Lost",AND(nhl_elo_latest!M1176&lt;nhl_elo_latest!N1176,(nhl_elo_latest!R1176&gt;nhl_elo_latest!S1176)),"Away Team Favoured and Lost",AND(nhl_elo_latest!M1176&lt;nhl_elo_latest!N1176,(nhl_elo_latest!R1176&lt;nhl_elo_latest!S1176)),"Away Team Favoured and Won")</f>
        <v>Home Team Favoured and Won</v>
      </c>
    </row>
    <row r="1177" spans="14:16" x14ac:dyDescent="0.25">
      <c r="N1177" t="str">
        <f>nhl_elo_latest!I1177</f>
        <v>BOS</v>
      </c>
      <c r="O1177" t="str">
        <f>nhl_elo_latest!J1177</f>
        <v>NSH</v>
      </c>
      <c r="P1177" t="str" cm="1">
        <f t="array" ref="P1177">_xlfn.IFS(AND(nhl_elo_latest!M1177&gt;nhl_elo_latest!N1177,(nhl_elo_latest!R1177&gt;nhl_elo_latest!S1177)),"Home Team Favoured and Won",AND(nhl_elo_latest!M1177&gt;nhl_elo_latest!N1177,(nhl_elo_latest!R1177&lt;nhl_elo_latest!S1177)),"Home Team Favoured and Lost",AND(nhl_elo_latest!M1177&lt;nhl_elo_latest!N1177,(nhl_elo_latest!R1177&gt;nhl_elo_latest!S1177)),"Away Team Favoured and Lost",AND(nhl_elo_latest!M1177&lt;nhl_elo_latest!N1177,(nhl_elo_latest!R1177&lt;nhl_elo_latest!S1177)),"Away Team Favoured and Won")</f>
        <v>Home Team Favoured and Lost</v>
      </c>
    </row>
    <row r="1178" spans="14:16" x14ac:dyDescent="0.25">
      <c r="N1178" t="str">
        <f>nhl_elo_latest!I1178</f>
        <v>NYR</v>
      </c>
      <c r="O1178" t="str">
        <f>nhl_elo_latest!J1178</f>
        <v>CBJ</v>
      </c>
      <c r="P1178" t="str" cm="1">
        <f t="array" ref="P1178">_xlfn.IFS(AND(nhl_elo_latest!M1178&gt;nhl_elo_latest!N1178,(nhl_elo_latest!R1178&gt;nhl_elo_latest!S1178)),"Home Team Favoured and Won",AND(nhl_elo_latest!M1178&gt;nhl_elo_latest!N1178,(nhl_elo_latest!R1178&lt;nhl_elo_latest!S1178)),"Home Team Favoured and Lost",AND(nhl_elo_latest!M1178&lt;nhl_elo_latest!N1178,(nhl_elo_latest!R1178&gt;nhl_elo_latest!S1178)),"Away Team Favoured and Lost",AND(nhl_elo_latest!M1178&lt;nhl_elo_latest!N1178,(nhl_elo_latest!R1178&lt;nhl_elo_latest!S1178)),"Away Team Favoured and Won")</f>
        <v>Home Team Favoured and Won</v>
      </c>
    </row>
    <row r="1179" spans="14:16" x14ac:dyDescent="0.25">
      <c r="N1179" t="str">
        <f>nhl_elo_latest!I1179</f>
        <v>CAR</v>
      </c>
      <c r="O1179" t="str">
        <f>nhl_elo_latest!J1179</f>
        <v>TBL</v>
      </c>
      <c r="P1179" t="str" cm="1">
        <f t="array" ref="P1179">_xlfn.IFS(AND(nhl_elo_latest!M1179&gt;nhl_elo_latest!N1179,(nhl_elo_latest!R1179&gt;nhl_elo_latest!S1179)),"Home Team Favoured and Won",AND(nhl_elo_latest!M1179&gt;nhl_elo_latest!N1179,(nhl_elo_latest!R1179&lt;nhl_elo_latest!S1179)),"Home Team Favoured and Lost",AND(nhl_elo_latest!M1179&lt;nhl_elo_latest!N1179,(nhl_elo_latest!R1179&gt;nhl_elo_latest!S1179)),"Away Team Favoured and Lost",AND(nhl_elo_latest!M1179&lt;nhl_elo_latest!N1179,(nhl_elo_latest!R1179&lt;nhl_elo_latest!S1179)),"Away Team Favoured and Won")</f>
        <v>Home Team Favoured and Lost</v>
      </c>
    </row>
    <row r="1180" spans="14:16" x14ac:dyDescent="0.25">
      <c r="N1180" t="str">
        <f>nhl_elo_latest!I1180</f>
        <v>STL</v>
      </c>
      <c r="O1180" t="str">
        <f>nhl_elo_latest!J1180</f>
        <v>VAN</v>
      </c>
      <c r="P1180" t="str" cm="1">
        <f t="array" ref="P1180">_xlfn.IFS(AND(nhl_elo_latest!M1180&gt;nhl_elo_latest!N1180,(nhl_elo_latest!R1180&gt;nhl_elo_latest!S1180)),"Home Team Favoured and Won",AND(nhl_elo_latest!M1180&gt;nhl_elo_latest!N1180,(nhl_elo_latest!R1180&lt;nhl_elo_latest!S1180)),"Home Team Favoured and Lost",AND(nhl_elo_latest!M1180&lt;nhl_elo_latest!N1180,(nhl_elo_latest!R1180&gt;nhl_elo_latest!S1180)),"Away Team Favoured and Lost",AND(nhl_elo_latest!M1180&lt;nhl_elo_latest!N1180,(nhl_elo_latest!R1180&lt;nhl_elo_latest!S1180)),"Away Team Favoured and Won")</f>
        <v>Home Team Favoured and Won</v>
      </c>
    </row>
    <row r="1181" spans="14:16" x14ac:dyDescent="0.25">
      <c r="N1181" t="str">
        <f>nhl_elo_latest!I1181</f>
        <v>CHI</v>
      </c>
      <c r="O1181" t="str">
        <f>nhl_elo_latest!J1181</f>
        <v>DAL</v>
      </c>
      <c r="P1181" t="str" cm="1">
        <f t="array" ref="P1181">_xlfn.IFS(AND(nhl_elo_latest!M1181&gt;nhl_elo_latest!N1181,(nhl_elo_latest!R1181&gt;nhl_elo_latest!S1181)),"Home Team Favoured and Won",AND(nhl_elo_latest!M1181&gt;nhl_elo_latest!N1181,(nhl_elo_latest!R1181&lt;nhl_elo_latest!S1181)),"Home Team Favoured and Lost",AND(nhl_elo_latest!M1181&lt;nhl_elo_latest!N1181,(nhl_elo_latest!R1181&gt;nhl_elo_latest!S1181)),"Away Team Favoured and Lost",AND(nhl_elo_latest!M1181&lt;nhl_elo_latest!N1181,(nhl_elo_latest!R1181&lt;nhl_elo_latest!S1181)),"Away Team Favoured and Won")</f>
        <v>Away Team Favoured and Won</v>
      </c>
    </row>
    <row r="1182" spans="14:16" x14ac:dyDescent="0.25">
      <c r="N1182" t="str">
        <f>nhl_elo_latest!I1182</f>
        <v>CGY</v>
      </c>
      <c r="O1182" t="str">
        <f>nhl_elo_latest!J1182</f>
        <v>LAK</v>
      </c>
      <c r="P1182" t="str" cm="1">
        <f t="array" ref="P1182">_xlfn.IFS(AND(nhl_elo_latest!M1182&gt;nhl_elo_latest!N1182,(nhl_elo_latest!R1182&gt;nhl_elo_latest!S1182)),"Home Team Favoured and Won",AND(nhl_elo_latest!M1182&gt;nhl_elo_latest!N1182,(nhl_elo_latest!R1182&lt;nhl_elo_latest!S1182)),"Home Team Favoured and Lost",AND(nhl_elo_latest!M1182&lt;nhl_elo_latest!N1182,(nhl_elo_latest!R1182&gt;nhl_elo_latest!S1182)),"Away Team Favoured and Lost",AND(nhl_elo_latest!M1182&lt;nhl_elo_latest!N1182,(nhl_elo_latest!R1182&lt;nhl_elo_latest!S1182)),"Away Team Favoured and Won")</f>
        <v>Home Team Favoured and Won</v>
      </c>
    </row>
    <row r="1183" spans="14:16" x14ac:dyDescent="0.25">
      <c r="N1183" t="str">
        <f>nhl_elo_latest!I1183</f>
        <v>VEG</v>
      </c>
      <c r="O1183" t="str">
        <f>nhl_elo_latest!J1183</f>
        <v>EDM</v>
      </c>
      <c r="P1183" t="str" cm="1">
        <f t="array" ref="P1183">_xlfn.IFS(AND(nhl_elo_latest!M1183&gt;nhl_elo_latest!N1183,(nhl_elo_latest!R1183&gt;nhl_elo_latest!S1183)),"Home Team Favoured and Won",AND(nhl_elo_latest!M1183&gt;nhl_elo_latest!N1183,(nhl_elo_latest!R1183&lt;nhl_elo_latest!S1183)),"Home Team Favoured and Lost",AND(nhl_elo_latest!M1183&lt;nhl_elo_latest!N1183,(nhl_elo_latest!R1183&gt;nhl_elo_latest!S1183)),"Away Team Favoured and Lost",AND(nhl_elo_latest!M1183&lt;nhl_elo_latest!N1183,(nhl_elo_latest!R1183&lt;nhl_elo_latest!S1183)),"Away Team Favoured and Won")</f>
        <v>Home Team Favoured and Lost</v>
      </c>
    </row>
    <row r="1184" spans="14:16" x14ac:dyDescent="0.25">
      <c r="N1184" t="str">
        <f>nhl_elo_latest!I1184</f>
        <v>SJS</v>
      </c>
      <c r="O1184" t="str">
        <f>nhl_elo_latest!J1184</f>
        <v>WPG</v>
      </c>
      <c r="P1184" t="str" cm="1">
        <f t="array" ref="P1184">_xlfn.IFS(AND(nhl_elo_latest!M1184&gt;nhl_elo_latest!N1184,(nhl_elo_latest!R1184&gt;nhl_elo_latest!S1184)),"Home Team Favoured and Won",AND(nhl_elo_latest!M1184&gt;nhl_elo_latest!N1184,(nhl_elo_latest!R1184&lt;nhl_elo_latest!S1184)),"Home Team Favoured and Lost",AND(nhl_elo_latest!M1184&lt;nhl_elo_latest!N1184,(nhl_elo_latest!R1184&gt;nhl_elo_latest!S1184)),"Away Team Favoured and Lost",AND(nhl_elo_latest!M1184&lt;nhl_elo_latest!N1184,(nhl_elo_latest!R1184&lt;nhl_elo_latest!S1184)),"Away Team Favoured and Won")</f>
        <v>Away Team Favoured and Lost</v>
      </c>
    </row>
    <row r="1185" spans="14:16" x14ac:dyDescent="0.25">
      <c r="N1185" t="str">
        <f>nhl_elo_latest!I1185</f>
        <v>TOR</v>
      </c>
      <c r="O1185" t="str">
        <f>nhl_elo_latest!J1185</f>
        <v>FLA</v>
      </c>
      <c r="P1185" t="str" cm="1">
        <f t="array" ref="P1185">_xlfn.IFS(AND(nhl_elo_latest!M1185&gt;nhl_elo_latest!N1185,(nhl_elo_latest!R1185&gt;nhl_elo_latest!S1185)),"Home Team Favoured and Won",AND(nhl_elo_latest!M1185&gt;nhl_elo_latest!N1185,(nhl_elo_latest!R1185&lt;nhl_elo_latest!S1185)),"Home Team Favoured and Lost",AND(nhl_elo_latest!M1185&lt;nhl_elo_latest!N1185,(nhl_elo_latest!R1185&gt;nhl_elo_latest!S1185)),"Away Team Favoured and Lost",AND(nhl_elo_latest!M1185&lt;nhl_elo_latest!N1185,(nhl_elo_latest!R1185&lt;nhl_elo_latest!S1185)),"Away Team Favoured and Won")</f>
        <v>Home Team Favoured and Lost</v>
      </c>
    </row>
    <row r="1186" spans="14:16" x14ac:dyDescent="0.25">
      <c r="N1186" t="str">
        <f>nhl_elo_latest!I1186</f>
        <v>WSH</v>
      </c>
      <c r="O1186" t="str">
        <f>nhl_elo_latest!J1186</f>
        <v>NYI</v>
      </c>
      <c r="P1186" t="str" cm="1">
        <f t="array" ref="P1186">_xlfn.IFS(AND(nhl_elo_latest!M1186&gt;nhl_elo_latest!N1186,(nhl_elo_latest!R1186&gt;nhl_elo_latest!S1186)),"Home Team Favoured and Won",AND(nhl_elo_latest!M1186&gt;nhl_elo_latest!N1186,(nhl_elo_latest!R1186&lt;nhl_elo_latest!S1186)),"Home Team Favoured and Lost",AND(nhl_elo_latest!M1186&lt;nhl_elo_latest!N1186,(nhl_elo_latest!R1186&gt;nhl_elo_latest!S1186)),"Away Team Favoured and Lost",AND(nhl_elo_latest!M1186&lt;nhl_elo_latest!N1186,(nhl_elo_latest!R1186&lt;nhl_elo_latest!S1186)),"Away Team Favoured and Won")</f>
        <v>Home Team Favoured and Lost</v>
      </c>
    </row>
    <row r="1187" spans="14:16" x14ac:dyDescent="0.25">
      <c r="N1187" t="str">
        <f>nhl_elo_latest!I1187</f>
        <v>COL</v>
      </c>
      <c r="O1187" t="str">
        <f>nhl_elo_latest!J1187</f>
        <v>MIN</v>
      </c>
      <c r="P1187" t="str" cm="1">
        <f t="array" ref="P1187">_xlfn.IFS(AND(nhl_elo_latest!M1187&gt;nhl_elo_latest!N1187,(nhl_elo_latest!R1187&gt;nhl_elo_latest!S1187)),"Home Team Favoured and Won",AND(nhl_elo_latest!M1187&gt;nhl_elo_latest!N1187,(nhl_elo_latest!R1187&lt;nhl_elo_latest!S1187)),"Home Team Favoured and Lost",AND(nhl_elo_latest!M1187&lt;nhl_elo_latest!N1187,(nhl_elo_latest!R1187&gt;nhl_elo_latest!S1187)),"Away Team Favoured and Lost",AND(nhl_elo_latest!M1187&lt;nhl_elo_latest!N1187,(nhl_elo_latest!R1187&lt;nhl_elo_latest!S1187)),"Away Team Favoured and Won")</f>
        <v>Home Team Favoured and Lost</v>
      </c>
    </row>
    <row r="1188" spans="14:16" x14ac:dyDescent="0.25">
      <c r="N1188" t="str">
        <f>nhl_elo_latest!I1188</f>
        <v>TBL</v>
      </c>
      <c r="O1188" t="str">
        <f>nhl_elo_latest!J1188</f>
        <v>WSH</v>
      </c>
      <c r="P1188" t="str" cm="1">
        <f t="array" ref="P1188">_xlfn.IFS(AND(nhl_elo_latest!M1188&gt;nhl_elo_latest!N1188,(nhl_elo_latest!R1188&gt;nhl_elo_latest!S1188)),"Home Team Favoured and Won",AND(nhl_elo_latest!M1188&gt;nhl_elo_latest!N1188,(nhl_elo_latest!R1188&lt;nhl_elo_latest!S1188)),"Home Team Favoured and Lost",AND(nhl_elo_latest!M1188&lt;nhl_elo_latest!N1188,(nhl_elo_latest!R1188&gt;nhl_elo_latest!S1188)),"Away Team Favoured and Lost",AND(nhl_elo_latest!M1188&lt;nhl_elo_latest!N1188,(nhl_elo_latest!R1188&lt;nhl_elo_latest!S1188)),"Away Team Favoured and Won")</f>
        <v>Home Team Favoured and Won</v>
      </c>
    </row>
    <row r="1189" spans="14:16" x14ac:dyDescent="0.25">
      <c r="N1189" t="str">
        <f>nhl_elo_latest!I1189</f>
        <v>MTL</v>
      </c>
      <c r="O1189" t="str">
        <f>nhl_elo_latest!J1189</f>
        <v>FLA</v>
      </c>
      <c r="P1189" t="str" cm="1">
        <f t="array" ref="P1189">_xlfn.IFS(AND(nhl_elo_latest!M1189&gt;nhl_elo_latest!N1189,(nhl_elo_latest!R1189&gt;nhl_elo_latest!S1189)),"Home Team Favoured and Won",AND(nhl_elo_latest!M1189&gt;nhl_elo_latest!N1189,(nhl_elo_latest!R1189&lt;nhl_elo_latest!S1189)),"Home Team Favoured and Lost",AND(nhl_elo_latest!M1189&lt;nhl_elo_latest!N1189,(nhl_elo_latest!R1189&gt;nhl_elo_latest!S1189)),"Away Team Favoured and Lost",AND(nhl_elo_latest!M1189&lt;nhl_elo_latest!N1189,(nhl_elo_latest!R1189&lt;nhl_elo_latest!S1189)),"Away Team Favoured and Won")</f>
        <v>Away Team Favoured and Won</v>
      </c>
    </row>
    <row r="1190" spans="14:16" x14ac:dyDescent="0.25">
      <c r="N1190" t="str">
        <f>nhl_elo_latest!I1190</f>
        <v>PIT</v>
      </c>
      <c r="O1190" t="str">
        <f>nhl_elo_latest!J1190</f>
        <v>NSH</v>
      </c>
      <c r="P1190" t="str" cm="1">
        <f t="array" ref="P1190">_xlfn.IFS(AND(nhl_elo_latest!M1190&gt;nhl_elo_latest!N1190,(nhl_elo_latest!R1190&gt;nhl_elo_latest!S1190)),"Home Team Favoured and Won",AND(nhl_elo_latest!M1190&gt;nhl_elo_latest!N1190,(nhl_elo_latest!R1190&lt;nhl_elo_latest!S1190)),"Home Team Favoured and Lost",AND(nhl_elo_latest!M1190&lt;nhl_elo_latest!N1190,(nhl_elo_latest!R1190&gt;nhl_elo_latest!S1190)),"Away Team Favoured and Lost",AND(nhl_elo_latest!M1190&lt;nhl_elo_latest!N1190,(nhl_elo_latest!R1190&lt;nhl_elo_latest!S1190)),"Away Team Favoured and Won")</f>
        <v>Home Team Favoured and Won</v>
      </c>
    </row>
    <row r="1191" spans="14:16" x14ac:dyDescent="0.25">
      <c r="N1191" t="str">
        <f>nhl_elo_latest!I1191</f>
        <v>OTT</v>
      </c>
      <c r="O1191" t="str">
        <f>nhl_elo_latest!J1191</f>
        <v>PHI</v>
      </c>
      <c r="P1191" t="str" cm="1">
        <f t="array" ref="P1191">_xlfn.IFS(AND(nhl_elo_latest!M1191&gt;nhl_elo_latest!N1191,(nhl_elo_latest!R1191&gt;nhl_elo_latest!S1191)),"Home Team Favoured and Won",AND(nhl_elo_latest!M1191&gt;nhl_elo_latest!N1191,(nhl_elo_latest!R1191&lt;nhl_elo_latest!S1191)),"Home Team Favoured and Lost",AND(nhl_elo_latest!M1191&lt;nhl_elo_latest!N1191,(nhl_elo_latest!R1191&gt;nhl_elo_latest!S1191)),"Away Team Favoured and Lost",AND(nhl_elo_latest!M1191&lt;nhl_elo_latest!N1191,(nhl_elo_latest!R1191&lt;nhl_elo_latest!S1191)),"Away Team Favoured and Won")</f>
        <v>Home Team Favoured and Won</v>
      </c>
    </row>
    <row r="1192" spans="14:16" x14ac:dyDescent="0.25">
      <c r="N1192" t="str">
        <f>nhl_elo_latest!I1192</f>
        <v>NJD</v>
      </c>
      <c r="O1192" t="str">
        <f>nhl_elo_latest!J1192</f>
        <v>NYR</v>
      </c>
      <c r="P1192" t="str" cm="1">
        <f t="array" ref="P1192">_xlfn.IFS(AND(nhl_elo_latest!M1192&gt;nhl_elo_latest!N1192,(nhl_elo_latest!R1192&gt;nhl_elo_latest!S1192)),"Home Team Favoured and Won",AND(nhl_elo_latest!M1192&gt;nhl_elo_latest!N1192,(nhl_elo_latest!R1192&lt;nhl_elo_latest!S1192)),"Home Team Favoured and Lost",AND(nhl_elo_latest!M1192&lt;nhl_elo_latest!N1192,(nhl_elo_latest!R1192&gt;nhl_elo_latest!S1192)),"Away Team Favoured and Lost",AND(nhl_elo_latest!M1192&lt;nhl_elo_latest!N1192,(nhl_elo_latest!R1192&lt;nhl_elo_latest!S1192)),"Away Team Favoured and Won")</f>
        <v>Home Team Favoured and Won</v>
      </c>
    </row>
    <row r="1193" spans="14:16" x14ac:dyDescent="0.25">
      <c r="N1193" t="str">
        <f>nhl_elo_latest!I1193</f>
        <v>BOS</v>
      </c>
      <c r="O1193" t="str">
        <f>nhl_elo_latest!J1193</f>
        <v>CBJ</v>
      </c>
      <c r="P1193" t="str" cm="1">
        <f t="array" ref="P1193">_xlfn.IFS(AND(nhl_elo_latest!M1193&gt;nhl_elo_latest!N1193,(nhl_elo_latest!R1193&gt;nhl_elo_latest!S1193)),"Home Team Favoured and Won",AND(nhl_elo_latest!M1193&gt;nhl_elo_latest!N1193,(nhl_elo_latest!R1193&lt;nhl_elo_latest!S1193)),"Home Team Favoured and Lost",AND(nhl_elo_latest!M1193&lt;nhl_elo_latest!N1193,(nhl_elo_latest!R1193&gt;nhl_elo_latest!S1193)),"Away Team Favoured and Lost",AND(nhl_elo_latest!M1193&lt;nhl_elo_latest!N1193,(nhl_elo_latest!R1193&lt;nhl_elo_latest!S1193)),"Away Team Favoured and Won")</f>
        <v>Home Team Favoured and Won</v>
      </c>
    </row>
    <row r="1194" spans="14:16" x14ac:dyDescent="0.25">
      <c r="N1194" t="str">
        <f>nhl_elo_latest!I1194</f>
        <v>DET</v>
      </c>
      <c r="O1194" t="str">
        <f>nhl_elo_latest!J1194</f>
        <v>CAR</v>
      </c>
      <c r="P1194" t="str" cm="1">
        <f t="array" ref="P1194">_xlfn.IFS(AND(nhl_elo_latest!M1194&gt;nhl_elo_latest!N1194,(nhl_elo_latest!R1194&gt;nhl_elo_latest!S1194)),"Home Team Favoured and Won",AND(nhl_elo_latest!M1194&gt;nhl_elo_latest!N1194,(nhl_elo_latest!R1194&lt;nhl_elo_latest!S1194)),"Home Team Favoured and Lost",AND(nhl_elo_latest!M1194&lt;nhl_elo_latest!N1194,(nhl_elo_latest!R1194&gt;nhl_elo_latest!S1194)),"Away Team Favoured and Lost",AND(nhl_elo_latest!M1194&lt;nhl_elo_latest!N1194,(nhl_elo_latest!R1194&lt;nhl_elo_latest!S1194)),"Away Team Favoured and Won")</f>
        <v>Away Team Favoured and Lost</v>
      </c>
    </row>
    <row r="1195" spans="14:16" x14ac:dyDescent="0.25">
      <c r="N1195" t="str">
        <f>nhl_elo_latest!I1195</f>
        <v>CHI</v>
      </c>
      <c r="O1195" t="str">
        <f>nhl_elo_latest!J1195</f>
        <v>STL</v>
      </c>
      <c r="P1195" t="str" cm="1">
        <f t="array" ref="P1195">_xlfn.IFS(AND(nhl_elo_latest!M1195&gt;nhl_elo_latest!N1195,(nhl_elo_latest!R1195&gt;nhl_elo_latest!S1195)),"Home Team Favoured and Won",AND(nhl_elo_latest!M1195&gt;nhl_elo_latest!N1195,(nhl_elo_latest!R1195&lt;nhl_elo_latest!S1195)),"Home Team Favoured and Lost",AND(nhl_elo_latest!M1195&lt;nhl_elo_latest!N1195,(nhl_elo_latest!R1195&gt;nhl_elo_latest!S1195)),"Away Team Favoured and Lost",AND(nhl_elo_latest!M1195&lt;nhl_elo_latest!N1195,(nhl_elo_latest!R1195&lt;nhl_elo_latest!S1195)),"Away Team Favoured and Won")</f>
        <v>Away Team Favoured and Won</v>
      </c>
    </row>
    <row r="1196" spans="14:16" x14ac:dyDescent="0.25">
      <c r="N1196" t="str">
        <f>nhl_elo_latest!I1196</f>
        <v>EDM</v>
      </c>
      <c r="O1196" t="str">
        <f>nhl_elo_latest!J1196</f>
        <v>LAK</v>
      </c>
      <c r="P1196" t="str" cm="1">
        <f t="array" ref="P1196">_xlfn.IFS(AND(nhl_elo_latest!M1196&gt;nhl_elo_latest!N1196,(nhl_elo_latest!R1196&gt;nhl_elo_latest!S1196)),"Home Team Favoured and Won",AND(nhl_elo_latest!M1196&gt;nhl_elo_latest!N1196,(nhl_elo_latest!R1196&lt;nhl_elo_latest!S1196)),"Home Team Favoured and Lost",AND(nhl_elo_latest!M1196&lt;nhl_elo_latest!N1196,(nhl_elo_latest!R1196&gt;nhl_elo_latest!S1196)),"Away Team Favoured and Lost",AND(nhl_elo_latest!M1196&lt;nhl_elo_latest!N1196,(nhl_elo_latest!R1196&lt;nhl_elo_latest!S1196)),"Away Team Favoured and Won")</f>
        <v>Home Team Favoured and Won</v>
      </c>
    </row>
    <row r="1197" spans="14:16" x14ac:dyDescent="0.25">
      <c r="N1197" t="str">
        <f>nhl_elo_latest!I1197</f>
        <v>SEA</v>
      </c>
      <c r="O1197" t="str">
        <f>nhl_elo_latest!J1197</f>
        <v>ANA</v>
      </c>
      <c r="P1197" t="str" cm="1">
        <f t="array" ref="P1197">_xlfn.IFS(AND(nhl_elo_latest!M1197&gt;nhl_elo_latest!N1197,(nhl_elo_latest!R1197&gt;nhl_elo_latest!S1197)),"Home Team Favoured and Won",AND(nhl_elo_latest!M1197&gt;nhl_elo_latest!N1197,(nhl_elo_latest!R1197&lt;nhl_elo_latest!S1197)),"Home Team Favoured and Lost",AND(nhl_elo_latest!M1197&lt;nhl_elo_latest!N1197,(nhl_elo_latest!R1197&gt;nhl_elo_latest!S1197)),"Away Team Favoured and Lost",AND(nhl_elo_latest!M1197&lt;nhl_elo_latest!N1197,(nhl_elo_latest!R1197&lt;nhl_elo_latest!S1197)),"Away Team Favoured and Won")</f>
        <v>Home Team Favoured and Won</v>
      </c>
    </row>
    <row r="1198" spans="14:16" x14ac:dyDescent="0.25">
      <c r="N1198" t="str">
        <f>nhl_elo_latest!I1198</f>
        <v>SJS</v>
      </c>
      <c r="O1198" t="str">
        <f>nhl_elo_latest!J1198</f>
        <v>VEG</v>
      </c>
      <c r="P1198" t="str" cm="1">
        <f t="array" ref="P1198">_xlfn.IFS(AND(nhl_elo_latest!M1198&gt;nhl_elo_latest!N1198,(nhl_elo_latest!R1198&gt;nhl_elo_latest!S1198)),"Home Team Favoured and Won",AND(nhl_elo_latest!M1198&gt;nhl_elo_latest!N1198,(nhl_elo_latest!R1198&lt;nhl_elo_latest!S1198)),"Home Team Favoured and Lost",AND(nhl_elo_latest!M1198&lt;nhl_elo_latest!N1198,(nhl_elo_latest!R1198&gt;nhl_elo_latest!S1198)),"Away Team Favoured and Lost",AND(nhl_elo_latest!M1198&lt;nhl_elo_latest!N1198,(nhl_elo_latest!R1198&lt;nhl_elo_latest!S1198)),"Away Team Favoured and Won")</f>
        <v>Away Team Favoured and Lost</v>
      </c>
    </row>
    <row r="1199" spans="14:16" x14ac:dyDescent="0.25">
      <c r="N1199" t="str">
        <f>nhl_elo_latest!I1199</f>
        <v>BUF</v>
      </c>
      <c r="O1199" t="str">
        <f>nhl_elo_latest!J1199</f>
        <v>NYR</v>
      </c>
      <c r="P1199" t="str" cm="1">
        <f t="array" ref="P1199">_xlfn.IFS(AND(nhl_elo_latest!M1199&gt;nhl_elo_latest!N1199,(nhl_elo_latest!R1199&gt;nhl_elo_latest!S1199)),"Home Team Favoured and Won",AND(nhl_elo_latest!M1199&gt;nhl_elo_latest!N1199,(nhl_elo_latest!R1199&lt;nhl_elo_latest!S1199)),"Home Team Favoured and Lost",AND(nhl_elo_latest!M1199&lt;nhl_elo_latest!N1199,(nhl_elo_latest!R1199&gt;nhl_elo_latest!S1199)),"Away Team Favoured and Lost",AND(nhl_elo_latest!M1199&lt;nhl_elo_latest!N1199,(nhl_elo_latest!R1199&lt;nhl_elo_latest!S1199)),"Away Team Favoured and Won")</f>
        <v>Away Team Favoured and Lost</v>
      </c>
    </row>
    <row r="1200" spans="14:16" x14ac:dyDescent="0.25">
      <c r="N1200" t="str">
        <f>nhl_elo_latest!I1200</f>
        <v>WPG</v>
      </c>
      <c r="O1200" t="str">
        <f>nhl_elo_latest!J1200</f>
        <v>DET</v>
      </c>
      <c r="P1200" t="str" cm="1">
        <f t="array" ref="P1200">_xlfn.IFS(AND(nhl_elo_latest!M1200&gt;nhl_elo_latest!N1200,(nhl_elo_latest!R1200&gt;nhl_elo_latest!S1200)),"Home Team Favoured and Won",AND(nhl_elo_latest!M1200&gt;nhl_elo_latest!N1200,(nhl_elo_latest!R1200&lt;nhl_elo_latest!S1200)),"Home Team Favoured and Lost",AND(nhl_elo_latest!M1200&lt;nhl_elo_latest!N1200,(nhl_elo_latest!R1200&gt;nhl_elo_latest!S1200)),"Away Team Favoured and Lost",AND(nhl_elo_latest!M1200&lt;nhl_elo_latest!N1200,(nhl_elo_latest!R1200&lt;nhl_elo_latest!S1200)),"Away Team Favoured and Won")</f>
        <v>Home Team Favoured and Won</v>
      </c>
    </row>
    <row r="1201" spans="14:16" x14ac:dyDescent="0.25">
      <c r="N1201" t="str">
        <f>nhl_elo_latest!I1201</f>
        <v>VAN</v>
      </c>
      <c r="O1201" t="str">
        <f>nhl_elo_latest!J1201</f>
        <v>CGY</v>
      </c>
      <c r="P1201" t="str" cm="1">
        <f t="array" ref="P1201">_xlfn.IFS(AND(nhl_elo_latest!M1201&gt;nhl_elo_latest!N1201,(nhl_elo_latest!R1201&gt;nhl_elo_latest!S1201)),"Home Team Favoured and Won",AND(nhl_elo_latest!M1201&gt;nhl_elo_latest!N1201,(nhl_elo_latest!R1201&lt;nhl_elo_latest!S1201)),"Home Team Favoured and Lost",AND(nhl_elo_latest!M1201&lt;nhl_elo_latest!N1201,(nhl_elo_latest!R1201&gt;nhl_elo_latest!S1201)),"Away Team Favoured and Lost",AND(nhl_elo_latest!M1201&lt;nhl_elo_latest!N1201,(nhl_elo_latest!R1201&lt;nhl_elo_latest!S1201)),"Away Team Favoured and Won")</f>
        <v>Home Team Favoured and Lost</v>
      </c>
    </row>
    <row r="1202" spans="14:16" x14ac:dyDescent="0.25">
      <c r="N1202" t="str">
        <f>nhl_elo_latest!I1202</f>
        <v>ARI</v>
      </c>
      <c r="O1202" t="str">
        <f>nhl_elo_latest!J1202</f>
        <v>DAL</v>
      </c>
      <c r="P1202" t="str" cm="1">
        <f t="array" ref="P1202">_xlfn.IFS(AND(nhl_elo_latest!M1202&gt;nhl_elo_latest!N1202,(nhl_elo_latest!R1202&gt;nhl_elo_latest!S1202)),"Home Team Favoured and Won",AND(nhl_elo_latest!M1202&gt;nhl_elo_latest!N1202,(nhl_elo_latest!R1202&lt;nhl_elo_latest!S1202)),"Home Team Favoured and Lost",AND(nhl_elo_latest!M1202&lt;nhl_elo_latest!N1202,(nhl_elo_latest!R1202&gt;nhl_elo_latest!S1202)),"Away Team Favoured and Lost",AND(nhl_elo_latest!M1202&lt;nhl_elo_latest!N1202,(nhl_elo_latest!R1202&lt;nhl_elo_latest!S1202)),"Away Team Favoured and Won")</f>
        <v>Away Team Favoured and Won</v>
      </c>
    </row>
    <row r="1203" spans="14:16" x14ac:dyDescent="0.25">
      <c r="N1203" t="str">
        <f>nhl_elo_latest!I1203</f>
        <v>NSH</v>
      </c>
      <c r="O1203" t="str">
        <f>nhl_elo_latest!J1203</f>
        <v>STL</v>
      </c>
      <c r="P1203" t="str" cm="1">
        <f t="array" ref="P1203">_xlfn.IFS(AND(nhl_elo_latest!M1203&gt;nhl_elo_latest!N1203,(nhl_elo_latest!R1203&gt;nhl_elo_latest!S1203)),"Home Team Favoured and Won",AND(nhl_elo_latest!M1203&gt;nhl_elo_latest!N1203,(nhl_elo_latest!R1203&lt;nhl_elo_latest!S1203)),"Home Team Favoured and Lost",AND(nhl_elo_latest!M1203&lt;nhl_elo_latest!N1203,(nhl_elo_latest!R1203&gt;nhl_elo_latest!S1203)),"Away Team Favoured and Lost",AND(nhl_elo_latest!M1203&lt;nhl_elo_latest!N1203,(nhl_elo_latest!R1203&lt;nhl_elo_latest!S1203)),"Away Team Favoured and Won")</f>
        <v>Home Team Favoured and Won</v>
      </c>
    </row>
    <row r="1204" spans="14:16" x14ac:dyDescent="0.25">
      <c r="N1204" t="str">
        <f>nhl_elo_latest!I1204</f>
        <v>PIT</v>
      </c>
      <c r="O1204" t="str">
        <f>nhl_elo_latest!J1204</f>
        <v>BOS</v>
      </c>
      <c r="P1204" t="str" cm="1">
        <f t="array" ref="P1204">_xlfn.IFS(AND(nhl_elo_latest!M1204&gt;nhl_elo_latest!N1204,(nhl_elo_latest!R1204&gt;nhl_elo_latest!S1204)),"Home Team Favoured and Won",AND(nhl_elo_latest!M1204&gt;nhl_elo_latest!N1204,(nhl_elo_latest!R1204&lt;nhl_elo_latest!S1204)),"Home Team Favoured and Lost",AND(nhl_elo_latest!M1204&lt;nhl_elo_latest!N1204,(nhl_elo_latest!R1204&gt;nhl_elo_latest!S1204)),"Away Team Favoured and Lost",AND(nhl_elo_latest!M1204&lt;nhl_elo_latest!N1204,(nhl_elo_latest!R1204&lt;nhl_elo_latest!S1204)),"Away Team Favoured and Won")</f>
        <v>Away Team Favoured and Won</v>
      </c>
    </row>
    <row r="1205" spans="14:16" x14ac:dyDescent="0.25">
      <c r="N1205" t="str">
        <f>nhl_elo_latest!I1205</f>
        <v>PHI</v>
      </c>
      <c r="O1205" t="str">
        <f>nhl_elo_latest!J1205</f>
        <v>BUF</v>
      </c>
      <c r="P1205" t="str" cm="1">
        <f t="array" ref="P1205">_xlfn.IFS(AND(nhl_elo_latest!M1205&gt;nhl_elo_latest!N1205,(nhl_elo_latest!R1205&gt;nhl_elo_latest!S1205)),"Home Team Favoured and Won",AND(nhl_elo_latest!M1205&gt;nhl_elo_latest!N1205,(nhl_elo_latest!R1205&lt;nhl_elo_latest!S1205)),"Home Team Favoured and Lost",AND(nhl_elo_latest!M1205&lt;nhl_elo_latest!N1205,(nhl_elo_latest!R1205&gt;nhl_elo_latest!S1205)),"Away Team Favoured and Lost",AND(nhl_elo_latest!M1205&lt;nhl_elo_latest!N1205,(nhl_elo_latest!R1205&lt;nhl_elo_latest!S1205)),"Away Team Favoured and Won")</f>
        <v>Home Team Favoured and Lost</v>
      </c>
    </row>
    <row r="1206" spans="14:16" x14ac:dyDescent="0.25">
      <c r="N1206" t="str">
        <f>nhl_elo_latest!I1206</f>
        <v>OTT</v>
      </c>
      <c r="O1206" t="str">
        <f>nhl_elo_latest!J1206</f>
        <v>TOR</v>
      </c>
      <c r="P1206" t="str" cm="1">
        <f t="array" ref="P1206">_xlfn.IFS(AND(nhl_elo_latest!M1206&gt;nhl_elo_latest!N1206,(nhl_elo_latest!R1206&gt;nhl_elo_latest!S1206)),"Home Team Favoured and Won",AND(nhl_elo_latest!M1206&gt;nhl_elo_latest!N1206,(nhl_elo_latest!R1206&lt;nhl_elo_latest!S1206)),"Home Team Favoured and Lost",AND(nhl_elo_latest!M1206&lt;nhl_elo_latest!N1206,(nhl_elo_latest!R1206&gt;nhl_elo_latest!S1206)),"Away Team Favoured and Lost",AND(nhl_elo_latest!M1206&lt;nhl_elo_latest!N1206,(nhl_elo_latest!R1206&lt;nhl_elo_latest!S1206)),"Away Team Favoured and Won")</f>
        <v>Away Team Favoured and Won</v>
      </c>
    </row>
    <row r="1207" spans="14:16" x14ac:dyDescent="0.25">
      <c r="N1207" t="str">
        <f>nhl_elo_latest!I1207</f>
        <v>MTL</v>
      </c>
      <c r="O1207" t="str">
        <f>nhl_elo_latest!J1207</f>
        <v>CAR</v>
      </c>
      <c r="P1207" t="str" cm="1">
        <f t="array" ref="P1207">_xlfn.IFS(AND(nhl_elo_latest!M1207&gt;nhl_elo_latest!N1207,(nhl_elo_latest!R1207&gt;nhl_elo_latest!S1207)),"Home Team Favoured and Won",AND(nhl_elo_latest!M1207&gt;nhl_elo_latest!N1207,(nhl_elo_latest!R1207&lt;nhl_elo_latest!S1207)),"Home Team Favoured and Lost",AND(nhl_elo_latest!M1207&lt;nhl_elo_latest!N1207,(nhl_elo_latest!R1207&gt;nhl_elo_latest!S1207)),"Away Team Favoured and Lost",AND(nhl_elo_latest!M1207&lt;nhl_elo_latest!N1207,(nhl_elo_latest!R1207&lt;nhl_elo_latest!S1207)),"Away Team Favoured and Won")</f>
        <v>Away Team Favoured and Won</v>
      </c>
    </row>
    <row r="1208" spans="14:16" x14ac:dyDescent="0.25">
      <c r="N1208" t="str">
        <f>nhl_elo_latest!I1208</f>
        <v>CBJ</v>
      </c>
      <c r="O1208" t="str">
        <f>nhl_elo_latest!J1208</f>
        <v>FLA</v>
      </c>
      <c r="P1208" t="str" cm="1">
        <f t="array" ref="P1208">_xlfn.IFS(AND(nhl_elo_latest!M1208&gt;nhl_elo_latest!N1208,(nhl_elo_latest!R1208&gt;nhl_elo_latest!S1208)),"Home Team Favoured and Won",AND(nhl_elo_latest!M1208&gt;nhl_elo_latest!N1208,(nhl_elo_latest!R1208&lt;nhl_elo_latest!S1208)),"Home Team Favoured and Lost",AND(nhl_elo_latest!M1208&lt;nhl_elo_latest!N1208,(nhl_elo_latest!R1208&gt;nhl_elo_latest!S1208)),"Away Team Favoured and Lost",AND(nhl_elo_latest!M1208&lt;nhl_elo_latest!N1208,(nhl_elo_latest!R1208&lt;nhl_elo_latest!S1208)),"Away Team Favoured and Won")</f>
        <v>Away Team Favoured and Won</v>
      </c>
    </row>
    <row r="1209" spans="14:16" x14ac:dyDescent="0.25">
      <c r="N1209" t="str">
        <f>nhl_elo_latest!I1209</f>
        <v>TBL</v>
      </c>
      <c r="O1209" t="str">
        <f>nhl_elo_latest!J1209</f>
        <v>NYI</v>
      </c>
      <c r="P1209" t="str" cm="1">
        <f t="array" ref="P1209">_xlfn.IFS(AND(nhl_elo_latest!M1209&gt;nhl_elo_latest!N1209,(nhl_elo_latest!R1209&gt;nhl_elo_latest!S1209)),"Home Team Favoured and Won",AND(nhl_elo_latest!M1209&gt;nhl_elo_latest!N1209,(nhl_elo_latest!R1209&lt;nhl_elo_latest!S1209)),"Home Team Favoured and Lost",AND(nhl_elo_latest!M1209&lt;nhl_elo_latest!N1209,(nhl_elo_latest!R1209&gt;nhl_elo_latest!S1209)),"Away Team Favoured and Lost",AND(nhl_elo_latest!M1209&lt;nhl_elo_latest!N1209,(nhl_elo_latest!R1209&lt;nhl_elo_latest!S1209)),"Away Team Favoured and Won")</f>
        <v>Home Team Favoured and Won</v>
      </c>
    </row>
    <row r="1210" spans="14:16" x14ac:dyDescent="0.25">
      <c r="N1210" t="str">
        <f>nhl_elo_latest!I1210</f>
        <v>CHI</v>
      </c>
      <c r="O1210" t="str">
        <f>nhl_elo_latest!J1210</f>
        <v>NJD</v>
      </c>
      <c r="P1210" t="str" cm="1">
        <f t="array" ref="P1210">_xlfn.IFS(AND(nhl_elo_latest!M1210&gt;nhl_elo_latest!N1210,(nhl_elo_latest!R1210&gt;nhl_elo_latest!S1210)),"Home Team Favoured and Won",AND(nhl_elo_latest!M1210&gt;nhl_elo_latest!N1210,(nhl_elo_latest!R1210&lt;nhl_elo_latest!S1210)),"Home Team Favoured and Lost",AND(nhl_elo_latest!M1210&lt;nhl_elo_latest!N1210,(nhl_elo_latest!R1210&gt;nhl_elo_latest!S1210)),"Away Team Favoured and Lost",AND(nhl_elo_latest!M1210&lt;nhl_elo_latest!N1210,(nhl_elo_latest!R1210&lt;nhl_elo_latest!S1210)),"Away Team Favoured and Won")</f>
        <v>Away Team Favoured and Won</v>
      </c>
    </row>
    <row r="1211" spans="14:16" x14ac:dyDescent="0.25">
      <c r="N1211" t="str">
        <f>nhl_elo_latest!I1211</f>
        <v>COL</v>
      </c>
      <c r="O1211" t="str">
        <f>nhl_elo_latest!J1211</f>
        <v>DAL</v>
      </c>
      <c r="P1211" t="str" cm="1">
        <f t="array" ref="P1211">_xlfn.IFS(AND(nhl_elo_latest!M1211&gt;nhl_elo_latest!N1211,(nhl_elo_latest!R1211&gt;nhl_elo_latest!S1211)),"Home Team Favoured and Won",AND(nhl_elo_latest!M1211&gt;nhl_elo_latest!N1211,(nhl_elo_latest!R1211&lt;nhl_elo_latest!S1211)),"Home Team Favoured and Lost",AND(nhl_elo_latest!M1211&lt;nhl_elo_latest!N1211,(nhl_elo_latest!R1211&gt;nhl_elo_latest!S1211)),"Away Team Favoured and Lost",AND(nhl_elo_latest!M1211&lt;nhl_elo_latest!N1211,(nhl_elo_latest!R1211&lt;nhl_elo_latest!S1211)),"Away Team Favoured and Won")</f>
        <v>Home Team Favoured and Won</v>
      </c>
    </row>
    <row r="1212" spans="14:16" x14ac:dyDescent="0.25">
      <c r="N1212" t="str">
        <f>nhl_elo_latest!I1212</f>
        <v>VEG</v>
      </c>
      <c r="O1212" t="str">
        <f>nhl_elo_latest!J1212</f>
        <v>MIN</v>
      </c>
      <c r="P1212" t="str" cm="1">
        <f t="array" ref="P1212">_xlfn.IFS(AND(nhl_elo_latest!M1212&gt;nhl_elo_latest!N1212,(nhl_elo_latest!R1212&gt;nhl_elo_latest!S1212)),"Home Team Favoured and Won",AND(nhl_elo_latest!M1212&gt;nhl_elo_latest!N1212,(nhl_elo_latest!R1212&lt;nhl_elo_latest!S1212)),"Home Team Favoured and Lost",AND(nhl_elo_latest!M1212&lt;nhl_elo_latest!N1212,(nhl_elo_latest!R1212&gt;nhl_elo_latest!S1212)),"Away Team Favoured and Lost",AND(nhl_elo_latest!M1212&lt;nhl_elo_latest!N1212,(nhl_elo_latest!R1212&lt;nhl_elo_latest!S1212)),"Away Team Favoured and Won")</f>
        <v>Home Team Favoured and Won</v>
      </c>
    </row>
    <row r="1213" spans="14:16" x14ac:dyDescent="0.25">
      <c r="N1213" t="str">
        <f>nhl_elo_latest!I1213</f>
        <v>ARI</v>
      </c>
      <c r="O1213" t="str">
        <f>nhl_elo_latest!J1213</f>
        <v>SJS</v>
      </c>
      <c r="P1213" t="str" cm="1">
        <f t="array" ref="P1213">_xlfn.IFS(AND(nhl_elo_latest!M1213&gt;nhl_elo_latest!N1213,(nhl_elo_latest!R1213&gt;nhl_elo_latest!S1213)),"Home Team Favoured and Won",AND(nhl_elo_latest!M1213&gt;nhl_elo_latest!N1213,(nhl_elo_latest!R1213&lt;nhl_elo_latest!S1213)),"Home Team Favoured and Lost",AND(nhl_elo_latest!M1213&lt;nhl_elo_latest!N1213,(nhl_elo_latest!R1213&gt;nhl_elo_latest!S1213)),"Away Team Favoured and Lost",AND(nhl_elo_latest!M1213&lt;nhl_elo_latest!N1213,(nhl_elo_latest!R1213&lt;nhl_elo_latest!S1213)),"Away Team Favoured and Won")</f>
        <v>Home Team Favoured and Lost</v>
      </c>
    </row>
    <row r="1214" spans="14:16" x14ac:dyDescent="0.25">
      <c r="N1214" t="str">
        <f>nhl_elo_latest!I1214</f>
        <v>SEA</v>
      </c>
      <c r="O1214" t="str">
        <f>nhl_elo_latest!J1214</f>
        <v>LAK</v>
      </c>
      <c r="P1214" t="str" cm="1">
        <f t="array" ref="P1214">_xlfn.IFS(AND(nhl_elo_latest!M1214&gt;nhl_elo_latest!N1214,(nhl_elo_latest!R1214&gt;nhl_elo_latest!S1214)),"Home Team Favoured and Won",AND(nhl_elo_latest!M1214&gt;nhl_elo_latest!N1214,(nhl_elo_latest!R1214&lt;nhl_elo_latest!S1214)),"Home Team Favoured and Lost",AND(nhl_elo_latest!M1214&lt;nhl_elo_latest!N1214,(nhl_elo_latest!R1214&gt;nhl_elo_latest!S1214)),"Away Team Favoured and Lost",AND(nhl_elo_latest!M1214&lt;nhl_elo_latest!N1214,(nhl_elo_latest!R1214&lt;nhl_elo_latest!S1214)),"Away Team Favoured and Won")</f>
        <v>Home Team Favoured and Lost</v>
      </c>
    </row>
    <row r="1215" spans="14:16" x14ac:dyDescent="0.25">
      <c r="N1215" t="str">
        <f>nhl_elo_latest!I1215</f>
        <v>EDM</v>
      </c>
      <c r="O1215" t="str">
        <f>nhl_elo_latest!J1215</f>
        <v>ANA</v>
      </c>
      <c r="P1215" t="str" cm="1">
        <f t="array" ref="P1215">_xlfn.IFS(AND(nhl_elo_latest!M1215&gt;nhl_elo_latest!N1215,(nhl_elo_latest!R1215&gt;nhl_elo_latest!S1215)),"Home Team Favoured and Won",AND(nhl_elo_latest!M1215&gt;nhl_elo_latest!N1215,(nhl_elo_latest!R1215&lt;nhl_elo_latest!S1215)),"Home Team Favoured and Lost",AND(nhl_elo_latest!M1215&lt;nhl_elo_latest!N1215,(nhl_elo_latest!R1215&gt;nhl_elo_latest!S1215)),"Away Team Favoured and Lost",AND(nhl_elo_latest!M1215&lt;nhl_elo_latest!N1215,(nhl_elo_latest!R1215&lt;nhl_elo_latest!S1215)),"Away Team Favoured and Won")</f>
        <v>Home Team Favoured and Won</v>
      </c>
    </row>
    <row r="1216" spans="14:16" x14ac:dyDescent="0.25">
      <c r="N1216" t="str">
        <f>nhl_elo_latest!I1216</f>
        <v>WSH</v>
      </c>
      <c r="O1216" t="str">
        <f>nhl_elo_latest!J1216</f>
        <v>NYR</v>
      </c>
      <c r="P1216" t="str" cm="1">
        <f t="array" ref="P1216">_xlfn.IFS(AND(nhl_elo_latest!M1216&gt;nhl_elo_latest!N1216,(nhl_elo_latest!R1216&gt;nhl_elo_latest!S1216)),"Home Team Favoured and Won",AND(nhl_elo_latest!M1216&gt;nhl_elo_latest!N1216,(nhl_elo_latest!R1216&lt;nhl_elo_latest!S1216)),"Home Team Favoured and Lost",AND(nhl_elo_latest!M1216&lt;nhl_elo_latest!N1216,(nhl_elo_latest!R1216&gt;nhl_elo_latest!S1216)),"Away Team Favoured and Lost",AND(nhl_elo_latest!M1216&lt;nhl_elo_latest!N1216,(nhl_elo_latest!R1216&lt;nhl_elo_latest!S1216)),"Away Team Favoured and Won")</f>
        <v>Away Team Favoured and Won</v>
      </c>
    </row>
    <row r="1217" spans="14:16" x14ac:dyDescent="0.25">
      <c r="N1217" t="str">
        <f>nhl_elo_latest!I1217</f>
        <v>STL</v>
      </c>
      <c r="O1217" t="str">
        <f>nhl_elo_latest!J1217</f>
        <v>BOS</v>
      </c>
      <c r="P1217" t="str" cm="1">
        <f t="array" ref="P1217">_xlfn.IFS(AND(nhl_elo_latest!M1217&gt;nhl_elo_latest!N1217,(nhl_elo_latest!R1217&gt;nhl_elo_latest!S1217)),"Home Team Favoured and Won",AND(nhl_elo_latest!M1217&gt;nhl_elo_latest!N1217,(nhl_elo_latest!R1217&lt;nhl_elo_latest!S1217)),"Home Team Favoured and Lost",AND(nhl_elo_latest!M1217&lt;nhl_elo_latest!N1217,(nhl_elo_latest!R1217&gt;nhl_elo_latest!S1217)),"Away Team Favoured and Lost",AND(nhl_elo_latest!M1217&lt;nhl_elo_latest!N1217,(nhl_elo_latest!R1217&lt;nhl_elo_latest!S1217)),"Away Team Favoured and Won")</f>
        <v>Away Team Favoured and Won</v>
      </c>
    </row>
    <row r="1218" spans="14:16" x14ac:dyDescent="0.25">
      <c r="N1218" t="str">
        <f>nhl_elo_latest!I1218</f>
        <v>CAR</v>
      </c>
      <c r="O1218" t="str">
        <f>nhl_elo_latest!J1218</f>
        <v>NYI</v>
      </c>
      <c r="P1218" t="str" cm="1">
        <f t="array" ref="P1218">_xlfn.IFS(AND(nhl_elo_latest!M1218&gt;nhl_elo_latest!N1218,(nhl_elo_latest!R1218&gt;nhl_elo_latest!S1218)),"Home Team Favoured and Won",AND(nhl_elo_latest!M1218&gt;nhl_elo_latest!N1218,(nhl_elo_latest!R1218&lt;nhl_elo_latest!S1218)),"Home Team Favoured and Lost",AND(nhl_elo_latest!M1218&lt;nhl_elo_latest!N1218,(nhl_elo_latest!R1218&gt;nhl_elo_latest!S1218)),"Away Team Favoured and Lost",AND(nhl_elo_latest!M1218&lt;nhl_elo_latest!N1218,(nhl_elo_latest!R1218&lt;nhl_elo_latest!S1218)),"Away Team Favoured and Won")</f>
        <v>Home Team Favoured and Won</v>
      </c>
    </row>
    <row r="1219" spans="14:16" x14ac:dyDescent="0.25">
      <c r="N1219" t="str">
        <f>nhl_elo_latest!I1219</f>
        <v>CBJ</v>
      </c>
      <c r="O1219" t="str">
        <f>nhl_elo_latest!J1219</f>
        <v>OTT</v>
      </c>
      <c r="P1219" t="str" cm="1">
        <f t="array" ref="P1219">_xlfn.IFS(AND(nhl_elo_latest!M1219&gt;nhl_elo_latest!N1219,(nhl_elo_latest!R1219&gt;nhl_elo_latest!S1219)),"Home Team Favoured and Won",AND(nhl_elo_latest!M1219&gt;nhl_elo_latest!N1219,(nhl_elo_latest!R1219&lt;nhl_elo_latest!S1219)),"Home Team Favoured and Lost",AND(nhl_elo_latest!M1219&lt;nhl_elo_latest!N1219,(nhl_elo_latest!R1219&gt;nhl_elo_latest!S1219)),"Away Team Favoured and Lost",AND(nhl_elo_latest!M1219&lt;nhl_elo_latest!N1219,(nhl_elo_latest!R1219&lt;nhl_elo_latest!S1219)),"Away Team Favoured and Won")</f>
        <v>Away Team Favoured and Lost</v>
      </c>
    </row>
    <row r="1220" spans="14:16" x14ac:dyDescent="0.25">
      <c r="N1220" t="str">
        <f>nhl_elo_latest!I1220</f>
        <v>PIT</v>
      </c>
      <c r="O1220" t="str">
        <f>nhl_elo_latest!J1220</f>
        <v>PHI</v>
      </c>
      <c r="P1220" t="str" cm="1">
        <f t="array" ref="P1220">_xlfn.IFS(AND(nhl_elo_latest!M1220&gt;nhl_elo_latest!N1220,(nhl_elo_latest!R1220&gt;nhl_elo_latest!S1220)),"Home Team Favoured and Won",AND(nhl_elo_latest!M1220&gt;nhl_elo_latest!N1220,(nhl_elo_latest!R1220&lt;nhl_elo_latest!S1220)),"Home Team Favoured and Lost",AND(nhl_elo_latest!M1220&lt;nhl_elo_latest!N1220,(nhl_elo_latest!R1220&gt;nhl_elo_latest!S1220)),"Away Team Favoured and Lost",AND(nhl_elo_latest!M1220&lt;nhl_elo_latest!N1220,(nhl_elo_latest!R1220&lt;nhl_elo_latest!S1220)),"Away Team Favoured and Won")</f>
        <v>Home Team Favoured and Won</v>
      </c>
    </row>
    <row r="1221" spans="14:16" x14ac:dyDescent="0.25">
      <c r="N1221" t="str">
        <f>nhl_elo_latest!I1221</f>
        <v>TOR</v>
      </c>
      <c r="O1221" t="str">
        <f>nhl_elo_latest!J1221</f>
        <v>DET</v>
      </c>
      <c r="P1221" t="str" cm="1">
        <f t="array" ref="P1221">_xlfn.IFS(AND(nhl_elo_latest!M1221&gt;nhl_elo_latest!N1221,(nhl_elo_latest!R1221&gt;nhl_elo_latest!S1221)),"Home Team Favoured and Won",AND(nhl_elo_latest!M1221&gt;nhl_elo_latest!N1221,(nhl_elo_latest!R1221&lt;nhl_elo_latest!S1221)),"Home Team Favoured and Lost",AND(nhl_elo_latest!M1221&lt;nhl_elo_latest!N1221,(nhl_elo_latest!R1221&gt;nhl_elo_latest!S1221)),"Away Team Favoured and Lost",AND(nhl_elo_latest!M1221&lt;nhl_elo_latest!N1221,(nhl_elo_latest!R1221&lt;nhl_elo_latest!S1221)),"Away Team Favoured and Won")</f>
        <v>Home Team Favoured and Lost</v>
      </c>
    </row>
    <row r="1222" spans="14:16" x14ac:dyDescent="0.25">
      <c r="N1222" t="str">
        <f>nhl_elo_latest!I1222</f>
        <v>WPG</v>
      </c>
      <c r="O1222" t="str">
        <f>nhl_elo_latest!J1222</f>
        <v>NJD</v>
      </c>
      <c r="P1222" t="str" cm="1">
        <f t="array" ref="P1222">_xlfn.IFS(AND(nhl_elo_latest!M1222&gt;nhl_elo_latest!N1222,(nhl_elo_latest!R1222&gt;nhl_elo_latest!S1222)),"Home Team Favoured and Won",AND(nhl_elo_latest!M1222&gt;nhl_elo_latest!N1222,(nhl_elo_latest!R1222&lt;nhl_elo_latest!S1222)),"Home Team Favoured and Lost",AND(nhl_elo_latest!M1222&lt;nhl_elo_latest!N1222,(nhl_elo_latest!R1222&gt;nhl_elo_latest!S1222)),"Away Team Favoured and Lost",AND(nhl_elo_latest!M1222&lt;nhl_elo_latest!N1222,(nhl_elo_latest!R1222&lt;nhl_elo_latest!S1222)),"Away Team Favoured and Won")</f>
        <v>Home Team Favoured and Won</v>
      </c>
    </row>
    <row r="1223" spans="14:16" x14ac:dyDescent="0.25">
      <c r="N1223" t="str">
        <f>nhl_elo_latest!I1223</f>
        <v>VAN</v>
      </c>
      <c r="O1223" t="str">
        <f>nhl_elo_latest!J1223</f>
        <v>LAK</v>
      </c>
      <c r="P1223" t="str" cm="1">
        <f t="array" ref="P1223">_xlfn.IFS(AND(nhl_elo_latest!M1223&gt;nhl_elo_latest!N1223,(nhl_elo_latest!R1223&gt;nhl_elo_latest!S1223)),"Home Team Favoured and Won",AND(nhl_elo_latest!M1223&gt;nhl_elo_latest!N1223,(nhl_elo_latest!R1223&lt;nhl_elo_latest!S1223)),"Home Team Favoured and Lost",AND(nhl_elo_latest!M1223&lt;nhl_elo_latest!N1223,(nhl_elo_latest!R1223&gt;nhl_elo_latest!S1223)),"Away Team Favoured and Lost",AND(nhl_elo_latest!M1223&lt;nhl_elo_latest!N1223,(nhl_elo_latest!R1223&lt;nhl_elo_latest!S1223)),"Away Team Favoured and Won")</f>
        <v>Home Team Favoured and Lost</v>
      </c>
    </row>
    <row r="1224" spans="14:16" x14ac:dyDescent="0.25">
      <c r="N1224" t="str">
        <f>nhl_elo_latest!I1224</f>
        <v>CGY</v>
      </c>
      <c r="O1224" t="str">
        <f>nhl_elo_latest!J1224</f>
        <v>ANA</v>
      </c>
      <c r="P1224" t="str" cm="1">
        <f t="array" ref="P1224">_xlfn.IFS(AND(nhl_elo_latest!M1224&gt;nhl_elo_latest!N1224,(nhl_elo_latest!R1224&gt;nhl_elo_latest!S1224)),"Home Team Favoured and Won",AND(nhl_elo_latest!M1224&gt;nhl_elo_latest!N1224,(nhl_elo_latest!R1224&lt;nhl_elo_latest!S1224)),"Home Team Favoured and Lost",AND(nhl_elo_latest!M1224&lt;nhl_elo_latest!N1224,(nhl_elo_latest!R1224&gt;nhl_elo_latest!S1224)),"Away Team Favoured and Lost",AND(nhl_elo_latest!M1224&lt;nhl_elo_latest!N1224,(nhl_elo_latest!R1224&lt;nhl_elo_latest!S1224)),"Away Team Favoured and Won")</f>
        <v>Home Team Favoured and Won</v>
      </c>
    </row>
    <row r="1225" spans="14:16" x14ac:dyDescent="0.25">
      <c r="N1225" t="str">
        <f>nhl_elo_latest!I1225</f>
        <v>MIN</v>
      </c>
      <c r="O1225" t="str">
        <f>nhl_elo_latest!J1225</f>
        <v>VEG</v>
      </c>
      <c r="P1225" t="str" cm="1">
        <f t="array" ref="P1225">_xlfn.IFS(AND(nhl_elo_latest!M1225&gt;nhl_elo_latest!N1225,(nhl_elo_latest!R1225&gt;nhl_elo_latest!S1225)),"Home Team Favoured and Won",AND(nhl_elo_latest!M1225&gt;nhl_elo_latest!N1225,(nhl_elo_latest!R1225&lt;nhl_elo_latest!S1225)),"Home Team Favoured and Lost",AND(nhl_elo_latest!M1225&lt;nhl_elo_latest!N1225,(nhl_elo_latest!R1225&gt;nhl_elo_latest!S1225)),"Away Team Favoured and Lost",AND(nhl_elo_latest!M1225&lt;nhl_elo_latest!N1225,(nhl_elo_latest!R1225&lt;nhl_elo_latest!S1225)),"Away Team Favoured and Won")</f>
        <v>Home Team Favoured and Lost</v>
      </c>
    </row>
    <row r="1226" spans="14:16" x14ac:dyDescent="0.25">
      <c r="N1226" t="str">
        <f>nhl_elo_latest!I1226</f>
        <v>DAL</v>
      </c>
      <c r="O1226" t="str">
        <f>nhl_elo_latest!J1226</f>
        <v>NSH</v>
      </c>
      <c r="P1226" t="str" cm="1">
        <f t="array" ref="P1226">_xlfn.IFS(AND(nhl_elo_latest!M1226&gt;nhl_elo_latest!N1226,(nhl_elo_latest!R1226&gt;nhl_elo_latest!S1226)),"Home Team Favoured and Won",AND(nhl_elo_latest!M1226&gt;nhl_elo_latest!N1226,(nhl_elo_latest!R1226&lt;nhl_elo_latest!S1226)),"Home Team Favoured and Lost",AND(nhl_elo_latest!M1226&lt;nhl_elo_latest!N1226,(nhl_elo_latest!R1226&gt;nhl_elo_latest!S1226)),"Away Team Favoured and Lost",AND(nhl_elo_latest!M1226&lt;nhl_elo_latest!N1226,(nhl_elo_latest!R1226&lt;nhl_elo_latest!S1226)),"Away Team Favoured and Won")</f>
        <v>Home Team Favoured and Won</v>
      </c>
    </row>
    <row r="1227" spans="14:16" x14ac:dyDescent="0.25">
      <c r="N1227" t="str">
        <f>nhl_elo_latest!I1227</f>
        <v>SEA</v>
      </c>
      <c r="O1227" t="str">
        <f>nhl_elo_latest!J1227</f>
        <v>ARI</v>
      </c>
      <c r="P1227" t="str" cm="1">
        <f t="array" ref="P1227">_xlfn.IFS(AND(nhl_elo_latest!M1227&gt;nhl_elo_latest!N1227,(nhl_elo_latest!R1227&gt;nhl_elo_latest!S1227)),"Home Team Favoured and Won",AND(nhl_elo_latest!M1227&gt;nhl_elo_latest!N1227,(nhl_elo_latest!R1227&lt;nhl_elo_latest!S1227)),"Home Team Favoured and Lost",AND(nhl_elo_latest!M1227&lt;nhl_elo_latest!N1227,(nhl_elo_latest!R1227&gt;nhl_elo_latest!S1227)),"Away Team Favoured and Lost",AND(nhl_elo_latest!M1227&lt;nhl_elo_latest!N1227,(nhl_elo_latest!R1227&lt;nhl_elo_latest!S1227)),"Away Team Favoured and Won")</f>
        <v>Home Team Favoured and Won</v>
      </c>
    </row>
    <row r="1228" spans="14:16" x14ac:dyDescent="0.25">
      <c r="N1228" t="str">
        <f>nhl_elo_latest!I1228</f>
        <v>CAR</v>
      </c>
      <c r="O1228" t="str">
        <f>nhl_elo_latest!J1228</f>
        <v>OTT</v>
      </c>
      <c r="P1228" t="str" cm="1">
        <f t="array" ref="P1228">_xlfn.IFS(AND(nhl_elo_latest!M1228&gt;nhl_elo_latest!N1228,(nhl_elo_latest!R1228&gt;nhl_elo_latest!S1228)),"Home Team Favoured and Won",AND(nhl_elo_latest!M1228&gt;nhl_elo_latest!N1228,(nhl_elo_latest!R1228&lt;nhl_elo_latest!S1228)),"Home Team Favoured and Lost",AND(nhl_elo_latest!M1228&lt;nhl_elo_latest!N1228,(nhl_elo_latest!R1228&gt;nhl_elo_latest!S1228)),"Away Team Favoured and Lost",AND(nhl_elo_latest!M1228&lt;nhl_elo_latest!N1228,(nhl_elo_latest!R1228&lt;nhl_elo_latest!S1228)),"Away Team Favoured and Won")</f>
        <v>Home Team Favoured and Won</v>
      </c>
    </row>
    <row r="1229" spans="14:16" x14ac:dyDescent="0.25">
      <c r="N1229" t="str">
        <f>nhl_elo_latest!I1229</f>
        <v>MTL</v>
      </c>
      <c r="O1229" t="str">
        <f>nhl_elo_latest!J1229</f>
        <v>DET</v>
      </c>
      <c r="P1229" t="str" cm="1">
        <f t="array" ref="P1229">_xlfn.IFS(AND(nhl_elo_latest!M1229&gt;nhl_elo_latest!N1229,(nhl_elo_latest!R1229&gt;nhl_elo_latest!S1229)),"Home Team Favoured and Won",AND(nhl_elo_latest!M1229&gt;nhl_elo_latest!N1229,(nhl_elo_latest!R1229&lt;nhl_elo_latest!S1229)),"Home Team Favoured and Lost",AND(nhl_elo_latest!M1229&lt;nhl_elo_latest!N1229,(nhl_elo_latest!R1229&gt;nhl_elo_latest!S1229)),"Away Team Favoured and Lost",AND(nhl_elo_latest!M1229&lt;nhl_elo_latest!N1229,(nhl_elo_latest!R1229&lt;nhl_elo_latest!S1229)),"Away Team Favoured and Won")</f>
        <v>Home Team Favoured and Lost</v>
      </c>
    </row>
    <row r="1230" spans="14:16" x14ac:dyDescent="0.25">
      <c r="N1230" t="str">
        <f>nhl_elo_latest!I1230</f>
        <v>NJD</v>
      </c>
      <c r="O1230" t="str">
        <f>nhl_elo_latest!J1230</f>
        <v>PIT</v>
      </c>
      <c r="P1230" t="str" cm="1">
        <f t="array" ref="P1230">_xlfn.IFS(AND(nhl_elo_latest!M1230&gt;nhl_elo_latest!N1230,(nhl_elo_latest!R1230&gt;nhl_elo_latest!S1230)),"Home Team Favoured and Won",AND(nhl_elo_latest!M1230&gt;nhl_elo_latest!N1230,(nhl_elo_latest!R1230&lt;nhl_elo_latest!S1230)),"Home Team Favoured and Lost",AND(nhl_elo_latest!M1230&lt;nhl_elo_latest!N1230,(nhl_elo_latest!R1230&gt;nhl_elo_latest!S1230)),"Away Team Favoured and Lost",AND(nhl_elo_latest!M1230&lt;nhl_elo_latest!N1230,(nhl_elo_latest!R1230&lt;nhl_elo_latest!S1230)),"Away Team Favoured and Won")</f>
        <v>Home Team Favoured and Won</v>
      </c>
    </row>
    <row r="1231" spans="14:16" x14ac:dyDescent="0.25">
      <c r="N1231" t="str">
        <f>nhl_elo_latest!I1231</f>
        <v>TOR</v>
      </c>
      <c r="O1231" t="str">
        <f>nhl_elo_latest!J1231</f>
        <v>CBJ</v>
      </c>
      <c r="P1231" t="str" cm="1">
        <f t="array" ref="P1231">_xlfn.IFS(AND(nhl_elo_latest!M1231&gt;nhl_elo_latest!N1231,(nhl_elo_latest!R1231&gt;nhl_elo_latest!S1231)),"Home Team Favoured and Won",AND(nhl_elo_latest!M1231&gt;nhl_elo_latest!N1231,(nhl_elo_latest!R1231&lt;nhl_elo_latest!S1231)),"Home Team Favoured and Lost",AND(nhl_elo_latest!M1231&lt;nhl_elo_latest!N1231,(nhl_elo_latest!R1231&gt;nhl_elo_latest!S1231)),"Away Team Favoured and Lost",AND(nhl_elo_latest!M1231&lt;nhl_elo_latest!N1231,(nhl_elo_latest!R1231&lt;nhl_elo_latest!S1231)),"Away Team Favoured and Won")</f>
        <v>Home Team Favoured and Won</v>
      </c>
    </row>
    <row r="1232" spans="14:16" x14ac:dyDescent="0.25">
      <c r="N1232" t="str">
        <f>nhl_elo_latest!I1232</f>
        <v>FLA</v>
      </c>
      <c r="O1232" t="str">
        <f>nhl_elo_latest!J1232</f>
        <v>BUF</v>
      </c>
      <c r="P1232" t="str" cm="1">
        <f t="array" ref="P1232">_xlfn.IFS(AND(nhl_elo_latest!M1232&gt;nhl_elo_latest!N1232,(nhl_elo_latest!R1232&gt;nhl_elo_latest!S1232)),"Home Team Favoured and Won",AND(nhl_elo_latest!M1232&gt;nhl_elo_latest!N1232,(nhl_elo_latest!R1232&lt;nhl_elo_latest!S1232)),"Home Team Favoured and Lost",AND(nhl_elo_latest!M1232&lt;nhl_elo_latest!N1232,(nhl_elo_latest!R1232&gt;nhl_elo_latest!S1232)),"Away Team Favoured and Lost",AND(nhl_elo_latest!M1232&lt;nhl_elo_latest!N1232,(nhl_elo_latest!R1232&lt;nhl_elo_latest!S1232)),"Away Team Favoured and Won")</f>
        <v>Home Team Favoured and Won</v>
      </c>
    </row>
    <row r="1233" spans="14:16" x14ac:dyDescent="0.25">
      <c r="N1233" t="str">
        <f>nhl_elo_latest!I1233</f>
        <v>NSH</v>
      </c>
      <c r="O1233" t="str">
        <f>nhl_elo_latest!J1233</f>
        <v>VEG</v>
      </c>
      <c r="P1233" t="str" cm="1">
        <f t="array" ref="P1233">_xlfn.IFS(AND(nhl_elo_latest!M1233&gt;nhl_elo_latest!N1233,(nhl_elo_latest!R1233&gt;nhl_elo_latest!S1233)),"Home Team Favoured and Won",AND(nhl_elo_latest!M1233&gt;nhl_elo_latest!N1233,(nhl_elo_latest!R1233&lt;nhl_elo_latest!S1233)),"Home Team Favoured and Lost",AND(nhl_elo_latest!M1233&lt;nhl_elo_latest!N1233,(nhl_elo_latest!R1233&gt;nhl_elo_latest!S1233)),"Away Team Favoured and Lost",AND(nhl_elo_latest!M1233&lt;nhl_elo_latest!N1233,(nhl_elo_latest!R1233&lt;nhl_elo_latest!S1233)),"Away Team Favoured and Won")</f>
        <v>Away Team Favoured and Lost</v>
      </c>
    </row>
    <row r="1234" spans="14:16" x14ac:dyDescent="0.25">
      <c r="N1234" t="str">
        <f>nhl_elo_latest!I1234</f>
        <v>STL</v>
      </c>
      <c r="O1234" t="str">
        <f>nhl_elo_latest!J1234</f>
        <v>PHI</v>
      </c>
      <c r="P1234" t="str" cm="1">
        <f t="array" ref="P1234">_xlfn.IFS(AND(nhl_elo_latest!M1234&gt;nhl_elo_latest!N1234,(nhl_elo_latest!R1234&gt;nhl_elo_latest!S1234)),"Home Team Favoured and Won",AND(nhl_elo_latest!M1234&gt;nhl_elo_latest!N1234,(nhl_elo_latest!R1234&lt;nhl_elo_latest!S1234)),"Home Team Favoured and Lost",AND(nhl_elo_latest!M1234&lt;nhl_elo_latest!N1234,(nhl_elo_latest!R1234&gt;nhl_elo_latest!S1234)),"Away Team Favoured and Lost",AND(nhl_elo_latest!M1234&lt;nhl_elo_latest!N1234,(nhl_elo_latest!R1234&lt;nhl_elo_latest!S1234)),"Away Team Favoured and Won")</f>
        <v>Home Team Favoured and Won</v>
      </c>
    </row>
    <row r="1235" spans="14:16" x14ac:dyDescent="0.25">
      <c r="N1235" t="str">
        <f>nhl_elo_latest!I1235</f>
        <v>CGY</v>
      </c>
      <c r="O1235" t="str">
        <f>nhl_elo_latest!J1235</f>
        <v>CHI</v>
      </c>
      <c r="P1235" t="str" cm="1">
        <f t="array" ref="P1235">_xlfn.IFS(AND(nhl_elo_latest!M1235&gt;nhl_elo_latest!N1235,(nhl_elo_latest!R1235&gt;nhl_elo_latest!S1235)),"Home Team Favoured and Won",AND(nhl_elo_latest!M1235&gt;nhl_elo_latest!N1235,(nhl_elo_latest!R1235&lt;nhl_elo_latest!S1235)),"Home Team Favoured and Lost",AND(nhl_elo_latest!M1235&lt;nhl_elo_latest!N1235,(nhl_elo_latest!R1235&gt;nhl_elo_latest!S1235)),"Away Team Favoured and Lost",AND(nhl_elo_latest!M1235&lt;nhl_elo_latest!N1235,(nhl_elo_latest!R1235&lt;nhl_elo_latest!S1235)),"Away Team Favoured and Won")</f>
        <v>Home Team Favoured and Lost</v>
      </c>
    </row>
    <row r="1236" spans="14:16" x14ac:dyDescent="0.25">
      <c r="N1236" t="str">
        <f>nhl_elo_latest!I1236</f>
        <v>VAN</v>
      </c>
      <c r="O1236" t="str">
        <f>nhl_elo_latest!J1236</f>
        <v>SEA</v>
      </c>
      <c r="P1236" t="str" cm="1">
        <f t="array" ref="P1236">_xlfn.IFS(AND(nhl_elo_latest!M1236&gt;nhl_elo_latest!N1236,(nhl_elo_latest!R1236&gt;nhl_elo_latest!S1236)),"Home Team Favoured and Won",AND(nhl_elo_latest!M1236&gt;nhl_elo_latest!N1236,(nhl_elo_latest!R1236&lt;nhl_elo_latest!S1236)),"Home Team Favoured and Lost",AND(nhl_elo_latest!M1236&lt;nhl_elo_latest!N1236,(nhl_elo_latest!R1236&gt;nhl_elo_latest!S1236)),"Away Team Favoured and Lost",AND(nhl_elo_latest!M1236&lt;nhl_elo_latest!N1236,(nhl_elo_latest!R1236&lt;nhl_elo_latest!S1236)),"Away Team Favoured and Won")</f>
        <v>Home Team Favoured and Lost</v>
      </c>
    </row>
    <row r="1237" spans="14:16" x14ac:dyDescent="0.25">
      <c r="N1237" t="str">
        <f>nhl_elo_latest!I1237</f>
        <v>SJS</v>
      </c>
      <c r="O1237" t="str">
        <f>nhl_elo_latest!J1237</f>
        <v>COL</v>
      </c>
      <c r="P1237" t="str" cm="1">
        <f t="array" ref="P1237">_xlfn.IFS(AND(nhl_elo_latest!M1237&gt;nhl_elo_latest!N1237,(nhl_elo_latest!R1237&gt;nhl_elo_latest!S1237)),"Home Team Favoured and Won",AND(nhl_elo_latest!M1237&gt;nhl_elo_latest!N1237,(nhl_elo_latest!R1237&lt;nhl_elo_latest!S1237)),"Home Team Favoured and Lost",AND(nhl_elo_latest!M1237&lt;nhl_elo_latest!N1237,(nhl_elo_latest!R1237&gt;nhl_elo_latest!S1237)),"Away Team Favoured and Lost",AND(nhl_elo_latest!M1237&lt;nhl_elo_latest!N1237,(nhl_elo_latest!R1237&lt;nhl_elo_latest!S1237)),"Away Team Favoured and Won")</f>
        <v>Away Team Favoured and Won</v>
      </c>
    </row>
    <row r="1238" spans="14:16" x14ac:dyDescent="0.25">
      <c r="N1238" t="str">
        <f>nhl_elo_latest!I1238</f>
        <v>LAK</v>
      </c>
      <c r="O1238" t="str">
        <f>nhl_elo_latest!J1238</f>
        <v>EDM</v>
      </c>
      <c r="P1238" t="str" cm="1">
        <f t="array" ref="P1238">_xlfn.IFS(AND(nhl_elo_latest!M1238&gt;nhl_elo_latest!N1238,(nhl_elo_latest!R1238&gt;nhl_elo_latest!S1238)),"Home Team Favoured and Won",AND(nhl_elo_latest!M1238&gt;nhl_elo_latest!N1238,(nhl_elo_latest!R1238&lt;nhl_elo_latest!S1238)),"Home Team Favoured and Lost",AND(nhl_elo_latest!M1238&lt;nhl_elo_latest!N1238,(nhl_elo_latest!R1238&gt;nhl_elo_latest!S1238)),"Away Team Favoured and Lost",AND(nhl_elo_latest!M1238&lt;nhl_elo_latest!N1238,(nhl_elo_latest!R1238&lt;nhl_elo_latest!S1238)),"Away Team Favoured and Won")</f>
        <v>Home Team Favoured and Lost</v>
      </c>
    </row>
    <row r="1239" spans="14:16" x14ac:dyDescent="0.25">
      <c r="N1239" t="str">
        <f>nhl_elo_latest!I1239</f>
        <v>WPG</v>
      </c>
      <c r="O1239" t="str">
        <f>nhl_elo_latest!J1239</f>
        <v>CGY</v>
      </c>
      <c r="P1239" t="str" cm="1">
        <f t="array" ref="P1239">_xlfn.IFS(AND(nhl_elo_latest!M1239&gt;nhl_elo_latest!N1239,(nhl_elo_latest!R1239&gt;nhl_elo_latest!S1239)),"Home Team Favoured and Won",AND(nhl_elo_latest!M1239&gt;nhl_elo_latest!N1239,(nhl_elo_latest!R1239&lt;nhl_elo_latest!S1239)),"Home Team Favoured and Lost",AND(nhl_elo_latest!M1239&lt;nhl_elo_latest!N1239,(nhl_elo_latest!R1239&gt;nhl_elo_latest!S1239)),"Away Team Favoured and Lost",AND(nhl_elo_latest!M1239&lt;nhl_elo_latest!N1239,(nhl_elo_latest!R1239&lt;nhl_elo_latest!S1239)),"Away Team Favoured and Won")</f>
        <v>Home Team Favoured and Lost</v>
      </c>
    </row>
    <row r="1240" spans="14:16" x14ac:dyDescent="0.25">
      <c r="N1240" t="str">
        <f>nhl_elo_latest!I1240</f>
        <v>NYR</v>
      </c>
      <c r="O1240" t="str">
        <f>nhl_elo_latest!J1240</f>
        <v>TBL</v>
      </c>
      <c r="P1240" t="str" cm="1">
        <f t="array" ref="P1240">_xlfn.IFS(AND(nhl_elo_latest!M1240&gt;nhl_elo_latest!N1240,(nhl_elo_latest!R1240&gt;nhl_elo_latest!S1240)),"Home Team Favoured and Won",AND(nhl_elo_latest!M1240&gt;nhl_elo_latest!N1240,(nhl_elo_latest!R1240&lt;nhl_elo_latest!S1240)),"Home Team Favoured and Lost",AND(nhl_elo_latest!M1240&lt;nhl_elo_latest!N1240,(nhl_elo_latest!R1240&gt;nhl_elo_latest!S1240)),"Away Team Favoured and Lost",AND(nhl_elo_latest!M1240&lt;nhl_elo_latest!N1240,(nhl_elo_latest!R1240&lt;nhl_elo_latest!S1240)),"Away Team Favoured and Won")</f>
        <v>Home Team Favoured and Won</v>
      </c>
    </row>
    <row r="1241" spans="14:16" x14ac:dyDescent="0.25">
      <c r="N1241" t="str">
        <f>nhl_elo_latest!I1241</f>
        <v>ANA</v>
      </c>
      <c r="O1241" t="str">
        <f>nhl_elo_latest!J1241</f>
        <v>EDM</v>
      </c>
      <c r="P1241" t="str" cm="1">
        <f t="array" ref="P1241">_xlfn.IFS(AND(nhl_elo_latest!M1241&gt;nhl_elo_latest!N1241,(nhl_elo_latest!R1241&gt;nhl_elo_latest!S1241)),"Home Team Favoured and Won",AND(nhl_elo_latest!M1241&gt;nhl_elo_latest!N1241,(nhl_elo_latest!R1241&lt;nhl_elo_latest!S1241)),"Home Team Favoured and Lost",AND(nhl_elo_latest!M1241&lt;nhl_elo_latest!N1241,(nhl_elo_latest!R1241&gt;nhl_elo_latest!S1241)),"Away Team Favoured and Lost",AND(nhl_elo_latest!M1241&lt;nhl_elo_latest!N1241,(nhl_elo_latest!R1241&lt;nhl_elo_latest!S1241)),"Away Team Favoured and Won")</f>
        <v>Away Team Favoured and Won</v>
      </c>
    </row>
    <row r="1242" spans="14:16" x14ac:dyDescent="0.25">
      <c r="N1242" t="str">
        <f>nhl_elo_latest!I1242</f>
        <v>BOS</v>
      </c>
      <c r="O1242" t="str">
        <f>nhl_elo_latest!J1242</f>
        <v>TOR</v>
      </c>
      <c r="P1242" t="str" cm="1">
        <f t="array" ref="P1242">_xlfn.IFS(AND(nhl_elo_latest!M1242&gt;nhl_elo_latest!N1242,(nhl_elo_latest!R1242&gt;nhl_elo_latest!S1242)),"Home Team Favoured and Won",AND(nhl_elo_latest!M1242&gt;nhl_elo_latest!N1242,(nhl_elo_latest!R1242&lt;nhl_elo_latest!S1242)),"Home Team Favoured and Lost",AND(nhl_elo_latest!M1242&lt;nhl_elo_latest!N1242,(nhl_elo_latest!R1242&gt;nhl_elo_latest!S1242)),"Away Team Favoured and Lost",AND(nhl_elo_latest!M1242&lt;nhl_elo_latest!N1242,(nhl_elo_latest!R1242&lt;nhl_elo_latest!S1242)),"Away Team Favoured and Won")</f>
        <v>Home Team Favoured and Won</v>
      </c>
    </row>
    <row r="1243" spans="14:16" x14ac:dyDescent="0.25">
      <c r="N1243" t="str">
        <f>nhl_elo_latest!I1243</f>
        <v>FLA</v>
      </c>
      <c r="O1243" t="str">
        <f>nhl_elo_latest!J1243</f>
        <v>OTT</v>
      </c>
      <c r="P1243" t="str" cm="1">
        <f t="array" ref="P1243">_xlfn.IFS(AND(nhl_elo_latest!M1243&gt;nhl_elo_latest!N1243,(nhl_elo_latest!R1243&gt;nhl_elo_latest!S1243)),"Home Team Favoured and Won",AND(nhl_elo_latest!M1243&gt;nhl_elo_latest!N1243,(nhl_elo_latest!R1243&lt;nhl_elo_latest!S1243)),"Home Team Favoured and Lost",AND(nhl_elo_latest!M1243&lt;nhl_elo_latest!N1243,(nhl_elo_latest!R1243&gt;nhl_elo_latest!S1243)),"Away Team Favoured and Lost",AND(nhl_elo_latest!M1243&lt;nhl_elo_latest!N1243,(nhl_elo_latest!R1243&lt;nhl_elo_latest!S1243)),"Away Team Favoured and Won")</f>
        <v>Home Team Favoured and Won</v>
      </c>
    </row>
    <row r="1244" spans="14:16" x14ac:dyDescent="0.25">
      <c r="N1244" t="str">
        <f>nhl_elo_latest!I1244</f>
        <v>PIT</v>
      </c>
      <c r="O1244" t="str">
        <f>nhl_elo_latest!J1244</f>
        <v>MIN</v>
      </c>
      <c r="P1244" t="str" cm="1">
        <f t="array" ref="P1244">_xlfn.IFS(AND(nhl_elo_latest!M1244&gt;nhl_elo_latest!N1244,(nhl_elo_latest!R1244&gt;nhl_elo_latest!S1244)),"Home Team Favoured and Won",AND(nhl_elo_latest!M1244&gt;nhl_elo_latest!N1244,(nhl_elo_latest!R1244&lt;nhl_elo_latest!S1244)),"Home Team Favoured and Lost",AND(nhl_elo_latest!M1244&lt;nhl_elo_latest!N1244,(nhl_elo_latest!R1244&gt;nhl_elo_latest!S1244)),"Away Team Favoured and Lost",AND(nhl_elo_latest!M1244&lt;nhl_elo_latest!N1244,(nhl_elo_latest!R1244&lt;nhl_elo_latest!S1244)),"Away Team Favoured and Won")</f>
        <v>Home Team Favoured and Won</v>
      </c>
    </row>
    <row r="1245" spans="14:16" x14ac:dyDescent="0.25">
      <c r="N1245" t="str">
        <f>nhl_elo_latest!I1245</f>
        <v>NJD</v>
      </c>
      <c r="O1245" t="str">
        <f>nhl_elo_latest!J1245</f>
        <v>CBJ</v>
      </c>
      <c r="P1245" t="str" cm="1">
        <f t="array" ref="P1245">_xlfn.IFS(AND(nhl_elo_latest!M1245&gt;nhl_elo_latest!N1245,(nhl_elo_latest!R1245&gt;nhl_elo_latest!S1245)),"Home Team Favoured and Won",AND(nhl_elo_latest!M1245&gt;nhl_elo_latest!N1245,(nhl_elo_latest!R1245&lt;nhl_elo_latest!S1245)),"Home Team Favoured and Lost",AND(nhl_elo_latest!M1245&lt;nhl_elo_latest!N1245,(nhl_elo_latest!R1245&gt;nhl_elo_latest!S1245)),"Away Team Favoured and Lost",AND(nhl_elo_latest!M1245&lt;nhl_elo_latest!N1245,(nhl_elo_latest!R1245&lt;nhl_elo_latest!S1245)),"Away Team Favoured and Won")</f>
        <v>Home Team Favoured and Won</v>
      </c>
    </row>
    <row r="1246" spans="14:16" x14ac:dyDescent="0.25">
      <c r="N1246" t="str">
        <f>nhl_elo_latest!I1246</f>
        <v>DET</v>
      </c>
      <c r="O1246" t="str">
        <f>nhl_elo_latest!J1246</f>
        <v>BUF</v>
      </c>
      <c r="P1246" t="str" cm="1">
        <f t="array" ref="P1246">_xlfn.IFS(AND(nhl_elo_latest!M1246&gt;nhl_elo_latest!N1246,(nhl_elo_latest!R1246&gt;nhl_elo_latest!S1246)),"Home Team Favoured and Won",AND(nhl_elo_latest!M1246&gt;nhl_elo_latest!N1246,(nhl_elo_latest!R1246&lt;nhl_elo_latest!S1246)),"Home Team Favoured and Lost",AND(nhl_elo_latest!M1246&lt;nhl_elo_latest!N1246,(nhl_elo_latest!R1246&gt;nhl_elo_latest!S1246)),"Away Team Favoured and Lost",AND(nhl_elo_latest!M1246&lt;nhl_elo_latest!N1246,(nhl_elo_latest!R1246&lt;nhl_elo_latest!S1246)),"Away Team Favoured and Won")</f>
        <v>Home Team Favoured and Lost</v>
      </c>
    </row>
    <row r="1247" spans="14:16" x14ac:dyDescent="0.25">
      <c r="N1247" t="str">
        <f>nhl_elo_latest!I1247</f>
        <v>MTL</v>
      </c>
      <c r="O1247" t="str">
        <f>nhl_elo_latest!J1247</f>
        <v>WSH</v>
      </c>
      <c r="P1247" t="str" cm="1">
        <f t="array" ref="P1247">_xlfn.IFS(AND(nhl_elo_latest!M1247&gt;nhl_elo_latest!N1247,(nhl_elo_latest!R1247&gt;nhl_elo_latest!S1247)),"Home Team Favoured and Won",AND(nhl_elo_latest!M1247&gt;nhl_elo_latest!N1247,(nhl_elo_latest!R1247&lt;nhl_elo_latest!S1247)),"Home Team Favoured and Lost",AND(nhl_elo_latest!M1247&lt;nhl_elo_latest!N1247,(nhl_elo_latest!R1247&gt;nhl_elo_latest!S1247)),"Away Team Favoured and Lost",AND(nhl_elo_latest!M1247&lt;nhl_elo_latest!N1247,(nhl_elo_latest!R1247&lt;nhl_elo_latest!S1247)),"Away Team Favoured and Won")</f>
        <v>Away Team Favoured and Lost</v>
      </c>
    </row>
    <row r="1248" spans="14:16" x14ac:dyDescent="0.25">
      <c r="N1248" t="str">
        <f>nhl_elo_latest!I1248</f>
        <v>NYI</v>
      </c>
      <c r="O1248" t="str">
        <f>nhl_elo_latest!J1248</f>
        <v>TBL</v>
      </c>
      <c r="P1248" t="str" cm="1">
        <f t="array" ref="P1248">_xlfn.IFS(AND(nhl_elo_latest!M1248&gt;nhl_elo_latest!N1248,(nhl_elo_latest!R1248&gt;nhl_elo_latest!S1248)),"Home Team Favoured and Won",AND(nhl_elo_latest!M1248&gt;nhl_elo_latest!N1248,(nhl_elo_latest!R1248&lt;nhl_elo_latest!S1248)),"Home Team Favoured and Lost",AND(nhl_elo_latest!M1248&lt;nhl_elo_latest!N1248,(nhl_elo_latest!R1248&gt;nhl_elo_latest!S1248)),"Away Team Favoured and Lost",AND(nhl_elo_latest!M1248&lt;nhl_elo_latest!N1248,(nhl_elo_latest!R1248&lt;nhl_elo_latest!S1248)),"Away Team Favoured and Won")</f>
        <v>Away Team Favoured and Lost</v>
      </c>
    </row>
    <row r="1249" spans="14:16" x14ac:dyDescent="0.25">
      <c r="N1249" t="str">
        <f>nhl_elo_latest!I1249</f>
        <v>NSH</v>
      </c>
      <c r="O1249" t="str">
        <f>nhl_elo_latest!J1249</f>
        <v>CAR</v>
      </c>
      <c r="P1249" t="str" cm="1">
        <f t="array" ref="P1249">_xlfn.IFS(AND(nhl_elo_latest!M1249&gt;nhl_elo_latest!N1249,(nhl_elo_latest!R1249&gt;nhl_elo_latest!S1249)),"Home Team Favoured and Won",AND(nhl_elo_latest!M1249&gt;nhl_elo_latest!N1249,(nhl_elo_latest!R1249&lt;nhl_elo_latest!S1249)),"Home Team Favoured and Lost",AND(nhl_elo_latest!M1249&lt;nhl_elo_latest!N1249,(nhl_elo_latest!R1249&gt;nhl_elo_latest!S1249)),"Away Team Favoured and Lost",AND(nhl_elo_latest!M1249&lt;nhl_elo_latest!N1249,(nhl_elo_latest!R1249&lt;nhl_elo_latest!S1249)),"Away Team Favoured and Won")</f>
        <v>Away Team Favoured and Lost</v>
      </c>
    </row>
    <row r="1250" spans="14:16" x14ac:dyDescent="0.25">
      <c r="N1250" t="str">
        <f>nhl_elo_latest!I1250</f>
        <v>STL</v>
      </c>
      <c r="O1250" t="str">
        <f>nhl_elo_latest!J1250</f>
        <v>NYR</v>
      </c>
      <c r="P1250" t="str" cm="1">
        <f t="array" ref="P1250">_xlfn.IFS(AND(nhl_elo_latest!M1250&gt;nhl_elo_latest!N1250,(nhl_elo_latest!R1250&gt;nhl_elo_latest!S1250)),"Home Team Favoured and Won",AND(nhl_elo_latest!M1250&gt;nhl_elo_latest!N1250,(nhl_elo_latest!R1250&lt;nhl_elo_latest!S1250)),"Home Team Favoured and Lost",AND(nhl_elo_latest!M1250&lt;nhl_elo_latest!N1250,(nhl_elo_latest!R1250&gt;nhl_elo_latest!S1250)),"Away Team Favoured and Lost",AND(nhl_elo_latest!M1250&lt;nhl_elo_latest!N1250,(nhl_elo_latest!R1250&lt;nhl_elo_latest!S1250)),"Away Team Favoured and Won")</f>
        <v>Away Team Favoured and Lost</v>
      </c>
    </row>
    <row r="1251" spans="14:16" x14ac:dyDescent="0.25">
      <c r="N1251" t="str">
        <f>nhl_elo_latest!I1251</f>
        <v>DAL</v>
      </c>
      <c r="O1251" t="str">
        <f>nhl_elo_latest!J1251</f>
        <v>PHI</v>
      </c>
      <c r="P1251" t="str" cm="1">
        <f t="array" ref="P1251">_xlfn.IFS(AND(nhl_elo_latest!M1251&gt;nhl_elo_latest!N1251,(nhl_elo_latest!R1251&gt;nhl_elo_latest!S1251)),"Home Team Favoured and Won",AND(nhl_elo_latest!M1251&gt;nhl_elo_latest!N1251,(nhl_elo_latest!R1251&lt;nhl_elo_latest!S1251)),"Home Team Favoured and Lost",AND(nhl_elo_latest!M1251&lt;nhl_elo_latest!N1251,(nhl_elo_latest!R1251&gt;nhl_elo_latest!S1251)),"Away Team Favoured and Lost",AND(nhl_elo_latest!M1251&lt;nhl_elo_latest!N1251,(nhl_elo_latest!R1251&lt;nhl_elo_latest!S1251)),"Away Team Favoured and Won")</f>
        <v>Home Team Favoured and Won</v>
      </c>
    </row>
    <row r="1252" spans="14:16" x14ac:dyDescent="0.25">
      <c r="N1252" t="str">
        <f>nhl_elo_latest!I1252</f>
        <v>VAN</v>
      </c>
      <c r="O1252" t="str">
        <f>nhl_elo_latest!J1252</f>
        <v>CHI</v>
      </c>
      <c r="P1252" t="str" cm="1">
        <f t="array" ref="P1252">_xlfn.IFS(AND(nhl_elo_latest!M1252&gt;nhl_elo_latest!N1252,(nhl_elo_latest!R1252&gt;nhl_elo_latest!S1252)),"Home Team Favoured and Won",AND(nhl_elo_latest!M1252&gt;nhl_elo_latest!N1252,(nhl_elo_latest!R1252&lt;nhl_elo_latest!S1252)),"Home Team Favoured and Lost",AND(nhl_elo_latest!M1252&lt;nhl_elo_latest!N1252,(nhl_elo_latest!R1252&gt;nhl_elo_latest!S1252)),"Away Team Favoured and Lost",AND(nhl_elo_latest!M1252&lt;nhl_elo_latest!N1252,(nhl_elo_latest!R1252&lt;nhl_elo_latest!S1252)),"Away Team Favoured and Won")</f>
        <v>Home Team Favoured and Won</v>
      </c>
    </row>
    <row r="1253" spans="14:16" x14ac:dyDescent="0.25">
      <c r="N1253" t="str">
        <f>nhl_elo_latest!I1253</f>
        <v>VEG</v>
      </c>
      <c r="O1253" t="str">
        <f>nhl_elo_latest!J1253</f>
        <v>LAK</v>
      </c>
      <c r="P1253" t="str" cm="1">
        <f t="array" ref="P1253">_xlfn.IFS(AND(nhl_elo_latest!M1253&gt;nhl_elo_latest!N1253,(nhl_elo_latest!R1253&gt;nhl_elo_latest!S1253)),"Home Team Favoured and Won",AND(nhl_elo_latest!M1253&gt;nhl_elo_latest!N1253,(nhl_elo_latest!R1253&lt;nhl_elo_latest!S1253)),"Home Team Favoured and Lost",AND(nhl_elo_latest!M1253&lt;nhl_elo_latest!N1253,(nhl_elo_latest!R1253&gt;nhl_elo_latest!S1253)),"Away Team Favoured and Lost",AND(nhl_elo_latest!M1253&lt;nhl_elo_latest!N1253,(nhl_elo_latest!R1253&lt;nhl_elo_latest!S1253)),"Away Team Favoured and Won")</f>
        <v>Home Team Favoured and Won</v>
      </c>
    </row>
    <row r="1254" spans="14:16" x14ac:dyDescent="0.25">
      <c r="N1254" t="str">
        <f>nhl_elo_latest!I1254</f>
        <v>SEA</v>
      </c>
      <c r="O1254" t="str">
        <f>nhl_elo_latest!J1254</f>
        <v>ARI</v>
      </c>
      <c r="P1254" t="str" cm="1">
        <f t="array" ref="P1254">_xlfn.IFS(AND(nhl_elo_latest!M1254&gt;nhl_elo_latest!N1254,(nhl_elo_latest!R1254&gt;nhl_elo_latest!S1254)),"Home Team Favoured and Won",AND(nhl_elo_latest!M1254&gt;nhl_elo_latest!N1254,(nhl_elo_latest!R1254&lt;nhl_elo_latest!S1254)),"Home Team Favoured and Lost",AND(nhl_elo_latest!M1254&lt;nhl_elo_latest!N1254,(nhl_elo_latest!R1254&gt;nhl_elo_latest!S1254)),"Away Team Favoured and Lost",AND(nhl_elo_latest!M1254&lt;nhl_elo_latest!N1254,(nhl_elo_latest!R1254&lt;nhl_elo_latest!S1254)),"Away Team Favoured and Won")</f>
        <v>Home Team Favoured and Won</v>
      </c>
    </row>
    <row r="1255" spans="14:16" x14ac:dyDescent="0.25">
      <c r="N1255" t="str">
        <f>nhl_elo_latest!I1255</f>
        <v>SJS</v>
      </c>
      <c r="O1255" t="str">
        <f>nhl_elo_latest!J1255</f>
        <v>COL</v>
      </c>
      <c r="P1255" t="str" cm="1">
        <f t="array" ref="P1255">_xlfn.IFS(AND(nhl_elo_latest!M1255&gt;nhl_elo_latest!N1255,(nhl_elo_latest!R1255&gt;nhl_elo_latest!S1255)),"Home Team Favoured and Won",AND(nhl_elo_latest!M1255&gt;nhl_elo_latest!N1255,(nhl_elo_latest!R1255&lt;nhl_elo_latest!S1255)),"Home Team Favoured and Lost",AND(nhl_elo_latest!M1255&lt;nhl_elo_latest!N1255,(nhl_elo_latest!R1255&gt;nhl_elo_latest!S1255)),"Away Team Favoured and Lost",AND(nhl_elo_latest!M1255&lt;nhl_elo_latest!N1255,(nhl_elo_latest!R1255&lt;nhl_elo_latest!S1255)),"Away Team Favoured and Won")</f>
        <v>Away Team Favoured and Won</v>
      </c>
    </row>
    <row r="1256" spans="14:16" x14ac:dyDescent="0.25">
      <c r="N1256" t="str">
        <f>nhl_elo_latest!I1256</f>
        <v>BUF</v>
      </c>
      <c r="O1256" t="str">
        <f>nhl_elo_latest!J1256</f>
        <v>CAR</v>
      </c>
      <c r="P1256" t="str" cm="1">
        <f t="array" ref="P1256">_xlfn.IFS(AND(nhl_elo_latest!M1256&gt;nhl_elo_latest!N1256,(nhl_elo_latest!R1256&gt;nhl_elo_latest!S1256)),"Home Team Favoured and Won",AND(nhl_elo_latest!M1256&gt;nhl_elo_latest!N1256,(nhl_elo_latest!R1256&lt;nhl_elo_latest!S1256)),"Home Team Favoured and Lost",AND(nhl_elo_latest!M1256&lt;nhl_elo_latest!N1256,(nhl_elo_latest!R1256&gt;nhl_elo_latest!S1256)),"Away Team Favoured and Lost",AND(nhl_elo_latest!M1256&lt;nhl_elo_latest!N1256,(nhl_elo_latest!R1256&lt;nhl_elo_latest!S1256)),"Away Team Favoured and Won")</f>
        <v>Away Team Favoured and Lost</v>
      </c>
    </row>
    <row r="1257" spans="14:16" x14ac:dyDescent="0.25">
      <c r="N1257" t="str">
        <f>nhl_elo_latest!I1257</f>
        <v>DET</v>
      </c>
      <c r="O1257" t="str">
        <f>nhl_elo_latest!J1257</f>
        <v>PIT</v>
      </c>
      <c r="P1257" t="str" cm="1">
        <f t="array" ref="P1257">_xlfn.IFS(AND(nhl_elo_latest!M1257&gt;nhl_elo_latest!N1257,(nhl_elo_latest!R1257&gt;nhl_elo_latest!S1257)),"Home Team Favoured and Won",AND(nhl_elo_latest!M1257&gt;nhl_elo_latest!N1257,(nhl_elo_latest!R1257&lt;nhl_elo_latest!S1257)),"Home Team Favoured and Lost",AND(nhl_elo_latest!M1257&lt;nhl_elo_latest!N1257,(nhl_elo_latest!R1257&gt;nhl_elo_latest!S1257)),"Away Team Favoured and Lost",AND(nhl_elo_latest!M1257&lt;nhl_elo_latest!N1257,(nhl_elo_latest!R1257&lt;nhl_elo_latest!S1257)),"Away Team Favoured and Won")</f>
        <v>Away Team Favoured and Won</v>
      </c>
    </row>
    <row r="1258" spans="14:16" x14ac:dyDescent="0.25">
      <c r="N1258" t="str">
        <f>nhl_elo_latest!I1258</f>
        <v>DAL</v>
      </c>
      <c r="O1258" t="str">
        <f>nhl_elo_latest!J1258</f>
        <v>VEG</v>
      </c>
      <c r="P1258" t="str" cm="1">
        <f t="array" ref="P1258">_xlfn.IFS(AND(nhl_elo_latest!M1258&gt;nhl_elo_latest!N1258,(nhl_elo_latest!R1258&gt;nhl_elo_latest!S1258)),"Home Team Favoured and Won",AND(nhl_elo_latest!M1258&gt;nhl_elo_latest!N1258,(nhl_elo_latest!R1258&lt;nhl_elo_latest!S1258)),"Home Team Favoured and Lost",AND(nhl_elo_latest!M1258&lt;nhl_elo_latest!N1258,(nhl_elo_latest!R1258&gt;nhl_elo_latest!S1258)),"Away Team Favoured and Lost",AND(nhl_elo_latest!M1258&lt;nhl_elo_latest!N1258,(nhl_elo_latest!R1258&lt;nhl_elo_latest!S1258)),"Away Team Favoured and Won")</f>
        <v>Home Team Favoured and Won</v>
      </c>
    </row>
    <row r="1259" spans="14:16" x14ac:dyDescent="0.25">
      <c r="N1259" t="str">
        <f>nhl_elo_latest!I1259</f>
        <v>SJS</v>
      </c>
      <c r="O1259" t="str">
        <f>nhl_elo_latest!J1259</f>
        <v>EDM</v>
      </c>
      <c r="P1259" t="str" cm="1">
        <f t="array" ref="P1259">_xlfn.IFS(AND(nhl_elo_latest!M1259&gt;nhl_elo_latest!N1259,(nhl_elo_latest!R1259&gt;nhl_elo_latest!S1259)),"Home Team Favoured and Won",AND(nhl_elo_latest!M1259&gt;nhl_elo_latest!N1259,(nhl_elo_latest!R1259&lt;nhl_elo_latest!S1259)),"Home Team Favoured and Lost",AND(nhl_elo_latest!M1259&lt;nhl_elo_latest!N1259,(nhl_elo_latest!R1259&gt;nhl_elo_latest!S1259)),"Away Team Favoured and Lost",AND(nhl_elo_latest!M1259&lt;nhl_elo_latest!N1259,(nhl_elo_latest!R1259&lt;nhl_elo_latest!S1259)),"Away Team Favoured and Won")</f>
        <v>Away Team Favoured and Won</v>
      </c>
    </row>
    <row r="1260" spans="14:16" x14ac:dyDescent="0.25">
      <c r="N1260" t="str">
        <f>nhl_elo_latest!I1260</f>
        <v>ARI</v>
      </c>
      <c r="O1260" t="str">
        <f>nhl_elo_latest!J1260</f>
        <v>ANA</v>
      </c>
      <c r="P1260" t="str" cm="1">
        <f t="array" ref="P1260">_xlfn.IFS(AND(nhl_elo_latest!M1260&gt;nhl_elo_latest!N1260,(nhl_elo_latest!R1260&gt;nhl_elo_latest!S1260)),"Home Team Favoured and Won",AND(nhl_elo_latest!M1260&gt;nhl_elo_latest!N1260,(nhl_elo_latest!R1260&lt;nhl_elo_latest!S1260)),"Home Team Favoured and Lost",AND(nhl_elo_latest!M1260&lt;nhl_elo_latest!N1260,(nhl_elo_latest!R1260&gt;nhl_elo_latest!S1260)),"Away Team Favoured and Lost",AND(nhl_elo_latest!M1260&lt;nhl_elo_latest!N1260,(nhl_elo_latest!R1260&lt;nhl_elo_latest!S1260)),"Away Team Favoured and Won")</f>
        <v>Home Team Favoured and Won</v>
      </c>
    </row>
    <row r="1261" spans="14:16" x14ac:dyDescent="0.25">
      <c r="N1261" t="str">
        <f>nhl_elo_latest!I1261</f>
        <v>CBJ</v>
      </c>
      <c r="O1261" t="str">
        <f>nhl_elo_latest!J1261</f>
        <v>NYR</v>
      </c>
      <c r="P1261" t="str" cm="1">
        <f t="array" ref="P1261">_xlfn.IFS(AND(nhl_elo_latest!M1261&gt;nhl_elo_latest!N1261,(nhl_elo_latest!R1261&gt;nhl_elo_latest!S1261)),"Home Team Favoured and Won",AND(nhl_elo_latest!M1261&gt;nhl_elo_latest!N1261,(nhl_elo_latest!R1261&lt;nhl_elo_latest!S1261)),"Home Team Favoured and Lost",AND(nhl_elo_latest!M1261&lt;nhl_elo_latest!N1261,(nhl_elo_latest!R1261&gt;nhl_elo_latest!S1261)),"Away Team Favoured and Lost",AND(nhl_elo_latest!M1261&lt;nhl_elo_latest!N1261,(nhl_elo_latest!R1261&lt;nhl_elo_latest!S1261)),"Away Team Favoured and Won")</f>
        <v>Away Team Favoured and Won</v>
      </c>
    </row>
    <row r="1262" spans="14:16" x14ac:dyDescent="0.25">
      <c r="N1262" t="str">
        <f>nhl_elo_latest!I1262</f>
        <v>OTT</v>
      </c>
      <c r="O1262" t="str">
        <f>nhl_elo_latest!J1262</f>
        <v>TBL</v>
      </c>
      <c r="P1262" t="str" cm="1">
        <f t="array" ref="P1262">_xlfn.IFS(AND(nhl_elo_latest!M1262&gt;nhl_elo_latest!N1262,(nhl_elo_latest!R1262&gt;nhl_elo_latest!S1262)),"Home Team Favoured and Won",AND(nhl_elo_latest!M1262&gt;nhl_elo_latest!N1262,(nhl_elo_latest!R1262&lt;nhl_elo_latest!S1262)),"Home Team Favoured and Lost",AND(nhl_elo_latest!M1262&lt;nhl_elo_latest!N1262,(nhl_elo_latest!R1262&gt;nhl_elo_latest!S1262)),"Away Team Favoured and Lost",AND(nhl_elo_latest!M1262&lt;nhl_elo_latest!N1262,(nhl_elo_latest!R1262&lt;nhl_elo_latest!S1262)),"Away Team Favoured and Won")</f>
        <v>Away Team Favoured and Lost</v>
      </c>
    </row>
    <row r="1263" spans="14:16" x14ac:dyDescent="0.25">
      <c r="N1263" t="str">
        <f>nhl_elo_latest!I1263</f>
        <v>WPG</v>
      </c>
      <c r="O1263" t="str">
        <f>nhl_elo_latest!J1263</f>
        <v>NSH</v>
      </c>
      <c r="P1263" t="str" cm="1">
        <f t="array" ref="P1263">_xlfn.IFS(AND(nhl_elo_latest!M1263&gt;nhl_elo_latest!N1263,(nhl_elo_latest!R1263&gt;nhl_elo_latest!S1263)),"Home Team Favoured and Won",AND(nhl_elo_latest!M1263&gt;nhl_elo_latest!N1263,(nhl_elo_latest!R1263&lt;nhl_elo_latest!S1263)),"Home Team Favoured and Lost",AND(nhl_elo_latest!M1263&lt;nhl_elo_latest!N1263,(nhl_elo_latest!R1263&gt;nhl_elo_latest!S1263)),"Away Team Favoured and Lost",AND(nhl_elo_latest!M1263&lt;nhl_elo_latest!N1263,(nhl_elo_latest!R1263&lt;nhl_elo_latest!S1263)),"Away Team Favoured and Won")</f>
        <v>Home Team Favoured and Won</v>
      </c>
    </row>
    <row r="1264" spans="14:16" x14ac:dyDescent="0.25">
      <c r="N1264" t="str">
        <f>nhl_elo_latest!I1264</f>
        <v>WSH</v>
      </c>
      <c r="O1264" t="str">
        <f>nhl_elo_latest!J1264</f>
        <v>FLA</v>
      </c>
      <c r="P1264" t="str" cm="1">
        <f t="array" ref="P1264">_xlfn.IFS(AND(nhl_elo_latest!M1264&gt;nhl_elo_latest!N1264,(nhl_elo_latest!R1264&gt;nhl_elo_latest!S1264)),"Home Team Favoured and Won",AND(nhl_elo_latest!M1264&gt;nhl_elo_latest!N1264,(nhl_elo_latest!R1264&lt;nhl_elo_latest!S1264)),"Home Team Favoured and Lost",AND(nhl_elo_latest!M1264&lt;nhl_elo_latest!N1264,(nhl_elo_latest!R1264&gt;nhl_elo_latest!S1264)),"Away Team Favoured and Lost",AND(nhl_elo_latest!M1264&lt;nhl_elo_latest!N1264,(nhl_elo_latest!R1264&lt;nhl_elo_latest!S1264)),"Away Team Favoured and Won")</f>
        <v>Away Team Favoured and Won</v>
      </c>
    </row>
    <row r="1265" spans="14:16" x14ac:dyDescent="0.25">
      <c r="N1265" t="str">
        <f>nhl_elo_latest!I1265</f>
        <v>TOR</v>
      </c>
      <c r="O1265" t="str">
        <f>nhl_elo_latest!J1265</f>
        <v>MTL</v>
      </c>
      <c r="P1265" t="str" cm="1">
        <f t="array" ref="P1265">_xlfn.IFS(AND(nhl_elo_latest!M1265&gt;nhl_elo_latest!N1265,(nhl_elo_latest!R1265&gt;nhl_elo_latest!S1265)),"Home Team Favoured and Won",AND(nhl_elo_latest!M1265&gt;nhl_elo_latest!N1265,(nhl_elo_latest!R1265&lt;nhl_elo_latest!S1265)),"Home Team Favoured and Lost",AND(nhl_elo_latest!M1265&lt;nhl_elo_latest!N1265,(nhl_elo_latest!R1265&gt;nhl_elo_latest!S1265)),"Away Team Favoured and Lost",AND(nhl_elo_latest!M1265&lt;nhl_elo_latest!N1265,(nhl_elo_latest!R1265&lt;nhl_elo_latest!S1265)),"Away Team Favoured and Won")</f>
        <v>Home Team Favoured and Won</v>
      </c>
    </row>
    <row r="1266" spans="14:16" x14ac:dyDescent="0.25">
      <c r="N1266" t="str">
        <f>nhl_elo_latest!I1266</f>
        <v>NYI</v>
      </c>
      <c r="O1266" t="str">
        <f>nhl_elo_latest!J1266</f>
        <v>PHI</v>
      </c>
      <c r="P1266" t="str" cm="1">
        <f t="array" ref="P1266">_xlfn.IFS(AND(nhl_elo_latest!M1266&gt;nhl_elo_latest!N1266,(nhl_elo_latest!R1266&gt;nhl_elo_latest!S1266)),"Home Team Favoured and Won",AND(nhl_elo_latest!M1266&gt;nhl_elo_latest!N1266,(nhl_elo_latest!R1266&lt;nhl_elo_latest!S1266)),"Home Team Favoured and Lost",AND(nhl_elo_latest!M1266&lt;nhl_elo_latest!N1266,(nhl_elo_latest!R1266&gt;nhl_elo_latest!S1266)),"Away Team Favoured and Lost",AND(nhl_elo_latest!M1266&lt;nhl_elo_latest!N1266,(nhl_elo_latest!R1266&lt;nhl_elo_latest!S1266)),"Away Team Favoured and Won")</f>
        <v>Home Team Favoured and Won</v>
      </c>
    </row>
    <row r="1267" spans="14:16" x14ac:dyDescent="0.25">
      <c r="N1267" t="str">
        <f>nhl_elo_latest!I1267</f>
        <v>MIN</v>
      </c>
      <c r="O1267" t="str">
        <f>nhl_elo_latest!J1267</f>
        <v>STL</v>
      </c>
      <c r="P1267" t="str" cm="1">
        <f t="array" ref="P1267">_xlfn.IFS(AND(nhl_elo_latest!M1267&gt;nhl_elo_latest!N1267,(nhl_elo_latest!R1267&gt;nhl_elo_latest!S1267)),"Home Team Favoured and Won",AND(nhl_elo_latest!M1267&gt;nhl_elo_latest!N1267,(nhl_elo_latest!R1267&lt;nhl_elo_latest!S1267)),"Home Team Favoured and Lost",AND(nhl_elo_latest!M1267&lt;nhl_elo_latest!N1267,(nhl_elo_latest!R1267&gt;nhl_elo_latest!S1267)),"Away Team Favoured and Lost",AND(nhl_elo_latest!M1267&lt;nhl_elo_latest!N1267,(nhl_elo_latest!R1267&lt;nhl_elo_latest!S1267)),"Away Team Favoured and Won")</f>
        <v>Home Team Favoured and Won</v>
      </c>
    </row>
    <row r="1268" spans="14:16" x14ac:dyDescent="0.25">
      <c r="N1268" t="str">
        <f>nhl_elo_latest!I1268</f>
        <v>BOS</v>
      </c>
      <c r="O1268" t="str">
        <f>nhl_elo_latest!J1268</f>
        <v>NJD</v>
      </c>
      <c r="P1268" t="str" cm="1">
        <f t="array" ref="P1268">_xlfn.IFS(AND(nhl_elo_latest!M1268&gt;nhl_elo_latest!N1268,(nhl_elo_latest!R1268&gt;nhl_elo_latest!S1268)),"Home Team Favoured and Won",AND(nhl_elo_latest!M1268&gt;nhl_elo_latest!N1268,(nhl_elo_latest!R1268&lt;nhl_elo_latest!S1268)),"Home Team Favoured and Lost",AND(nhl_elo_latest!M1268&lt;nhl_elo_latest!N1268,(nhl_elo_latest!R1268&gt;nhl_elo_latest!S1268)),"Away Team Favoured and Lost",AND(nhl_elo_latest!M1268&lt;nhl_elo_latest!N1268,(nhl_elo_latest!R1268&lt;nhl_elo_latest!S1268)),"Away Team Favoured and Won")</f>
        <v>Home Team Favoured and Won</v>
      </c>
    </row>
    <row r="1269" spans="14:16" x14ac:dyDescent="0.25">
      <c r="N1269" t="str">
        <f>nhl_elo_latest!I1269</f>
        <v>VAN</v>
      </c>
      <c r="O1269" t="str">
        <f>nhl_elo_latest!J1269</f>
        <v>CGY</v>
      </c>
      <c r="P1269" t="str" cm="1">
        <f t="array" ref="P1269">_xlfn.IFS(AND(nhl_elo_latest!M1269&gt;nhl_elo_latest!N1269,(nhl_elo_latest!R1269&gt;nhl_elo_latest!S1269)),"Home Team Favoured and Won",AND(nhl_elo_latest!M1269&gt;nhl_elo_latest!N1269,(nhl_elo_latest!R1269&lt;nhl_elo_latest!S1269)),"Home Team Favoured and Lost",AND(nhl_elo_latest!M1269&lt;nhl_elo_latest!N1269,(nhl_elo_latest!R1269&gt;nhl_elo_latest!S1269)),"Away Team Favoured and Lost",AND(nhl_elo_latest!M1269&lt;nhl_elo_latest!N1269,(nhl_elo_latest!R1269&lt;nhl_elo_latest!S1269)),"Away Team Favoured and Won")</f>
        <v>Home Team Favoured and Won</v>
      </c>
    </row>
    <row r="1270" spans="14:16" x14ac:dyDescent="0.25">
      <c r="N1270" t="str">
        <f>nhl_elo_latest!I1270</f>
        <v>SEA</v>
      </c>
      <c r="O1270" t="str">
        <f>nhl_elo_latest!J1270</f>
        <v>CHI</v>
      </c>
      <c r="P1270" t="str" cm="1">
        <f t="array" ref="P1270">_xlfn.IFS(AND(nhl_elo_latest!M1270&gt;nhl_elo_latest!N1270,(nhl_elo_latest!R1270&gt;nhl_elo_latest!S1270)),"Home Team Favoured and Won",AND(nhl_elo_latest!M1270&gt;nhl_elo_latest!N1270,(nhl_elo_latest!R1270&lt;nhl_elo_latest!S1270)),"Home Team Favoured and Lost",AND(nhl_elo_latest!M1270&lt;nhl_elo_latest!N1270,(nhl_elo_latest!R1270&gt;nhl_elo_latest!S1270)),"Away Team Favoured and Lost",AND(nhl_elo_latest!M1270&lt;nhl_elo_latest!N1270,(nhl_elo_latest!R1270&lt;nhl_elo_latest!S1270)),"Away Team Favoured and Won")</f>
        <v>Home Team Favoured and Won</v>
      </c>
    </row>
    <row r="1271" spans="14:16" x14ac:dyDescent="0.25">
      <c r="N1271" t="str">
        <f>nhl_elo_latest!I1271</f>
        <v>LAK</v>
      </c>
      <c r="O1271" t="str">
        <f>nhl_elo_latest!J1271</f>
        <v>COL</v>
      </c>
      <c r="P1271" t="str" cm="1">
        <f t="array" ref="P1271">_xlfn.IFS(AND(nhl_elo_latest!M1271&gt;nhl_elo_latest!N1271,(nhl_elo_latest!R1271&gt;nhl_elo_latest!S1271)),"Home Team Favoured and Won",AND(nhl_elo_latest!M1271&gt;nhl_elo_latest!N1271,(nhl_elo_latest!R1271&lt;nhl_elo_latest!S1271)),"Home Team Favoured and Lost",AND(nhl_elo_latest!M1271&lt;nhl_elo_latest!N1271,(nhl_elo_latest!R1271&gt;nhl_elo_latest!S1271)),"Away Team Favoured and Lost",AND(nhl_elo_latest!M1271&lt;nhl_elo_latest!N1271,(nhl_elo_latest!R1271&lt;nhl_elo_latest!S1271)),"Away Team Favoured and Won")</f>
        <v>Away Team Favoured and Won</v>
      </c>
    </row>
    <row r="1272" spans="14:16" x14ac:dyDescent="0.25">
      <c r="N1272" t="str">
        <f>nhl_elo_latest!I1272</f>
        <v>PHI</v>
      </c>
      <c r="O1272" t="str">
        <f>nhl_elo_latest!J1272</f>
        <v>BOS</v>
      </c>
      <c r="P1272" t="str" cm="1">
        <f t="array" ref="P1272">_xlfn.IFS(AND(nhl_elo_latest!M1272&gt;nhl_elo_latest!N1272,(nhl_elo_latest!R1272&gt;nhl_elo_latest!S1272)),"Home Team Favoured and Won",AND(nhl_elo_latest!M1272&gt;nhl_elo_latest!N1272,(nhl_elo_latest!R1272&lt;nhl_elo_latest!S1272)),"Home Team Favoured and Lost",AND(nhl_elo_latest!M1272&lt;nhl_elo_latest!N1272,(nhl_elo_latest!R1272&gt;nhl_elo_latest!S1272)),"Away Team Favoured and Lost",AND(nhl_elo_latest!M1272&lt;nhl_elo_latest!N1272,(nhl_elo_latest!R1272&lt;nhl_elo_latest!S1272)),"Away Team Favoured and Won")</f>
        <v>Away Team Favoured and Won</v>
      </c>
    </row>
    <row r="1273" spans="14:16" x14ac:dyDescent="0.25">
      <c r="N1273" t="str">
        <f>nhl_elo_latest!I1273</f>
        <v>ANA</v>
      </c>
      <c r="O1273" t="str">
        <f>nhl_elo_latest!J1273</f>
        <v>COL</v>
      </c>
      <c r="P1273" t="str" cm="1">
        <f t="array" ref="P1273">_xlfn.IFS(AND(nhl_elo_latest!M1273&gt;nhl_elo_latest!N1273,(nhl_elo_latest!R1273&gt;nhl_elo_latest!S1273)),"Home Team Favoured and Won",AND(nhl_elo_latest!M1273&gt;nhl_elo_latest!N1273,(nhl_elo_latest!R1273&lt;nhl_elo_latest!S1273)),"Home Team Favoured and Lost",AND(nhl_elo_latest!M1273&lt;nhl_elo_latest!N1273,(nhl_elo_latest!R1273&gt;nhl_elo_latest!S1273)),"Away Team Favoured and Lost",AND(nhl_elo_latest!M1273&lt;nhl_elo_latest!N1273,(nhl_elo_latest!R1273&lt;nhl_elo_latest!S1273)),"Away Team Favoured and Won")</f>
        <v>Away Team Favoured and Won</v>
      </c>
    </row>
    <row r="1274" spans="14:16" x14ac:dyDescent="0.25">
      <c r="N1274" t="str">
        <f>nhl_elo_latest!I1274</f>
        <v>WPG</v>
      </c>
      <c r="O1274" t="str">
        <f>nhl_elo_latest!J1274</f>
        <v>SJS</v>
      </c>
      <c r="P1274" t="str" cm="1">
        <f t="array" ref="P1274">_xlfn.IFS(AND(nhl_elo_latest!M1274&gt;nhl_elo_latest!N1274,(nhl_elo_latest!R1274&gt;nhl_elo_latest!S1274)),"Home Team Favoured and Won",AND(nhl_elo_latest!M1274&gt;nhl_elo_latest!N1274,(nhl_elo_latest!R1274&lt;nhl_elo_latest!S1274)),"Home Team Favoured and Lost",AND(nhl_elo_latest!M1274&lt;nhl_elo_latest!N1274,(nhl_elo_latest!R1274&gt;nhl_elo_latest!S1274)),"Away Team Favoured and Lost",AND(nhl_elo_latest!M1274&lt;nhl_elo_latest!N1274,(nhl_elo_latest!R1274&lt;nhl_elo_latest!S1274)),"Away Team Favoured and Won")</f>
        <v>Home Team Favoured and Won</v>
      </c>
    </row>
    <row r="1275" spans="14:16" x14ac:dyDescent="0.25">
      <c r="N1275" t="str">
        <f>nhl_elo_latest!I1275</f>
        <v>FLA</v>
      </c>
      <c r="O1275" t="str">
        <f>nhl_elo_latest!J1275</f>
        <v>TOR</v>
      </c>
      <c r="P1275" t="str" cm="1">
        <f t="array" ref="P1275">_xlfn.IFS(AND(nhl_elo_latest!M1275&gt;nhl_elo_latest!N1275,(nhl_elo_latest!R1275&gt;nhl_elo_latest!S1275)),"Home Team Favoured and Won",AND(nhl_elo_latest!M1275&gt;nhl_elo_latest!N1275,(nhl_elo_latest!R1275&lt;nhl_elo_latest!S1275)),"Home Team Favoured and Lost",AND(nhl_elo_latest!M1275&lt;nhl_elo_latest!N1275,(nhl_elo_latest!R1275&gt;nhl_elo_latest!S1275)),"Away Team Favoured and Lost",AND(nhl_elo_latest!M1275&lt;nhl_elo_latest!N1275,(nhl_elo_latest!R1275&lt;nhl_elo_latest!S1275)),"Away Team Favoured and Won")</f>
        <v>Home Team Favoured and Lost</v>
      </c>
    </row>
    <row r="1276" spans="14:16" x14ac:dyDescent="0.25">
      <c r="N1276" t="str">
        <f>nhl_elo_latest!I1276</f>
        <v>DET</v>
      </c>
      <c r="O1276" t="str">
        <f>nhl_elo_latest!J1276</f>
        <v>DAL</v>
      </c>
      <c r="P1276" t="str" cm="1">
        <f t="array" ref="P1276">_xlfn.IFS(AND(nhl_elo_latest!M1276&gt;nhl_elo_latest!N1276,(nhl_elo_latest!R1276&gt;nhl_elo_latest!S1276)),"Home Team Favoured and Won",AND(nhl_elo_latest!M1276&gt;nhl_elo_latest!N1276,(nhl_elo_latest!R1276&lt;nhl_elo_latest!S1276)),"Home Team Favoured and Lost",AND(nhl_elo_latest!M1276&lt;nhl_elo_latest!N1276,(nhl_elo_latest!R1276&gt;nhl_elo_latest!S1276)),"Away Team Favoured and Lost",AND(nhl_elo_latest!M1276&lt;nhl_elo_latest!N1276,(nhl_elo_latest!R1276&lt;nhl_elo_latest!S1276)),"Away Team Favoured and Won")</f>
        <v>Away Team Favoured and Won</v>
      </c>
    </row>
    <row r="1277" spans="14:16" x14ac:dyDescent="0.25">
      <c r="N1277" t="str">
        <f>nhl_elo_latest!I1277</f>
        <v>OTT</v>
      </c>
      <c r="O1277" t="str">
        <f>nhl_elo_latest!J1277</f>
        <v>CAR</v>
      </c>
      <c r="P1277" t="str" cm="1">
        <f t="array" ref="P1277">_xlfn.IFS(AND(nhl_elo_latest!M1277&gt;nhl_elo_latest!N1277,(nhl_elo_latest!R1277&gt;nhl_elo_latest!S1277)),"Home Team Favoured and Won",AND(nhl_elo_latest!M1277&gt;nhl_elo_latest!N1277,(nhl_elo_latest!R1277&lt;nhl_elo_latest!S1277)),"Home Team Favoured and Lost",AND(nhl_elo_latest!M1277&lt;nhl_elo_latest!N1277,(nhl_elo_latest!R1277&gt;nhl_elo_latest!S1277)),"Away Team Favoured and Lost",AND(nhl_elo_latest!M1277&lt;nhl_elo_latest!N1277,(nhl_elo_latest!R1277&lt;nhl_elo_latest!S1277)),"Away Team Favoured and Won")</f>
        <v>Away Team Favoured and Lost</v>
      </c>
    </row>
    <row r="1278" spans="14:16" x14ac:dyDescent="0.25">
      <c r="N1278" t="str">
        <f>nhl_elo_latest!I1278</f>
        <v>WSH</v>
      </c>
      <c r="O1278" t="str">
        <f>nhl_elo_latest!J1278</f>
        <v>NYI</v>
      </c>
      <c r="P1278" t="str" cm="1">
        <f t="array" ref="P1278">_xlfn.IFS(AND(nhl_elo_latest!M1278&gt;nhl_elo_latest!N1278,(nhl_elo_latest!R1278&gt;nhl_elo_latest!S1278)),"Home Team Favoured and Won",AND(nhl_elo_latest!M1278&gt;nhl_elo_latest!N1278,(nhl_elo_latest!R1278&lt;nhl_elo_latest!S1278)),"Home Team Favoured and Lost",AND(nhl_elo_latest!M1278&lt;nhl_elo_latest!N1278,(nhl_elo_latest!R1278&gt;nhl_elo_latest!S1278)),"Away Team Favoured and Lost",AND(nhl_elo_latest!M1278&lt;nhl_elo_latest!N1278,(nhl_elo_latest!R1278&lt;nhl_elo_latest!S1278)),"Away Team Favoured and Won")</f>
        <v>Home Team Favoured and Won</v>
      </c>
    </row>
    <row r="1279" spans="14:16" x14ac:dyDescent="0.25">
      <c r="N1279" t="str">
        <f>nhl_elo_latest!I1279</f>
        <v>NYR</v>
      </c>
      <c r="O1279" t="str">
        <f>nhl_elo_latest!J1279</f>
        <v>BUF</v>
      </c>
      <c r="P1279" t="str" cm="1">
        <f t="array" ref="P1279">_xlfn.IFS(AND(nhl_elo_latest!M1279&gt;nhl_elo_latest!N1279,(nhl_elo_latest!R1279&gt;nhl_elo_latest!S1279)),"Home Team Favoured and Won",AND(nhl_elo_latest!M1279&gt;nhl_elo_latest!N1279,(nhl_elo_latest!R1279&lt;nhl_elo_latest!S1279)),"Home Team Favoured and Lost",AND(nhl_elo_latest!M1279&lt;nhl_elo_latest!N1279,(nhl_elo_latest!R1279&gt;nhl_elo_latest!S1279)),"Away Team Favoured and Lost",AND(nhl_elo_latest!M1279&lt;nhl_elo_latest!N1279,(nhl_elo_latest!R1279&lt;nhl_elo_latest!S1279)),"Away Team Favoured and Won")</f>
        <v>Home Team Favoured and Lost</v>
      </c>
    </row>
    <row r="1280" spans="14:16" x14ac:dyDescent="0.25">
      <c r="N1280" t="str">
        <f>nhl_elo_latest!I1280</f>
        <v>CHI</v>
      </c>
      <c r="O1280" t="str">
        <f>nhl_elo_latest!J1280</f>
        <v>MIN</v>
      </c>
      <c r="P1280" t="str" cm="1">
        <f t="array" ref="P1280">_xlfn.IFS(AND(nhl_elo_latest!M1280&gt;nhl_elo_latest!N1280,(nhl_elo_latest!R1280&gt;nhl_elo_latest!S1280)),"Home Team Favoured and Won",AND(nhl_elo_latest!M1280&gt;nhl_elo_latest!N1280,(nhl_elo_latest!R1280&lt;nhl_elo_latest!S1280)),"Home Team Favoured and Lost",AND(nhl_elo_latest!M1280&lt;nhl_elo_latest!N1280,(nhl_elo_latest!R1280&gt;nhl_elo_latest!S1280)),"Away Team Favoured and Lost",AND(nhl_elo_latest!M1280&lt;nhl_elo_latest!N1280,(nhl_elo_latest!R1280&lt;nhl_elo_latest!S1280)),"Away Team Favoured and Won")</f>
        <v>Away Team Favoured and Won</v>
      </c>
    </row>
    <row r="1281" spans="14:16" x14ac:dyDescent="0.25">
      <c r="N1281" t="str">
        <f>nhl_elo_latest!I1281</f>
        <v>CGY</v>
      </c>
      <c r="O1281" t="str">
        <f>nhl_elo_latest!J1281</f>
        <v>NSH</v>
      </c>
      <c r="P1281" t="str" cm="1">
        <f t="array" ref="P1281">_xlfn.IFS(AND(nhl_elo_latest!M1281&gt;nhl_elo_latest!N1281,(nhl_elo_latest!R1281&gt;nhl_elo_latest!S1281)),"Home Team Favoured and Won",AND(nhl_elo_latest!M1281&gt;nhl_elo_latest!N1281,(nhl_elo_latest!R1281&lt;nhl_elo_latest!S1281)),"Home Team Favoured and Lost",AND(nhl_elo_latest!M1281&lt;nhl_elo_latest!N1281,(nhl_elo_latest!R1281&gt;nhl_elo_latest!S1281)),"Away Team Favoured and Lost",AND(nhl_elo_latest!M1281&lt;nhl_elo_latest!N1281,(nhl_elo_latest!R1281&lt;nhl_elo_latest!S1281)),"Away Team Favoured and Won")</f>
        <v>Home Team Favoured and Lost</v>
      </c>
    </row>
    <row r="1282" spans="14:16" x14ac:dyDescent="0.25">
      <c r="N1282" t="str">
        <f>nhl_elo_latest!I1282</f>
        <v>ARI</v>
      </c>
      <c r="O1282" t="str">
        <f>nhl_elo_latest!J1282</f>
        <v>SEA</v>
      </c>
      <c r="P1282" t="str" cm="1">
        <f t="array" ref="P1282">_xlfn.IFS(AND(nhl_elo_latest!M1282&gt;nhl_elo_latest!N1282,(nhl_elo_latest!R1282&gt;nhl_elo_latest!S1282)),"Home Team Favoured and Won",AND(nhl_elo_latest!M1282&gt;nhl_elo_latest!N1282,(nhl_elo_latest!R1282&lt;nhl_elo_latest!S1282)),"Home Team Favoured and Lost",AND(nhl_elo_latest!M1282&lt;nhl_elo_latest!N1282,(nhl_elo_latest!R1282&gt;nhl_elo_latest!S1282)),"Away Team Favoured and Lost",AND(nhl_elo_latest!M1282&lt;nhl_elo_latest!N1282,(nhl_elo_latest!R1282&lt;nhl_elo_latest!S1282)),"Away Team Favoured and Won")</f>
        <v>Away Team Favoured and Won</v>
      </c>
    </row>
    <row r="1283" spans="14:16" x14ac:dyDescent="0.25">
      <c r="N1283" t="str">
        <f>nhl_elo_latest!I1283</f>
        <v>LAK</v>
      </c>
      <c r="O1283" t="str">
        <f>nhl_elo_latest!J1283</f>
        <v>VAN</v>
      </c>
      <c r="P1283" t="str" cm="1">
        <f t="array" ref="P1283">_xlfn.IFS(AND(nhl_elo_latest!M1283&gt;nhl_elo_latest!N1283,(nhl_elo_latest!R1283&gt;nhl_elo_latest!S1283)),"Home Team Favoured and Won",AND(nhl_elo_latest!M1283&gt;nhl_elo_latest!N1283,(nhl_elo_latest!R1283&lt;nhl_elo_latest!S1283)),"Home Team Favoured and Lost",AND(nhl_elo_latest!M1283&lt;nhl_elo_latest!N1283,(nhl_elo_latest!R1283&gt;nhl_elo_latest!S1283)),"Away Team Favoured and Lost",AND(nhl_elo_latest!M1283&lt;nhl_elo_latest!N1283,(nhl_elo_latest!R1283&lt;nhl_elo_latest!S1283)),"Away Team Favoured and Won")</f>
        <v>Home Team Favoured and Won</v>
      </c>
    </row>
    <row r="1284" spans="14:16" x14ac:dyDescent="0.25">
      <c r="N1284" t="str">
        <f>nhl_elo_latest!I1284</f>
        <v>BOS</v>
      </c>
      <c r="O1284" t="str">
        <f>nhl_elo_latest!J1284</f>
        <v>WSH</v>
      </c>
      <c r="P1284" t="str" cm="1">
        <f t="array" ref="P1284">_xlfn.IFS(AND(nhl_elo_latest!M1284&gt;nhl_elo_latest!N1284,(nhl_elo_latest!R1284&gt;nhl_elo_latest!S1284)),"Home Team Favoured and Won",AND(nhl_elo_latest!M1284&gt;nhl_elo_latest!N1284,(nhl_elo_latest!R1284&lt;nhl_elo_latest!S1284)),"Home Team Favoured and Lost",AND(nhl_elo_latest!M1284&lt;nhl_elo_latest!N1284,(nhl_elo_latest!R1284&gt;nhl_elo_latest!S1284)),"Away Team Favoured and Lost",AND(nhl_elo_latest!M1284&lt;nhl_elo_latest!N1284,(nhl_elo_latest!R1284&lt;nhl_elo_latest!S1284)),"Away Team Favoured and Won")</f>
        <v>Home Team Favoured and Won</v>
      </c>
    </row>
    <row r="1285" spans="14:16" x14ac:dyDescent="0.25">
      <c r="N1285" t="str">
        <f>nhl_elo_latest!I1285</f>
        <v>CAR</v>
      </c>
      <c r="O1285" t="str">
        <f>nhl_elo_latest!J1285</f>
        <v>DET</v>
      </c>
      <c r="P1285" t="str" cm="1">
        <f t="array" ref="P1285">_xlfn.IFS(AND(nhl_elo_latest!M1285&gt;nhl_elo_latest!N1285,(nhl_elo_latest!R1285&gt;nhl_elo_latest!S1285)),"Home Team Favoured and Won",AND(nhl_elo_latest!M1285&gt;nhl_elo_latest!N1285,(nhl_elo_latest!R1285&lt;nhl_elo_latest!S1285)),"Home Team Favoured and Lost",AND(nhl_elo_latest!M1285&lt;nhl_elo_latest!N1285,(nhl_elo_latest!R1285&gt;nhl_elo_latest!S1285)),"Away Team Favoured and Lost",AND(nhl_elo_latest!M1285&lt;nhl_elo_latest!N1285,(nhl_elo_latest!R1285&lt;nhl_elo_latest!S1285)),"Away Team Favoured and Won")</f>
        <v>Home Team Favoured and Won</v>
      </c>
    </row>
    <row r="1286" spans="14:16" x14ac:dyDescent="0.25">
      <c r="N1286" t="str">
        <f>nhl_elo_latest!I1286</f>
        <v>TBL</v>
      </c>
      <c r="O1286" t="str">
        <f>nhl_elo_latest!J1286</f>
        <v>TOR</v>
      </c>
      <c r="P1286" t="str" cm="1">
        <f t="array" ref="P1286">_xlfn.IFS(AND(nhl_elo_latest!M1286&gt;nhl_elo_latest!N1286,(nhl_elo_latest!R1286&gt;nhl_elo_latest!S1286)),"Home Team Favoured and Won",AND(nhl_elo_latest!M1286&gt;nhl_elo_latest!N1286,(nhl_elo_latest!R1286&lt;nhl_elo_latest!S1286)),"Home Team Favoured and Lost",AND(nhl_elo_latest!M1286&lt;nhl_elo_latest!N1286,(nhl_elo_latest!R1286&gt;nhl_elo_latest!S1286)),"Away Team Favoured and Lost",AND(nhl_elo_latest!M1286&lt;nhl_elo_latest!N1286,(nhl_elo_latest!R1286&lt;nhl_elo_latest!S1286)),"Away Team Favoured and Won")</f>
        <v>Home Team Favoured and Lost</v>
      </c>
    </row>
    <row r="1287" spans="14:16" x14ac:dyDescent="0.25">
      <c r="N1287" t="str">
        <f>nhl_elo_latest!I1287</f>
        <v>NJD</v>
      </c>
      <c r="O1287" t="str">
        <f>nhl_elo_latest!J1287</f>
        <v>BUF</v>
      </c>
      <c r="P1287" t="str" cm="1">
        <f t="array" ref="P1287">_xlfn.IFS(AND(nhl_elo_latest!M1287&gt;nhl_elo_latest!N1287,(nhl_elo_latest!R1287&gt;nhl_elo_latest!S1287)),"Home Team Favoured and Won",AND(nhl_elo_latest!M1287&gt;nhl_elo_latest!N1287,(nhl_elo_latest!R1287&lt;nhl_elo_latest!S1287)),"Home Team Favoured and Lost",AND(nhl_elo_latest!M1287&lt;nhl_elo_latest!N1287,(nhl_elo_latest!R1287&gt;nhl_elo_latest!S1287)),"Away Team Favoured and Lost",AND(nhl_elo_latest!M1287&lt;nhl_elo_latest!N1287,(nhl_elo_latest!R1287&lt;nhl_elo_latest!S1287)),"Away Team Favoured and Won")</f>
        <v>Home Team Favoured and Won</v>
      </c>
    </row>
    <row r="1288" spans="14:16" x14ac:dyDescent="0.25">
      <c r="N1288" t="str">
        <f>nhl_elo_latest!I1288</f>
        <v>PHI</v>
      </c>
      <c r="O1288" t="str">
        <f>nhl_elo_latest!J1288</f>
        <v>CBJ</v>
      </c>
      <c r="P1288" t="str" cm="1">
        <f t="array" ref="P1288">_xlfn.IFS(AND(nhl_elo_latest!M1288&gt;nhl_elo_latest!N1288,(nhl_elo_latest!R1288&gt;nhl_elo_latest!S1288)),"Home Team Favoured and Won",AND(nhl_elo_latest!M1288&gt;nhl_elo_latest!N1288,(nhl_elo_latest!R1288&lt;nhl_elo_latest!S1288)),"Home Team Favoured and Lost",AND(nhl_elo_latest!M1288&lt;nhl_elo_latest!N1288,(nhl_elo_latest!R1288&gt;nhl_elo_latest!S1288)),"Away Team Favoured and Lost",AND(nhl_elo_latest!M1288&lt;nhl_elo_latest!N1288,(nhl_elo_latest!R1288&lt;nhl_elo_latest!S1288)),"Away Team Favoured and Won")</f>
        <v>Home Team Favoured and Won</v>
      </c>
    </row>
    <row r="1289" spans="14:16" x14ac:dyDescent="0.25">
      <c r="N1289" t="str">
        <f>nhl_elo_latest!I1289</f>
        <v>PIT</v>
      </c>
      <c r="O1289" t="str">
        <f>nhl_elo_latest!J1289</f>
        <v>CHI</v>
      </c>
      <c r="P1289" t="str" cm="1">
        <f t="array" ref="P1289">_xlfn.IFS(AND(nhl_elo_latest!M1289&gt;nhl_elo_latest!N1289,(nhl_elo_latest!R1289&gt;nhl_elo_latest!S1289)),"Home Team Favoured and Won",AND(nhl_elo_latest!M1289&gt;nhl_elo_latest!N1289,(nhl_elo_latest!R1289&lt;nhl_elo_latest!S1289)),"Home Team Favoured and Lost",AND(nhl_elo_latest!M1289&lt;nhl_elo_latest!N1289,(nhl_elo_latest!R1289&gt;nhl_elo_latest!S1289)),"Away Team Favoured and Lost",AND(nhl_elo_latest!M1289&lt;nhl_elo_latest!N1289,(nhl_elo_latest!R1289&lt;nhl_elo_latest!S1289)),"Away Team Favoured and Won")</f>
        <v>Home Team Favoured and Lost</v>
      </c>
    </row>
    <row r="1290" spans="14:16" x14ac:dyDescent="0.25">
      <c r="N1290" t="str">
        <f>nhl_elo_latest!I1290</f>
        <v>MIN</v>
      </c>
      <c r="O1290" t="str">
        <f>nhl_elo_latest!J1290</f>
        <v>WPG</v>
      </c>
      <c r="P1290" t="str" cm="1">
        <f t="array" ref="P1290">_xlfn.IFS(AND(nhl_elo_latest!M1290&gt;nhl_elo_latest!N1290,(nhl_elo_latest!R1290&gt;nhl_elo_latest!S1290)),"Home Team Favoured and Won",AND(nhl_elo_latest!M1290&gt;nhl_elo_latest!N1290,(nhl_elo_latest!R1290&lt;nhl_elo_latest!S1290)),"Home Team Favoured and Lost",AND(nhl_elo_latest!M1290&lt;nhl_elo_latest!N1290,(nhl_elo_latest!R1290&gt;nhl_elo_latest!S1290)),"Away Team Favoured and Lost",AND(nhl_elo_latest!M1290&lt;nhl_elo_latest!N1290,(nhl_elo_latest!R1290&lt;nhl_elo_latest!S1290)),"Away Team Favoured and Won")</f>
        <v>Home Team Favoured and Lost</v>
      </c>
    </row>
    <row r="1291" spans="14:16" x14ac:dyDescent="0.25">
      <c r="N1291" t="str">
        <f>nhl_elo_latest!I1291</f>
        <v>COL</v>
      </c>
      <c r="O1291" t="str">
        <f>nhl_elo_latest!J1291</f>
        <v>EDM</v>
      </c>
      <c r="P1291" t="str" cm="1">
        <f t="array" ref="P1291">_xlfn.IFS(AND(nhl_elo_latest!M1291&gt;nhl_elo_latest!N1291,(nhl_elo_latest!R1291&gt;nhl_elo_latest!S1291)),"Home Team Favoured and Won",AND(nhl_elo_latest!M1291&gt;nhl_elo_latest!N1291,(nhl_elo_latest!R1291&lt;nhl_elo_latest!S1291)),"Home Team Favoured and Lost",AND(nhl_elo_latest!M1291&lt;nhl_elo_latest!N1291,(nhl_elo_latest!R1291&gt;nhl_elo_latest!S1291)),"Away Team Favoured and Lost",AND(nhl_elo_latest!M1291&lt;nhl_elo_latest!N1291,(nhl_elo_latest!R1291&lt;nhl_elo_latest!S1291)),"Away Team Favoured and Won")</f>
        <v>Home Team Favoured and Lost</v>
      </c>
    </row>
    <row r="1292" spans="14:16" x14ac:dyDescent="0.25">
      <c r="N1292" t="str">
        <f>nhl_elo_latest!I1292</f>
        <v>ANA</v>
      </c>
      <c r="O1292" t="str">
        <f>nhl_elo_latest!J1292</f>
        <v>VAN</v>
      </c>
      <c r="P1292" t="str" cm="1">
        <f t="array" ref="P1292">_xlfn.IFS(AND(nhl_elo_latest!M1292&gt;nhl_elo_latest!N1292,(nhl_elo_latest!R1292&gt;nhl_elo_latest!S1292)),"Home Team Favoured and Won",AND(nhl_elo_latest!M1292&gt;nhl_elo_latest!N1292,(nhl_elo_latest!R1292&lt;nhl_elo_latest!S1292)),"Home Team Favoured and Lost",AND(nhl_elo_latest!M1292&lt;nhl_elo_latest!N1292,(nhl_elo_latest!R1292&gt;nhl_elo_latest!S1292)),"Away Team Favoured and Lost",AND(nhl_elo_latest!M1292&lt;nhl_elo_latest!N1292,(nhl_elo_latest!R1292&lt;nhl_elo_latest!S1292)),"Away Team Favoured and Won")</f>
        <v>Away Team Favoured and Won</v>
      </c>
    </row>
    <row r="1293" spans="14:16" x14ac:dyDescent="0.25">
      <c r="N1293" t="str">
        <f>nhl_elo_latest!I1293</f>
        <v>VEG</v>
      </c>
      <c r="O1293" t="str">
        <f>nhl_elo_latest!J1293</f>
        <v>SEA</v>
      </c>
      <c r="P1293" t="str" cm="1">
        <f t="array" ref="P1293">_xlfn.IFS(AND(nhl_elo_latest!M1293&gt;nhl_elo_latest!N1293,(nhl_elo_latest!R1293&gt;nhl_elo_latest!S1293)),"Home Team Favoured and Won",AND(nhl_elo_latest!M1293&gt;nhl_elo_latest!N1293,(nhl_elo_latest!R1293&lt;nhl_elo_latest!S1293)),"Home Team Favoured and Lost",AND(nhl_elo_latest!M1293&lt;nhl_elo_latest!N1293,(nhl_elo_latest!R1293&gt;nhl_elo_latest!S1293)),"Away Team Favoured and Lost",AND(nhl_elo_latest!M1293&lt;nhl_elo_latest!N1293,(nhl_elo_latest!R1293&lt;nhl_elo_latest!S1293)),"Away Team Favoured and Won")</f>
        <v>Home Team Favoured and Won</v>
      </c>
    </row>
    <row r="1294" spans="14:16" x14ac:dyDescent="0.25">
      <c r="N1294" t="str">
        <f>nhl_elo_latest!I1294</f>
        <v>NYI</v>
      </c>
      <c r="O1294" t="str">
        <f>nhl_elo_latest!J1294</f>
        <v>MTL</v>
      </c>
      <c r="P1294" t="str" cm="1">
        <f t="array" ref="P1294">_xlfn.IFS(AND(nhl_elo_latest!M1294&gt;nhl_elo_latest!N1294,(nhl_elo_latest!R1294&gt;nhl_elo_latest!S1294)),"Home Team Favoured and Won",AND(nhl_elo_latest!M1294&gt;nhl_elo_latest!N1294,(nhl_elo_latest!R1294&lt;nhl_elo_latest!S1294)),"Home Team Favoured and Lost",AND(nhl_elo_latest!M1294&lt;nhl_elo_latest!N1294,(nhl_elo_latest!R1294&gt;nhl_elo_latest!S1294)),"Away Team Favoured and Lost",AND(nhl_elo_latest!M1294&lt;nhl_elo_latest!N1294,(nhl_elo_latest!R1294&lt;nhl_elo_latest!S1294)),"Away Team Favoured and Won")</f>
        <v>Home Team Favoured and Won</v>
      </c>
    </row>
    <row r="1295" spans="14:16" x14ac:dyDescent="0.25">
      <c r="N1295" t="str">
        <f>nhl_elo_latest!I1295</f>
        <v>STL</v>
      </c>
      <c r="O1295" t="str">
        <f>nhl_elo_latest!J1295</f>
        <v>DAL</v>
      </c>
      <c r="P1295" t="str" cm="1">
        <f t="array" ref="P1295">_xlfn.IFS(AND(nhl_elo_latest!M1295&gt;nhl_elo_latest!N1295,(nhl_elo_latest!R1295&gt;nhl_elo_latest!S1295)),"Home Team Favoured and Won",AND(nhl_elo_latest!M1295&gt;nhl_elo_latest!N1295,(nhl_elo_latest!R1295&lt;nhl_elo_latest!S1295)),"Home Team Favoured and Lost",AND(nhl_elo_latest!M1295&lt;nhl_elo_latest!N1295,(nhl_elo_latest!R1295&gt;nhl_elo_latest!S1295)),"Away Team Favoured and Lost",AND(nhl_elo_latest!M1295&lt;nhl_elo_latest!N1295,(nhl_elo_latest!R1295&lt;nhl_elo_latest!S1295)),"Away Team Favoured and Won")</f>
        <v>Away Team Favoured and Won</v>
      </c>
    </row>
    <row r="1296" spans="14:16" x14ac:dyDescent="0.25">
      <c r="N1296" t="str">
        <f>nhl_elo_latest!I1296</f>
        <v>CGY</v>
      </c>
      <c r="O1296" t="str">
        <f>nhl_elo_latest!J1296</f>
        <v>SJS</v>
      </c>
      <c r="P1296" t="str" cm="1">
        <f t="array" ref="P1296">_xlfn.IFS(AND(nhl_elo_latest!M1296&gt;nhl_elo_latest!N1296,(nhl_elo_latest!R1296&gt;nhl_elo_latest!S1296)),"Home Team Favoured and Won",AND(nhl_elo_latest!M1296&gt;nhl_elo_latest!N1296,(nhl_elo_latest!R1296&lt;nhl_elo_latest!S1296)),"Home Team Favoured and Lost",AND(nhl_elo_latest!M1296&lt;nhl_elo_latest!N1296,(nhl_elo_latest!R1296&gt;nhl_elo_latest!S1296)),"Away Team Favoured and Lost",AND(nhl_elo_latest!M1296&lt;nhl_elo_latest!N1296,(nhl_elo_latest!R1296&lt;nhl_elo_latest!S1296)),"Away Team Favoured and Won")</f>
        <v>Home Team Favoured and Won</v>
      </c>
    </row>
    <row r="1297" spans="14:16" x14ac:dyDescent="0.25">
      <c r="N1297" t="str">
        <f>nhl_elo_latest!I1297</f>
        <v>NYR</v>
      </c>
      <c r="O1297" t="str">
        <f>nhl_elo_latest!J1297</f>
        <v>TOR</v>
      </c>
      <c r="P1297" t="str" cm="1">
        <f t="array" ref="P1297">_xlfn.IFS(AND(nhl_elo_latest!M1297&gt;nhl_elo_latest!N1297,(nhl_elo_latest!R1297&gt;nhl_elo_latest!S1297)),"Home Team Favoured and Won",AND(nhl_elo_latest!M1297&gt;nhl_elo_latest!N1297,(nhl_elo_latest!R1297&lt;nhl_elo_latest!S1297)),"Home Team Favoured and Lost",AND(nhl_elo_latest!M1297&lt;nhl_elo_latest!N1297,(nhl_elo_latest!R1297&gt;nhl_elo_latest!S1297)),"Away Team Favoured and Lost",AND(nhl_elo_latest!M1297&lt;nhl_elo_latest!N1297,(nhl_elo_latest!R1297&lt;nhl_elo_latest!S1297)),"Away Team Favoured and Won")</f>
        <v>Home Team Favoured and Lost</v>
      </c>
    </row>
    <row r="1298" spans="14:16" x14ac:dyDescent="0.25">
      <c r="N1298" t="str">
        <f>nhl_elo_latest!I1298</f>
        <v>BUF</v>
      </c>
      <c r="O1298" t="str">
        <f>nhl_elo_latest!J1298</f>
        <v>OTT</v>
      </c>
      <c r="P1298" t="str" cm="1">
        <f t="array" ref="P1298">_xlfn.IFS(AND(nhl_elo_latest!M1298&gt;nhl_elo_latest!N1298,(nhl_elo_latest!R1298&gt;nhl_elo_latest!S1298)),"Home Team Favoured and Won",AND(nhl_elo_latest!M1298&gt;nhl_elo_latest!N1298,(nhl_elo_latest!R1298&lt;nhl_elo_latest!S1298)),"Home Team Favoured and Lost",AND(nhl_elo_latest!M1298&lt;nhl_elo_latest!N1298,(nhl_elo_latest!R1298&gt;nhl_elo_latest!S1298)),"Away Team Favoured and Lost",AND(nhl_elo_latest!M1298&lt;nhl_elo_latest!N1298,(nhl_elo_latest!R1298&lt;nhl_elo_latest!S1298)),"Away Team Favoured and Won")</f>
        <v>Home Team Favoured and Won</v>
      </c>
    </row>
    <row r="1299" spans="14:16" x14ac:dyDescent="0.25">
      <c r="N1299" t="str">
        <f>nhl_elo_latest!I1299</f>
        <v>CBJ</v>
      </c>
      <c r="O1299" t="str">
        <f>nhl_elo_latest!J1299</f>
        <v>PIT</v>
      </c>
      <c r="P1299" t="str" cm="1">
        <f t="array" ref="P1299">_xlfn.IFS(AND(nhl_elo_latest!M1299&gt;nhl_elo_latest!N1299,(nhl_elo_latest!R1299&gt;nhl_elo_latest!S1299)),"Home Team Favoured and Won",AND(nhl_elo_latest!M1299&gt;nhl_elo_latest!N1299,(nhl_elo_latest!R1299&lt;nhl_elo_latest!S1299)),"Home Team Favoured and Lost",AND(nhl_elo_latest!M1299&lt;nhl_elo_latest!N1299,(nhl_elo_latest!R1299&gt;nhl_elo_latest!S1299)),"Away Team Favoured and Lost",AND(nhl_elo_latest!M1299&lt;nhl_elo_latest!N1299,(nhl_elo_latest!R1299&lt;nhl_elo_latest!S1299)),"Away Team Favoured and Won")</f>
        <v>Away Team Favoured and Lost</v>
      </c>
    </row>
    <row r="1300" spans="14:16" x14ac:dyDescent="0.25">
      <c r="N1300" t="str">
        <f>nhl_elo_latest!I1300</f>
        <v>MTL</v>
      </c>
      <c r="O1300" t="str">
        <f>nhl_elo_latest!J1300</f>
        <v>BOS</v>
      </c>
      <c r="P1300" t="str" cm="1">
        <f t="array" ref="P1300">_xlfn.IFS(AND(nhl_elo_latest!M1300&gt;nhl_elo_latest!N1300,(nhl_elo_latest!R1300&gt;nhl_elo_latest!S1300)),"Home Team Favoured and Won",AND(nhl_elo_latest!M1300&gt;nhl_elo_latest!N1300,(nhl_elo_latest!R1300&lt;nhl_elo_latest!S1300)),"Home Team Favoured and Lost",AND(nhl_elo_latest!M1300&lt;nhl_elo_latest!N1300,(nhl_elo_latest!R1300&gt;nhl_elo_latest!S1300)),"Away Team Favoured and Lost",AND(nhl_elo_latest!M1300&lt;nhl_elo_latest!N1300,(nhl_elo_latest!R1300&lt;nhl_elo_latest!S1300)),"Away Team Favoured and Won")</f>
        <v>Away Team Favoured and Won</v>
      </c>
    </row>
    <row r="1301" spans="14:16" x14ac:dyDescent="0.25">
      <c r="N1301" t="str">
        <f>nhl_elo_latest!I1301</f>
        <v>TBL</v>
      </c>
      <c r="O1301" t="str">
        <f>nhl_elo_latest!J1301</f>
        <v>DET</v>
      </c>
      <c r="P1301" t="str" cm="1">
        <f t="array" ref="P1301">_xlfn.IFS(AND(nhl_elo_latest!M1301&gt;nhl_elo_latest!N1301,(nhl_elo_latest!R1301&gt;nhl_elo_latest!S1301)),"Home Team Favoured and Won",AND(nhl_elo_latest!M1301&gt;nhl_elo_latest!N1301,(nhl_elo_latest!R1301&lt;nhl_elo_latest!S1301)),"Home Team Favoured and Lost",AND(nhl_elo_latest!M1301&lt;nhl_elo_latest!N1301,(nhl_elo_latest!R1301&gt;nhl_elo_latest!S1301)),"Away Team Favoured and Lost",AND(nhl_elo_latest!M1301&lt;nhl_elo_latest!N1301,(nhl_elo_latest!R1301&lt;nhl_elo_latest!S1301)),"Away Team Favoured and Won")</f>
        <v>Home Team Favoured and Won</v>
      </c>
    </row>
    <row r="1302" spans="14:16" x14ac:dyDescent="0.25">
      <c r="N1302" t="str">
        <f>nhl_elo_latest!I1302</f>
        <v>FLA</v>
      </c>
      <c r="O1302" t="str">
        <f>nhl_elo_latest!J1302</f>
        <v>CAR</v>
      </c>
      <c r="P1302" t="str" cm="1">
        <f t="array" ref="P1302">_xlfn.IFS(AND(nhl_elo_latest!M1302&gt;nhl_elo_latest!N1302,(nhl_elo_latest!R1302&gt;nhl_elo_latest!S1302)),"Home Team Favoured and Won",AND(nhl_elo_latest!M1302&gt;nhl_elo_latest!N1302,(nhl_elo_latest!R1302&lt;nhl_elo_latest!S1302)),"Home Team Favoured and Lost",AND(nhl_elo_latest!M1302&lt;nhl_elo_latest!N1302,(nhl_elo_latest!R1302&gt;nhl_elo_latest!S1302)),"Away Team Favoured and Lost",AND(nhl_elo_latest!M1302&lt;nhl_elo_latest!N1302,(nhl_elo_latest!R1302&lt;nhl_elo_latest!S1302)),"Away Team Favoured and Won")</f>
        <v>Home Team Favoured and Lost</v>
      </c>
    </row>
    <row r="1303" spans="14:16" x14ac:dyDescent="0.25">
      <c r="N1303" t="str">
        <f>nhl_elo_latest!I1303</f>
        <v>WSH</v>
      </c>
      <c r="O1303" t="str">
        <f>nhl_elo_latest!J1303</f>
        <v>NJD</v>
      </c>
      <c r="P1303" t="str" cm="1">
        <f t="array" ref="P1303">_xlfn.IFS(AND(nhl_elo_latest!M1303&gt;nhl_elo_latest!N1303,(nhl_elo_latest!R1303&gt;nhl_elo_latest!S1303)),"Home Team Favoured and Won",AND(nhl_elo_latest!M1303&gt;nhl_elo_latest!N1303,(nhl_elo_latest!R1303&lt;nhl_elo_latest!S1303)),"Home Team Favoured and Lost",AND(nhl_elo_latest!M1303&lt;nhl_elo_latest!N1303,(nhl_elo_latest!R1303&gt;nhl_elo_latest!S1303)),"Away Team Favoured and Lost",AND(nhl_elo_latest!M1303&lt;nhl_elo_latest!N1303,(nhl_elo_latest!R1303&lt;nhl_elo_latest!S1303)),"Away Team Favoured and Won")</f>
        <v>Away Team Favoured and Won</v>
      </c>
    </row>
    <row r="1304" spans="14:16" x14ac:dyDescent="0.25">
      <c r="N1304" t="str">
        <f>nhl_elo_latest!I1304</f>
        <v>NSH</v>
      </c>
      <c r="O1304" t="str">
        <f>nhl_elo_latest!J1304</f>
        <v>MIN</v>
      </c>
      <c r="P1304" t="str" cm="1">
        <f t="array" ref="P1304">_xlfn.IFS(AND(nhl_elo_latest!M1304&gt;nhl_elo_latest!N1304,(nhl_elo_latest!R1304&gt;nhl_elo_latest!S1304)),"Home Team Favoured and Won",AND(nhl_elo_latest!M1304&gt;nhl_elo_latest!N1304,(nhl_elo_latest!R1304&lt;nhl_elo_latest!S1304)),"Home Team Favoured and Lost",AND(nhl_elo_latest!M1304&lt;nhl_elo_latest!N1304,(nhl_elo_latest!R1304&gt;nhl_elo_latest!S1304)),"Away Team Favoured and Lost",AND(nhl_elo_latest!M1304&lt;nhl_elo_latest!N1304,(nhl_elo_latest!R1304&lt;nhl_elo_latest!S1304)),"Away Team Favoured and Won")</f>
        <v>Home Team Favoured and Won</v>
      </c>
    </row>
    <row r="1305" spans="14:16" x14ac:dyDescent="0.25">
      <c r="N1305" t="str">
        <f>nhl_elo_latest!I1305</f>
        <v>COL</v>
      </c>
      <c r="O1305" t="str">
        <f>nhl_elo_latest!J1305</f>
        <v>WPG</v>
      </c>
      <c r="P1305" t="str" cm="1">
        <f t="array" ref="P1305">_xlfn.IFS(AND(nhl_elo_latest!M1305&gt;nhl_elo_latest!N1305,(nhl_elo_latest!R1305&gt;nhl_elo_latest!S1305)),"Home Team Favoured and Won",AND(nhl_elo_latest!M1305&gt;nhl_elo_latest!N1305,(nhl_elo_latest!R1305&lt;nhl_elo_latest!S1305)),"Home Team Favoured and Lost",AND(nhl_elo_latest!M1305&lt;nhl_elo_latest!N1305,(nhl_elo_latest!R1305&gt;nhl_elo_latest!S1305)),"Away Team Favoured and Lost",AND(nhl_elo_latest!M1305&lt;nhl_elo_latest!N1305,(nhl_elo_latest!R1305&lt;nhl_elo_latest!S1305)),"Away Team Favoured and Won")</f>
        <v>Home Team Favoured and Won</v>
      </c>
    </row>
    <row r="1306" spans="14:16" x14ac:dyDescent="0.25">
      <c r="N1306" t="str">
        <f>nhl_elo_latest!I1306</f>
        <v>DAL</v>
      </c>
      <c r="O1306" t="str">
        <f>nhl_elo_latest!J1306</f>
        <v>STL</v>
      </c>
      <c r="P1306" t="str" cm="1">
        <f t="array" ref="P1306">_xlfn.IFS(AND(nhl_elo_latest!M1306&gt;nhl_elo_latest!N1306,(nhl_elo_latest!R1306&gt;nhl_elo_latest!S1306)),"Home Team Favoured and Won",AND(nhl_elo_latest!M1306&gt;nhl_elo_latest!N1306,(nhl_elo_latest!R1306&lt;nhl_elo_latest!S1306)),"Home Team Favoured and Lost",AND(nhl_elo_latest!M1306&lt;nhl_elo_latest!N1306,(nhl_elo_latest!R1306&gt;nhl_elo_latest!S1306)),"Away Team Favoured and Lost",AND(nhl_elo_latest!M1306&lt;nhl_elo_latest!N1306,(nhl_elo_latest!R1306&lt;nhl_elo_latest!S1306)),"Away Team Favoured and Won")</f>
        <v>Home Team Favoured and Won</v>
      </c>
    </row>
    <row r="1307" spans="14:16" x14ac:dyDescent="0.25">
      <c r="N1307" t="str">
        <f>nhl_elo_latest!I1307</f>
        <v>CHI</v>
      </c>
      <c r="O1307" t="str">
        <f>nhl_elo_latest!J1307</f>
        <v>PHI</v>
      </c>
      <c r="P1307" t="str" cm="1">
        <f t="array" ref="P1307">_xlfn.IFS(AND(nhl_elo_latest!M1307&gt;nhl_elo_latest!N1307,(nhl_elo_latest!R1307&gt;nhl_elo_latest!S1307)),"Home Team Favoured and Won",AND(nhl_elo_latest!M1307&gt;nhl_elo_latest!N1307,(nhl_elo_latest!R1307&lt;nhl_elo_latest!S1307)),"Home Team Favoured and Lost",AND(nhl_elo_latest!M1307&lt;nhl_elo_latest!N1307,(nhl_elo_latest!R1307&gt;nhl_elo_latest!S1307)),"Away Team Favoured and Lost",AND(nhl_elo_latest!M1307&lt;nhl_elo_latest!N1307,(nhl_elo_latest!R1307&lt;nhl_elo_latest!S1307)),"Away Team Favoured and Won")</f>
        <v>Home Team Favoured and Lost</v>
      </c>
    </row>
    <row r="1308" spans="14:16" x14ac:dyDescent="0.25">
      <c r="N1308" t="str">
        <f>nhl_elo_latest!I1308</f>
        <v>EDM</v>
      </c>
      <c r="O1308" t="str">
        <f>nhl_elo_latest!J1308</f>
        <v>SJS</v>
      </c>
      <c r="P1308" t="str" cm="1">
        <f t="array" ref="P1308">_xlfn.IFS(AND(nhl_elo_latest!M1308&gt;nhl_elo_latest!N1308,(nhl_elo_latest!R1308&gt;nhl_elo_latest!S1308)),"Home Team Favoured and Won",AND(nhl_elo_latest!M1308&gt;nhl_elo_latest!N1308,(nhl_elo_latest!R1308&lt;nhl_elo_latest!S1308)),"Home Team Favoured and Lost",AND(nhl_elo_latest!M1308&lt;nhl_elo_latest!N1308,(nhl_elo_latest!R1308&gt;nhl_elo_latest!S1308)),"Away Team Favoured and Lost",AND(nhl_elo_latest!M1308&lt;nhl_elo_latest!N1308,(nhl_elo_latest!R1308&lt;nhl_elo_latest!S1308)),"Away Team Favoured and Won")</f>
        <v>Home Team Favoured and Won</v>
      </c>
    </row>
    <row r="1309" spans="14:16" x14ac:dyDescent="0.25">
      <c r="N1309" t="str">
        <f>nhl_elo_latest!I1309</f>
        <v>ARI</v>
      </c>
      <c r="O1309" t="str">
        <f>nhl_elo_latest!J1309</f>
        <v>VAN</v>
      </c>
      <c r="P1309" t="str" cm="1">
        <f t="array" ref="P1309">_xlfn.IFS(AND(nhl_elo_latest!M1309&gt;nhl_elo_latest!N1309,(nhl_elo_latest!R1309&gt;nhl_elo_latest!S1309)),"Home Team Favoured and Won",AND(nhl_elo_latest!M1309&gt;nhl_elo_latest!N1309,(nhl_elo_latest!R1309&lt;nhl_elo_latest!S1309)),"Home Team Favoured and Lost",AND(nhl_elo_latest!M1309&lt;nhl_elo_latest!N1309,(nhl_elo_latest!R1309&gt;nhl_elo_latest!S1309)),"Away Team Favoured and Lost",AND(nhl_elo_latest!M1309&lt;nhl_elo_latest!N1309,(nhl_elo_latest!R1309&lt;nhl_elo_latest!S1309)),"Away Team Favoured and Won")</f>
        <v>Away Team Favoured and Won</v>
      </c>
    </row>
    <row r="1310" spans="14:16" x14ac:dyDescent="0.25">
      <c r="N1310" t="str">
        <f>nhl_elo_latest!I1310</f>
        <v>ANA</v>
      </c>
      <c r="O1310" t="str">
        <f>nhl_elo_latest!J1310</f>
        <v>LAK</v>
      </c>
      <c r="P1310" t="str" cm="1">
        <f t="array" ref="P1310">_xlfn.IFS(AND(nhl_elo_latest!M1310&gt;nhl_elo_latest!N1310,(nhl_elo_latest!R1310&gt;nhl_elo_latest!S1310)),"Home Team Favoured and Won",AND(nhl_elo_latest!M1310&gt;nhl_elo_latest!N1310,(nhl_elo_latest!R1310&lt;nhl_elo_latest!S1310)),"Home Team Favoured and Lost",AND(nhl_elo_latest!M1310&lt;nhl_elo_latest!N1310,(nhl_elo_latest!R1310&gt;nhl_elo_latest!S1310)),"Away Team Favoured and Lost",AND(nhl_elo_latest!M1310&lt;nhl_elo_latest!N1310,(nhl_elo_latest!R1310&lt;nhl_elo_latest!S1310)),"Away Team Favoured and Won")</f>
        <v>Away Team Favoured and Won</v>
      </c>
    </row>
    <row r="1311" spans="14:16" x14ac:dyDescent="0.25">
      <c r="N1311" t="str">
        <f>nhl_elo_latest!I1311</f>
        <v>SEA</v>
      </c>
      <c r="O1311" t="str">
        <f>nhl_elo_latest!J1311</f>
        <v>VEG</v>
      </c>
      <c r="P1311" t="str" cm="1">
        <f t="array" ref="P1311">_xlfn.IFS(AND(nhl_elo_latest!M1311&gt;nhl_elo_latest!N1311,(nhl_elo_latest!R1311&gt;nhl_elo_latest!S1311)),"Home Team Favoured and Won",AND(nhl_elo_latest!M1311&gt;nhl_elo_latest!N1311,(nhl_elo_latest!R1311&lt;nhl_elo_latest!S1311)),"Home Team Favoured and Lost",AND(nhl_elo_latest!M1311&lt;nhl_elo_latest!N1311,(nhl_elo_latest!R1311&gt;nhl_elo_latest!S1311)),"Away Team Favoured and Lost",AND(nhl_elo_latest!M1311&lt;nhl_elo_latest!N1311,(nhl_elo_latest!R1311&lt;nhl_elo_latest!S1311)),"Away Team Favoured and Won")</f>
        <v>Home Team Favoured and Lost</v>
      </c>
    </row>
    <row r="1312" spans="14:16" x14ac:dyDescent="0.25">
      <c r="N1312" t="str">
        <f>nhl_elo_latest!I1312</f>
        <v>CBJ</v>
      </c>
      <c r="O1312" t="str">
        <f>nhl_elo_latest!J1312</f>
        <v>BUF</v>
      </c>
      <c r="P1312" t="str" cm="1">
        <f t="array" ref="P1312">_xlfn.IFS(AND(nhl_elo_latest!M1312&gt;nhl_elo_latest!N1312,(nhl_elo_latest!R1312&gt;nhl_elo_latest!S1312)),"Home Team Favoured and Won",AND(nhl_elo_latest!M1312&gt;nhl_elo_latest!N1312,(nhl_elo_latest!R1312&lt;nhl_elo_latest!S1312)),"Home Team Favoured and Lost",AND(nhl_elo_latest!M1312&lt;nhl_elo_latest!N1312,(nhl_elo_latest!R1312&gt;nhl_elo_latest!S1312)),"Away Team Favoured and Lost",AND(nhl_elo_latest!M1312&lt;nhl_elo_latest!N1312,(nhl_elo_latest!R1312&lt;nhl_elo_latest!S1312)),"Away Team Favoured and Won")</f>
        <v>Away Team Favoured and Won</v>
      </c>
    </row>
    <row r="1313" spans="14:16" x14ac:dyDescent="0.25">
      <c r="N1313" t="str">
        <f>nhl_elo_latest!I1313</f>
        <v>NSH</v>
      </c>
      <c r="O1313" t="str">
        <f>nhl_elo_latest!J1313</f>
        <v>COL</v>
      </c>
      <c r="P1313" t="str" cm="1">
        <f t="array" ref="P1313">_xlfn.IFS(AND(nhl_elo_latest!M1313&gt;nhl_elo_latest!N1313,(nhl_elo_latest!R1313&gt;nhl_elo_latest!S1313)),"Home Team Favoured and Won",AND(nhl_elo_latest!M1313&gt;nhl_elo_latest!N1313,(nhl_elo_latest!R1313&lt;nhl_elo_latest!S1313)),"Home Team Favoured and Lost",AND(nhl_elo_latest!M1313&lt;nhl_elo_latest!N1313,(nhl_elo_latest!R1313&gt;nhl_elo_latest!S1313)),"Away Team Favoured and Lost",AND(nhl_elo_latest!M1313&lt;nhl_elo_latest!N1313,(nhl_elo_latest!R1313&lt;nhl_elo_latest!S1313)),"Away Team Favoured and Won")</f>
        <v>Away Team Favoured and Won</v>
      </c>
    </row>
  </sheetData>
  <mergeCells count="1">
    <mergeCell ref="A1:B1"/>
  </mergeCells>
  <pageMargins left="0.7" right="0.7" top="0.75" bottom="0.75" header="0.3" footer="0.3"/>
  <ignoredErrors>
    <ignoredError sqref="I11:K11" calculatedColumn="1"/>
  </ignoredErrors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nhl_elo_latest</vt:lpstr>
      <vt:lpstr>Question 1</vt:lpstr>
      <vt:lpstr>Question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2023-05-04T03:59:09Z</dcterms:created>
  <dcterms:modified xsi:type="dcterms:W3CDTF">2023-05-04T19:10:31Z</dcterms:modified>
</cp:coreProperties>
</file>