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Data for study\Important data 2025\"/>
    </mc:Choice>
  </mc:AlternateContent>
  <xr:revisionPtr revIDLastSave="0" documentId="13_ncr:1_{7A190D4C-7267-445D-BE3E-967EE1BAF54B}" xr6:coauthVersionLast="47" xr6:coauthVersionMax="47" xr10:uidLastSave="{00000000-0000-0000-0000-000000000000}"/>
  <bookViews>
    <workbookView xWindow="8010" yWindow="165" windowWidth="28305" windowHeight="20715" xr2:uid="{00000000-000D-0000-FFFF-FFFF00000000}"/>
  </bookViews>
  <sheets>
    <sheet name="C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0" i="1" l="1"/>
  <c r="Q60" i="1"/>
  <c r="H60" i="1"/>
  <c r="AC60" i="1" s="1"/>
  <c r="V69" i="1"/>
  <c r="Q69" i="1"/>
  <c r="H69" i="1"/>
  <c r="AC69" i="1" s="1"/>
  <c r="V65" i="1"/>
  <c r="Q65" i="1"/>
  <c r="H65" i="1"/>
  <c r="AC65" i="1" s="1"/>
  <c r="V56" i="1"/>
  <c r="Q56" i="1"/>
  <c r="H56" i="1"/>
  <c r="AB56" i="1" s="1"/>
  <c r="V52" i="1"/>
  <c r="Q52" i="1"/>
  <c r="H52" i="1"/>
  <c r="AC52" i="1" s="1"/>
  <c r="V48" i="1"/>
  <c r="Q48" i="1"/>
  <c r="H48" i="1"/>
  <c r="AC48" i="1" s="1"/>
  <c r="Q84" i="1"/>
  <c r="Q79" i="1"/>
  <c r="Q74" i="1"/>
  <c r="Q44" i="1"/>
  <c r="Q39" i="1"/>
  <c r="Q35" i="1"/>
  <c r="Q30" i="1"/>
  <c r="V84" i="1"/>
  <c r="H84" i="1"/>
  <c r="AC84" i="1" s="1"/>
  <c r="V79" i="1"/>
  <c r="H79" i="1"/>
  <c r="AC79" i="1" s="1"/>
  <c r="V74" i="1"/>
  <c r="H74" i="1"/>
  <c r="AC74" i="1" s="1"/>
  <c r="V44" i="1"/>
  <c r="H44" i="1"/>
  <c r="AC44" i="1" s="1"/>
  <c r="V39" i="1"/>
  <c r="H39" i="1"/>
  <c r="AC39" i="1" s="1"/>
  <c r="V35" i="1"/>
  <c r="H35" i="1"/>
  <c r="AA35" i="1" s="1"/>
  <c r="V30" i="1"/>
  <c r="H30" i="1"/>
  <c r="AC30" i="1" s="1"/>
  <c r="Q25" i="1"/>
  <c r="Q20" i="1"/>
  <c r="Q15" i="1"/>
  <c r="Q10" i="1"/>
  <c r="Q6" i="1"/>
  <c r="H25" i="1"/>
  <c r="AC25" i="1" s="1"/>
  <c r="H20" i="1"/>
  <c r="AC20" i="1" s="1"/>
  <c r="H15" i="1"/>
  <c r="AC15" i="1" s="1"/>
  <c r="H10" i="1"/>
  <c r="AC10" i="1" s="1"/>
  <c r="H6" i="1"/>
  <c r="AB6" i="1" s="1"/>
  <c r="V25" i="1"/>
  <c r="V20" i="1"/>
  <c r="V15" i="1"/>
  <c r="V10" i="1"/>
  <c r="V6" i="1"/>
  <c r="W60" i="1" l="1"/>
  <c r="AD60" i="1" s="1"/>
  <c r="X60" i="1"/>
  <c r="Y60" i="1"/>
  <c r="Z60" i="1"/>
  <c r="AA60" i="1"/>
  <c r="AB60" i="1"/>
  <c r="W35" i="1"/>
  <c r="W56" i="1"/>
  <c r="AE56" i="1" s="1"/>
  <c r="W69" i="1"/>
  <c r="AD69" i="1" s="1"/>
  <c r="X69" i="1"/>
  <c r="Y69" i="1"/>
  <c r="Z69" i="1"/>
  <c r="AA69" i="1"/>
  <c r="AB69" i="1"/>
  <c r="W65" i="1"/>
  <c r="AD65" i="1" s="1"/>
  <c r="X65" i="1"/>
  <c r="Y65" i="1"/>
  <c r="Z65" i="1"/>
  <c r="AA65" i="1"/>
  <c r="AB65" i="1"/>
  <c r="AC56" i="1"/>
  <c r="X56" i="1"/>
  <c r="Y56" i="1"/>
  <c r="Z56" i="1"/>
  <c r="AA56" i="1"/>
  <c r="W15" i="1"/>
  <c r="AD15" i="1" s="1"/>
  <c r="W52" i="1"/>
  <c r="AD52" i="1" s="1"/>
  <c r="X52" i="1"/>
  <c r="Y52" i="1"/>
  <c r="Z52" i="1"/>
  <c r="AA52" i="1"/>
  <c r="AB52" i="1"/>
  <c r="W48" i="1"/>
  <c r="AD48" i="1" s="1"/>
  <c r="X48" i="1"/>
  <c r="Y48" i="1"/>
  <c r="Z48" i="1"/>
  <c r="AA48" i="1"/>
  <c r="AB48" i="1"/>
  <c r="AB35" i="1"/>
  <c r="W74" i="1"/>
  <c r="AE74" i="1" s="1"/>
  <c r="Z74" i="1"/>
  <c r="AC35" i="1"/>
  <c r="X74" i="1"/>
  <c r="Y74" i="1"/>
  <c r="AA74" i="1"/>
  <c r="AB74" i="1"/>
  <c r="AE35" i="1"/>
  <c r="AD35" i="1"/>
  <c r="W39" i="1"/>
  <c r="AD39" i="1" s="1"/>
  <c r="X39" i="1"/>
  <c r="Y39" i="1"/>
  <c r="Z39" i="1"/>
  <c r="AA39" i="1"/>
  <c r="W79" i="1"/>
  <c r="AD79" i="1" s="1"/>
  <c r="AB39" i="1"/>
  <c r="X79" i="1"/>
  <c r="Y79" i="1"/>
  <c r="Z79" i="1"/>
  <c r="W30" i="1"/>
  <c r="AD30" i="1" s="1"/>
  <c r="AA79" i="1"/>
  <c r="X30" i="1"/>
  <c r="AB79" i="1"/>
  <c r="Y30" i="1"/>
  <c r="Z30" i="1"/>
  <c r="AA30" i="1"/>
  <c r="W44" i="1"/>
  <c r="AD44" i="1" s="1"/>
  <c r="AB30" i="1"/>
  <c r="X44" i="1"/>
  <c r="Y44" i="1"/>
  <c r="Z44" i="1"/>
  <c r="AA44" i="1"/>
  <c r="W84" i="1"/>
  <c r="AD84" i="1" s="1"/>
  <c r="AB44" i="1"/>
  <c r="X84" i="1"/>
  <c r="Y84" i="1"/>
  <c r="Z84" i="1"/>
  <c r="AA84" i="1"/>
  <c r="X35" i="1"/>
  <c r="AB84" i="1"/>
  <c r="Y35" i="1"/>
  <c r="Z35" i="1"/>
  <c r="W10" i="1"/>
  <c r="AD10" i="1" s="1"/>
  <c r="AB10" i="1"/>
  <c r="AB15" i="1"/>
  <c r="AB20" i="1"/>
  <c r="AB25" i="1"/>
  <c r="W25" i="1"/>
  <c r="AE25" i="1" s="1"/>
  <c r="Y25" i="1"/>
  <c r="AA25" i="1"/>
  <c r="X25" i="1"/>
  <c r="Z25" i="1"/>
  <c r="W20" i="1"/>
  <c r="AD20" i="1" s="1"/>
  <c r="X20" i="1"/>
  <c r="Y20" i="1"/>
  <c r="Z20" i="1"/>
  <c r="AA20" i="1"/>
  <c r="X15" i="1"/>
  <c r="Y15" i="1"/>
  <c r="Z15" i="1"/>
  <c r="AA15" i="1"/>
  <c r="X10" i="1"/>
  <c r="Y10" i="1"/>
  <c r="Z10" i="1"/>
  <c r="AA10" i="1"/>
  <c r="W6" i="1"/>
  <c r="AE6" i="1" s="1"/>
  <c r="X6" i="1"/>
  <c r="Y6" i="1"/>
  <c r="Z6" i="1"/>
  <c r="AA6" i="1"/>
  <c r="AC6" i="1"/>
  <c r="AE60" i="1" l="1"/>
  <c r="AE15" i="1"/>
  <c r="AD56" i="1"/>
  <c r="AE69" i="1"/>
  <c r="AE65" i="1"/>
  <c r="AE52" i="1"/>
  <c r="AE48" i="1"/>
  <c r="AE84" i="1"/>
  <c r="AD74" i="1"/>
  <c r="AE10" i="1"/>
  <c r="AE44" i="1"/>
  <c r="AE79" i="1"/>
  <c r="AE39" i="1"/>
  <c r="AE30" i="1"/>
  <c r="AD25" i="1"/>
  <c r="AE20" i="1"/>
  <c r="AD6" i="1"/>
</calcChain>
</file>

<file path=xl/sharedStrings.xml><?xml version="1.0" encoding="utf-8"?>
<sst xmlns="http://schemas.openxmlformats.org/spreadsheetml/2006/main" count="416" uniqueCount="42">
  <si>
    <t>B/kg</t>
    <phoneticPr fontId="1" type="noConversion"/>
  </si>
  <si>
    <t>W/B</t>
    <phoneticPr fontId="1" type="noConversion"/>
  </si>
  <si>
    <t>SUM-B</t>
    <phoneticPr fontId="1" type="noConversion"/>
  </si>
  <si>
    <t>DG</t>
    <phoneticPr fontId="1" type="noConversion"/>
  </si>
  <si>
    <t>CCS</t>
    <phoneticPr fontId="1" type="noConversion"/>
  </si>
  <si>
    <t>GBFS</t>
    <phoneticPr fontId="1" type="noConversion"/>
  </si>
  <si>
    <t>SUM-GA</t>
    <phoneticPr fontId="1" type="noConversion"/>
  </si>
  <si>
    <t>SUM-FA</t>
    <phoneticPr fontId="1" type="noConversion"/>
  </si>
  <si>
    <t>W/kg</t>
    <phoneticPr fontId="1" type="noConversion"/>
  </si>
  <si>
    <t>GBFS/B</t>
    <phoneticPr fontId="1" type="noConversion"/>
  </si>
  <si>
    <t>DG/B</t>
    <phoneticPr fontId="1" type="noConversion"/>
  </si>
  <si>
    <t>CCS/B</t>
    <phoneticPr fontId="1" type="noConversion"/>
  </si>
  <si>
    <t>SF/B</t>
    <phoneticPr fontId="1" type="noConversion"/>
  </si>
  <si>
    <t>SF</t>
    <phoneticPr fontId="1" type="noConversion"/>
  </si>
  <si>
    <t>&lt;0.075</t>
    <phoneticPr fontId="1" type="noConversion"/>
  </si>
  <si>
    <t>MP-14</t>
    <phoneticPr fontId="1" type="noConversion"/>
  </si>
  <si>
    <t>MP-15</t>
    <phoneticPr fontId="1" type="noConversion"/>
  </si>
  <si>
    <t>MP-16</t>
    <phoneticPr fontId="1" type="noConversion"/>
  </si>
  <si>
    <t>MP-17</t>
    <phoneticPr fontId="1" type="noConversion"/>
  </si>
  <si>
    <t>MP-18</t>
    <phoneticPr fontId="1" type="noConversion"/>
  </si>
  <si>
    <t>CMP-1</t>
    <phoneticPr fontId="1" type="noConversion"/>
  </si>
  <si>
    <t>CMP-2</t>
    <phoneticPr fontId="1" type="noConversion"/>
  </si>
  <si>
    <t>CMP-3</t>
    <phoneticPr fontId="1" type="noConversion"/>
  </si>
  <si>
    <t>CMP-4</t>
    <phoneticPr fontId="1" type="noConversion"/>
  </si>
  <si>
    <t>CMP-5</t>
    <phoneticPr fontId="1" type="noConversion"/>
  </si>
  <si>
    <t>CMP-6</t>
    <phoneticPr fontId="1" type="noConversion"/>
  </si>
  <si>
    <t>CMP-7</t>
    <phoneticPr fontId="1" type="noConversion"/>
  </si>
  <si>
    <t>CMP-8</t>
    <phoneticPr fontId="1" type="noConversion"/>
  </si>
  <si>
    <t>CMP-9</t>
    <phoneticPr fontId="1" type="noConversion"/>
  </si>
  <si>
    <t>CMP-10</t>
    <phoneticPr fontId="1" type="noConversion"/>
  </si>
  <si>
    <t>CMP-11</t>
    <phoneticPr fontId="1" type="noConversion"/>
  </si>
  <si>
    <t>CMP-12</t>
    <phoneticPr fontId="1" type="noConversion"/>
  </si>
  <si>
    <t>CMP-13</t>
    <phoneticPr fontId="1" type="noConversion"/>
  </si>
  <si>
    <t>CG/kg</t>
    <phoneticPr fontId="1" type="noConversion"/>
  </si>
  <si>
    <t>FG/kg</t>
    <phoneticPr fontId="1" type="noConversion"/>
  </si>
  <si>
    <t>SUM
(FG+CG)</t>
    <phoneticPr fontId="1" type="noConversion"/>
  </si>
  <si>
    <t>FA</t>
    <phoneticPr fontId="1" type="noConversion"/>
  </si>
  <si>
    <t>FA/B</t>
    <phoneticPr fontId="1" type="noConversion"/>
  </si>
  <si>
    <t>(FG+CG)/B</t>
    <phoneticPr fontId="1" type="noConversion"/>
  </si>
  <si>
    <t>FG/(FG+CG)</t>
    <phoneticPr fontId="1" type="noConversion"/>
  </si>
  <si>
    <t>Concrete Mix Proportion</t>
    <phoneticPr fontId="1" type="noConversion"/>
  </si>
  <si>
    <r>
      <t>Abbreviation:  Binder(</t>
    </r>
    <r>
      <rPr>
        <b/>
        <sz val="16"/>
        <color rgb="FFFF0000"/>
        <rFont val="Times New Roman"/>
        <family val="1"/>
      </rPr>
      <t>B</t>
    </r>
    <r>
      <rPr>
        <sz val="16"/>
        <color theme="1"/>
        <rFont val="Times New Roman"/>
        <family val="1"/>
      </rPr>
      <t>), Granulated Blast Furnace Slag(</t>
    </r>
    <r>
      <rPr>
        <b/>
        <sz val="16"/>
        <color rgb="FFFF0000"/>
        <rFont val="Times New Roman"/>
        <family val="1"/>
      </rPr>
      <t>GBFS</t>
    </r>
    <r>
      <rPr>
        <sz val="16"/>
        <color theme="1"/>
        <rFont val="Times New Roman"/>
        <family val="1"/>
      </rPr>
      <t>), Desulfurized Gypsum(</t>
    </r>
    <r>
      <rPr>
        <b/>
        <sz val="16"/>
        <color rgb="FFFF0000"/>
        <rFont val="Times New Roman"/>
        <family val="1"/>
      </rPr>
      <t>DG</t>
    </r>
    <r>
      <rPr>
        <sz val="16"/>
        <color theme="1"/>
        <rFont val="Times New Roman"/>
        <family val="1"/>
      </rPr>
      <t>), Calcium Carbide Slag(</t>
    </r>
    <r>
      <rPr>
        <b/>
        <sz val="16"/>
        <color rgb="FFFF0000"/>
        <rFont val="Times New Roman"/>
        <family val="1"/>
      </rPr>
      <t>CCS</t>
    </r>
    <r>
      <rPr>
        <sz val="16"/>
        <color theme="1"/>
        <rFont val="Times New Roman"/>
        <family val="1"/>
      </rPr>
      <t>), Silica Fume(</t>
    </r>
    <r>
      <rPr>
        <b/>
        <sz val="16"/>
        <color rgb="FFFF0000"/>
        <rFont val="Times New Roman"/>
        <family val="1"/>
      </rPr>
      <t>SF</t>
    </r>
    <r>
      <rPr>
        <sz val="16"/>
        <color theme="1"/>
        <rFont val="Times New Roman"/>
        <family val="1"/>
      </rPr>
      <t>), Fine Aggregate(</t>
    </r>
    <r>
      <rPr>
        <b/>
        <sz val="16"/>
        <color rgb="FFFF0000"/>
        <rFont val="Times New Roman"/>
        <family val="1"/>
      </rPr>
      <t>FG</t>
    </r>
    <r>
      <rPr>
        <sz val="16"/>
        <color theme="1"/>
        <rFont val="Times New Roman"/>
        <family val="1"/>
      </rPr>
      <t>), Coarse Aggregate(</t>
    </r>
    <r>
      <rPr>
        <b/>
        <sz val="16"/>
        <color rgb="FFFF0000"/>
        <rFont val="Times New Roman"/>
        <family val="1"/>
      </rPr>
      <t>CG</t>
    </r>
    <r>
      <rPr>
        <sz val="16"/>
        <color theme="1"/>
        <rFont val="Times New Roman"/>
        <family val="1"/>
      </rPr>
      <t>)</t>
    </r>
    <r>
      <rPr>
        <sz val="16"/>
        <color theme="1"/>
        <rFont val="宋体"/>
        <family val="1"/>
        <charset val="134"/>
      </rPr>
      <t>,</t>
    </r>
    <r>
      <rPr>
        <sz val="16"/>
        <color theme="1"/>
        <rFont val="Times New Roman"/>
        <family val="1"/>
      </rPr>
      <t xml:space="preserve"> Fly Ash(</t>
    </r>
    <r>
      <rPr>
        <sz val="16"/>
        <color rgb="FFFF0000"/>
        <rFont val="Times New Roman"/>
        <family val="1"/>
      </rPr>
      <t>FA</t>
    </r>
    <r>
      <rPr>
        <sz val="16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</si>
</sst>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2"/>
      <color rgb="FF000000"/>
      <name val="等线"/>
      <family val="3"/>
      <charset val="134"/>
      <scheme val="minor"/>
    </font>
    <font>
      <sz val="16"/>
      <color theme="1"/>
      <name val="宋体"/>
      <family val="1"/>
      <charset val="134"/>
    </font>
    <font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84"/>
  <sheetViews>
    <sheetView tabSelected="1" zoomScale="70" zoomScaleNormal="70" workbookViewId="0">
      <selection activeCell="AI11" sqref="AI11"/>
    </sheetView>
  </sheetViews>
  <sheetFormatPr defaultRowHeight="14.25" x14ac:dyDescent="0.2"/>
  <cols>
    <col min="1" max="1" width="4.875" customWidth="1"/>
    <col min="2" max="2" width="27.25" style="9" customWidth="1"/>
    <col min="3" max="5" width="11" customWidth="1"/>
    <col min="6" max="6" width="8.375" customWidth="1"/>
    <col min="7" max="7" width="10" customWidth="1"/>
    <col min="8" max="8" width="9.625" customWidth="1"/>
    <col min="9" max="9" width="10.25" customWidth="1"/>
    <col min="10" max="10" width="10" customWidth="1"/>
    <col min="11" max="14" width="12.75" customWidth="1"/>
    <col min="15" max="16" width="12.5" customWidth="1"/>
    <col min="17" max="17" width="14.25" customWidth="1"/>
    <col min="18" max="18" width="12.75" customWidth="1"/>
    <col min="19" max="19" width="10" customWidth="1"/>
    <col min="20" max="20" width="8.25" customWidth="1"/>
    <col min="21" max="21" width="12.75" customWidth="1"/>
    <col min="22" max="22" width="11.25" customWidth="1"/>
    <col min="23" max="28" width="13.5" customWidth="1"/>
    <col min="29" max="29" width="7.75" customWidth="1"/>
    <col min="30" max="30" width="13.5" customWidth="1"/>
    <col min="31" max="31" width="14.5" customWidth="1"/>
  </cols>
  <sheetData>
    <row r="3" spans="2:31" ht="30" customHeight="1" x14ac:dyDescent="0.2">
      <c r="B3" s="10" t="s">
        <v>40</v>
      </c>
      <c r="C3" s="32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2:31" s="1" customFormat="1" ht="34.5" customHeight="1" x14ac:dyDescent="0.3">
      <c r="B4" s="26" t="s">
        <v>20</v>
      </c>
      <c r="C4" s="19" t="s">
        <v>0</v>
      </c>
      <c r="D4" s="19"/>
      <c r="E4" s="19"/>
      <c r="F4" s="19"/>
      <c r="G4" s="19"/>
      <c r="H4" s="19"/>
      <c r="I4" s="19" t="s">
        <v>8</v>
      </c>
      <c r="J4" s="19" t="s">
        <v>34</v>
      </c>
      <c r="K4" s="19"/>
      <c r="L4" s="19"/>
      <c r="M4" s="19"/>
      <c r="N4" s="19"/>
      <c r="O4" s="19"/>
      <c r="P4" s="19"/>
      <c r="Q4" s="19"/>
      <c r="R4" s="19" t="s">
        <v>33</v>
      </c>
      <c r="S4" s="19"/>
      <c r="T4" s="19"/>
      <c r="U4" s="19"/>
      <c r="V4" s="19"/>
      <c r="W4" s="20" t="s">
        <v>35</v>
      </c>
      <c r="X4" s="24" t="s">
        <v>9</v>
      </c>
      <c r="Y4" s="24" t="s">
        <v>10</v>
      </c>
      <c r="Z4" s="24" t="s">
        <v>11</v>
      </c>
      <c r="AA4" s="24" t="s">
        <v>12</v>
      </c>
      <c r="AB4" s="24" t="s">
        <v>37</v>
      </c>
      <c r="AC4" s="25" t="s">
        <v>1</v>
      </c>
      <c r="AD4" s="25" t="s">
        <v>38</v>
      </c>
      <c r="AE4" s="25" t="s">
        <v>39</v>
      </c>
    </row>
    <row r="5" spans="2:31" s="1" customFormat="1" ht="34.5" customHeight="1" x14ac:dyDescent="0.3">
      <c r="B5" s="26"/>
      <c r="C5" s="4" t="s">
        <v>5</v>
      </c>
      <c r="D5" s="4" t="s">
        <v>3</v>
      </c>
      <c r="E5" s="4" t="s">
        <v>4</v>
      </c>
      <c r="F5" s="4" t="s">
        <v>13</v>
      </c>
      <c r="G5" s="4" t="s">
        <v>36</v>
      </c>
      <c r="H5" s="5" t="s">
        <v>2</v>
      </c>
      <c r="I5" s="19"/>
      <c r="J5" s="4">
        <v>2.36</v>
      </c>
      <c r="K5" s="4">
        <v>1.18</v>
      </c>
      <c r="L5" s="4">
        <v>0.6</v>
      </c>
      <c r="M5" s="4">
        <v>0.3</v>
      </c>
      <c r="N5" s="4">
        <v>0.15</v>
      </c>
      <c r="O5" s="4">
        <v>7.4999999999999997E-2</v>
      </c>
      <c r="P5" s="4" t="s">
        <v>14</v>
      </c>
      <c r="Q5" s="5" t="s">
        <v>7</v>
      </c>
      <c r="R5" s="2">
        <v>4.75</v>
      </c>
      <c r="S5" s="2">
        <v>9.5</v>
      </c>
      <c r="T5" s="2">
        <v>16</v>
      </c>
      <c r="U5" s="2">
        <v>19</v>
      </c>
      <c r="V5" s="5" t="s">
        <v>6</v>
      </c>
      <c r="W5" s="21"/>
      <c r="X5" s="24"/>
      <c r="Y5" s="24"/>
      <c r="Z5" s="24"/>
      <c r="AA5" s="24"/>
      <c r="AB5" s="24"/>
      <c r="AC5" s="25"/>
      <c r="AD5" s="25"/>
      <c r="AE5" s="25"/>
    </row>
    <row r="6" spans="2:31" s="1" customFormat="1" ht="34.5" customHeight="1" x14ac:dyDescent="0.3">
      <c r="B6" s="26"/>
      <c r="C6" s="11">
        <v>5.0999999999999996</v>
      </c>
      <c r="D6" s="11">
        <v>0.6</v>
      </c>
      <c r="E6" s="11">
        <v>0.3</v>
      </c>
      <c r="F6" s="6">
        <v>0</v>
      </c>
      <c r="G6" s="6">
        <v>0</v>
      </c>
      <c r="H6" s="6">
        <f>SUM(C6:G6)</f>
        <v>5.9999999999999991</v>
      </c>
      <c r="I6" s="6">
        <v>4.5</v>
      </c>
      <c r="J6" s="11">
        <v>1.8</v>
      </c>
      <c r="K6" s="11">
        <v>1.8</v>
      </c>
      <c r="L6" s="11">
        <v>1.8</v>
      </c>
      <c r="M6" s="11">
        <v>2.7</v>
      </c>
      <c r="N6" s="11">
        <v>0.9</v>
      </c>
      <c r="O6" s="6">
        <v>0</v>
      </c>
      <c r="P6" s="6">
        <v>0</v>
      </c>
      <c r="Q6" s="6">
        <f>SUM(J6:P6)</f>
        <v>9.0000000000000018</v>
      </c>
      <c r="R6" s="11">
        <v>4.75</v>
      </c>
      <c r="S6" s="11">
        <v>12.35</v>
      </c>
      <c r="T6" s="12">
        <v>0</v>
      </c>
      <c r="U6" s="11">
        <v>1.9</v>
      </c>
      <c r="V6" s="6">
        <f>SUM(R6:U6)</f>
        <v>19</v>
      </c>
      <c r="W6" s="6">
        <f>SUM(Q6,V6)</f>
        <v>28</v>
      </c>
      <c r="X6" s="7">
        <f>C6/H6</f>
        <v>0.85000000000000009</v>
      </c>
      <c r="Y6" s="7">
        <f>D6/H6</f>
        <v>0.1</v>
      </c>
      <c r="Z6" s="7">
        <f>E6/H6</f>
        <v>0.05</v>
      </c>
      <c r="AA6" s="7">
        <f>F6/H6</f>
        <v>0</v>
      </c>
      <c r="AB6" s="7">
        <f>G6/H6</f>
        <v>0</v>
      </c>
      <c r="AC6" s="7">
        <f>I6/H6</f>
        <v>0.75000000000000011</v>
      </c>
      <c r="AD6" s="7">
        <f>W6/H6</f>
        <v>4.666666666666667</v>
      </c>
      <c r="AE6" s="8">
        <f>Q6/W6</f>
        <v>0.32142857142857151</v>
      </c>
    </row>
    <row r="7" spans="2:31" ht="34.5" customHeight="1" x14ac:dyDescent="0.2"/>
    <row r="8" spans="2:31" ht="34.5" customHeight="1" x14ac:dyDescent="0.2">
      <c r="B8" s="26" t="s">
        <v>21</v>
      </c>
      <c r="C8" s="19" t="s">
        <v>0</v>
      </c>
      <c r="D8" s="19"/>
      <c r="E8" s="19"/>
      <c r="F8" s="19"/>
      <c r="G8" s="19"/>
      <c r="H8" s="19"/>
      <c r="I8" s="19" t="s">
        <v>8</v>
      </c>
      <c r="J8" s="19" t="s">
        <v>34</v>
      </c>
      <c r="K8" s="19"/>
      <c r="L8" s="19"/>
      <c r="M8" s="19"/>
      <c r="N8" s="19"/>
      <c r="O8" s="19"/>
      <c r="P8" s="19"/>
      <c r="Q8" s="19"/>
      <c r="R8" s="19" t="s">
        <v>33</v>
      </c>
      <c r="S8" s="19"/>
      <c r="T8" s="19"/>
      <c r="U8" s="19"/>
      <c r="V8" s="19"/>
      <c r="W8" s="20" t="s">
        <v>35</v>
      </c>
      <c r="X8" s="24" t="s">
        <v>9</v>
      </c>
      <c r="Y8" s="24" t="s">
        <v>10</v>
      </c>
      <c r="Z8" s="24" t="s">
        <v>11</v>
      </c>
      <c r="AA8" s="24" t="s">
        <v>12</v>
      </c>
      <c r="AB8" s="24" t="s">
        <v>37</v>
      </c>
      <c r="AC8" s="25" t="s">
        <v>1</v>
      </c>
      <c r="AD8" s="25" t="s">
        <v>38</v>
      </c>
      <c r="AE8" s="25" t="s">
        <v>39</v>
      </c>
    </row>
    <row r="9" spans="2:31" ht="34.5" customHeight="1" x14ac:dyDescent="0.2">
      <c r="B9" s="26"/>
      <c r="C9" s="4" t="s">
        <v>5</v>
      </c>
      <c r="D9" s="4" t="s">
        <v>3</v>
      </c>
      <c r="E9" s="4" t="s">
        <v>4</v>
      </c>
      <c r="F9" s="4" t="s">
        <v>13</v>
      </c>
      <c r="G9" s="4" t="s">
        <v>36</v>
      </c>
      <c r="H9" s="5" t="s">
        <v>2</v>
      </c>
      <c r="I9" s="19"/>
      <c r="J9" s="4">
        <v>2.36</v>
      </c>
      <c r="K9" s="4">
        <v>1.18</v>
      </c>
      <c r="L9" s="4">
        <v>0.6</v>
      </c>
      <c r="M9" s="4">
        <v>0.3</v>
      </c>
      <c r="N9" s="4">
        <v>0.15</v>
      </c>
      <c r="O9" s="4">
        <v>7.4999999999999997E-2</v>
      </c>
      <c r="P9" s="4" t="s">
        <v>14</v>
      </c>
      <c r="Q9" s="5" t="s">
        <v>7</v>
      </c>
      <c r="R9" s="2">
        <v>4.75</v>
      </c>
      <c r="S9" s="2">
        <v>9.5</v>
      </c>
      <c r="T9" s="2">
        <v>16</v>
      </c>
      <c r="U9" s="2">
        <v>19</v>
      </c>
      <c r="V9" s="5" t="s">
        <v>6</v>
      </c>
      <c r="W9" s="21"/>
      <c r="X9" s="24"/>
      <c r="Y9" s="24"/>
      <c r="Z9" s="24"/>
      <c r="AA9" s="24"/>
      <c r="AB9" s="24"/>
      <c r="AC9" s="25"/>
      <c r="AD9" s="25"/>
      <c r="AE9" s="25"/>
    </row>
    <row r="10" spans="2:31" ht="34.5" customHeight="1" x14ac:dyDescent="0.2">
      <c r="B10" s="26"/>
      <c r="C10" s="3">
        <v>4.5</v>
      </c>
      <c r="D10" s="3">
        <v>0.3</v>
      </c>
      <c r="E10" s="3">
        <v>0.72</v>
      </c>
      <c r="F10" s="6">
        <v>0.48</v>
      </c>
      <c r="G10" s="6">
        <v>0</v>
      </c>
      <c r="H10" s="6">
        <f>SUM(C10:G10)</f>
        <v>6</v>
      </c>
      <c r="I10" s="6">
        <v>4</v>
      </c>
      <c r="J10" s="11">
        <v>1.8</v>
      </c>
      <c r="K10" s="11">
        <v>1.8</v>
      </c>
      <c r="L10" s="11">
        <v>1.8</v>
      </c>
      <c r="M10" s="11">
        <v>2.7</v>
      </c>
      <c r="N10" s="11">
        <v>0.9</v>
      </c>
      <c r="O10" s="6">
        <v>0</v>
      </c>
      <c r="P10" s="6">
        <v>0</v>
      </c>
      <c r="Q10" s="6">
        <f>SUM(J10:P10)</f>
        <v>9.0000000000000018</v>
      </c>
      <c r="R10" s="11">
        <v>4.75</v>
      </c>
      <c r="S10" s="11">
        <v>12.35</v>
      </c>
      <c r="T10" s="11">
        <v>0</v>
      </c>
      <c r="U10" s="11">
        <v>1.9</v>
      </c>
      <c r="V10" s="6">
        <f>SUM(R10:U10)</f>
        <v>19</v>
      </c>
      <c r="W10" s="6">
        <f>SUM(Q10,V10)</f>
        <v>28</v>
      </c>
      <c r="X10" s="7">
        <f>C10/H10</f>
        <v>0.75</v>
      </c>
      <c r="Y10" s="7">
        <f>D10/H10</f>
        <v>4.9999999999999996E-2</v>
      </c>
      <c r="Z10" s="7">
        <f>E10/H10</f>
        <v>0.12</v>
      </c>
      <c r="AA10" s="7">
        <f>F10/H10</f>
        <v>0.08</v>
      </c>
      <c r="AB10" s="7">
        <f>G10/H10</f>
        <v>0</v>
      </c>
      <c r="AC10" s="7">
        <f>I10/H10</f>
        <v>0.66666666666666663</v>
      </c>
      <c r="AD10" s="7">
        <f>W10/H10</f>
        <v>4.666666666666667</v>
      </c>
      <c r="AE10" s="8">
        <f>Q10/W10</f>
        <v>0.32142857142857151</v>
      </c>
    </row>
    <row r="11" spans="2:31" ht="34.5" customHeight="1" x14ac:dyDescent="0.2"/>
    <row r="12" spans="2:31" ht="34.5" customHeight="1" x14ac:dyDescent="0.2"/>
    <row r="13" spans="2:31" ht="34.5" customHeight="1" x14ac:dyDescent="0.2">
      <c r="B13" s="26" t="s">
        <v>22</v>
      </c>
      <c r="C13" s="19" t="s">
        <v>0</v>
      </c>
      <c r="D13" s="19"/>
      <c r="E13" s="19"/>
      <c r="F13" s="19"/>
      <c r="G13" s="19"/>
      <c r="H13" s="19"/>
      <c r="I13" s="19" t="s">
        <v>8</v>
      </c>
      <c r="J13" s="19" t="s">
        <v>34</v>
      </c>
      <c r="K13" s="19"/>
      <c r="L13" s="19"/>
      <c r="M13" s="19"/>
      <c r="N13" s="19"/>
      <c r="O13" s="19"/>
      <c r="P13" s="19"/>
      <c r="Q13" s="19"/>
      <c r="R13" s="19" t="s">
        <v>33</v>
      </c>
      <c r="S13" s="19"/>
      <c r="T13" s="19"/>
      <c r="U13" s="19"/>
      <c r="V13" s="19"/>
      <c r="W13" s="20" t="s">
        <v>35</v>
      </c>
      <c r="X13" s="24" t="s">
        <v>9</v>
      </c>
      <c r="Y13" s="24" t="s">
        <v>10</v>
      </c>
      <c r="Z13" s="24" t="s">
        <v>11</v>
      </c>
      <c r="AA13" s="24" t="s">
        <v>12</v>
      </c>
      <c r="AB13" s="24" t="s">
        <v>37</v>
      </c>
      <c r="AC13" s="25" t="s">
        <v>1</v>
      </c>
      <c r="AD13" s="25" t="s">
        <v>38</v>
      </c>
      <c r="AE13" s="25" t="s">
        <v>39</v>
      </c>
    </row>
    <row r="14" spans="2:31" ht="34.5" customHeight="1" x14ac:dyDescent="0.2">
      <c r="B14" s="26"/>
      <c r="C14" s="4" t="s">
        <v>5</v>
      </c>
      <c r="D14" s="4" t="s">
        <v>3</v>
      </c>
      <c r="E14" s="4" t="s">
        <v>4</v>
      </c>
      <c r="F14" s="4" t="s">
        <v>13</v>
      </c>
      <c r="G14" s="4" t="s">
        <v>36</v>
      </c>
      <c r="H14" s="5" t="s">
        <v>2</v>
      </c>
      <c r="I14" s="19"/>
      <c r="J14" s="4">
        <v>2.36</v>
      </c>
      <c r="K14" s="4">
        <v>1.18</v>
      </c>
      <c r="L14" s="4">
        <v>0.6</v>
      </c>
      <c r="M14" s="4">
        <v>0.3</v>
      </c>
      <c r="N14" s="4">
        <v>0.15</v>
      </c>
      <c r="O14" s="4">
        <v>7.4999999999999997E-2</v>
      </c>
      <c r="P14" s="4" t="s">
        <v>14</v>
      </c>
      <c r="Q14" s="5" t="s">
        <v>7</v>
      </c>
      <c r="R14" s="2">
        <v>4.75</v>
      </c>
      <c r="S14" s="2">
        <v>9.5</v>
      </c>
      <c r="T14" s="2">
        <v>16</v>
      </c>
      <c r="U14" s="2">
        <v>19</v>
      </c>
      <c r="V14" s="5" t="s">
        <v>6</v>
      </c>
      <c r="W14" s="21"/>
      <c r="X14" s="24"/>
      <c r="Y14" s="24"/>
      <c r="Z14" s="24"/>
      <c r="AA14" s="24"/>
      <c r="AB14" s="24"/>
      <c r="AC14" s="25"/>
      <c r="AD14" s="25"/>
      <c r="AE14" s="25"/>
    </row>
    <row r="15" spans="2:31" ht="34.5" customHeight="1" x14ac:dyDescent="0.2">
      <c r="B15" s="26"/>
      <c r="C15" s="3">
        <v>4.5</v>
      </c>
      <c r="D15" s="3">
        <v>0.3</v>
      </c>
      <c r="E15" s="3">
        <v>0.72</v>
      </c>
      <c r="F15" s="6">
        <v>0.48</v>
      </c>
      <c r="G15" s="6">
        <v>0</v>
      </c>
      <c r="H15" s="6">
        <f>SUM(C15:G15)</f>
        <v>6</v>
      </c>
      <c r="I15" s="6">
        <v>4</v>
      </c>
      <c r="J15" s="11">
        <v>1.8</v>
      </c>
      <c r="K15" s="11">
        <v>1.8</v>
      </c>
      <c r="L15" s="11">
        <v>1.8</v>
      </c>
      <c r="M15" s="11">
        <v>2.7</v>
      </c>
      <c r="N15" s="11">
        <v>0.9</v>
      </c>
      <c r="O15" s="6">
        <v>0</v>
      </c>
      <c r="P15" s="6">
        <v>0</v>
      </c>
      <c r="Q15" s="6">
        <f>SUM(J15:P15)</f>
        <v>9.0000000000000018</v>
      </c>
      <c r="R15" s="11">
        <v>4.75</v>
      </c>
      <c r="S15" s="11">
        <v>12.35</v>
      </c>
      <c r="T15" s="11">
        <v>0</v>
      </c>
      <c r="U15" s="11">
        <v>1.9</v>
      </c>
      <c r="V15" s="6">
        <f>SUM(R15:U15)</f>
        <v>19</v>
      </c>
      <c r="W15" s="6">
        <f>SUM(Q15,V15)</f>
        <v>28</v>
      </c>
      <c r="X15" s="7">
        <f>C15/H15</f>
        <v>0.75</v>
      </c>
      <c r="Y15" s="7">
        <f>D15/H15</f>
        <v>4.9999999999999996E-2</v>
      </c>
      <c r="Z15" s="7">
        <f>E15/H15</f>
        <v>0.12</v>
      </c>
      <c r="AA15" s="7">
        <f>F15/H15</f>
        <v>0.08</v>
      </c>
      <c r="AB15" s="7">
        <f>G15/H15</f>
        <v>0</v>
      </c>
      <c r="AC15" s="7">
        <f>I15/H15</f>
        <v>0.66666666666666663</v>
      </c>
      <c r="AD15" s="7">
        <f>W15/H15</f>
        <v>4.666666666666667</v>
      </c>
      <c r="AE15" s="8">
        <f>Q15/W15</f>
        <v>0.32142857142857151</v>
      </c>
    </row>
    <row r="16" spans="2:31" ht="34.5" customHeight="1" x14ac:dyDescent="0.2"/>
    <row r="17" spans="2:31" ht="34.5" customHeight="1" x14ac:dyDescent="0.2"/>
    <row r="18" spans="2:31" ht="34.5" customHeight="1" x14ac:dyDescent="0.2">
      <c r="B18" s="26" t="s">
        <v>23</v>
      </c>
      <c r="C18" s="19" t="s">
        <v>0</v>
      </c>
      <c r="D18" s="19"/>
      <c r="E18" s="19"/>
      <c r="F18" s="19"/>
      <c r="G18" s="19"/>
      <c r="H18" s="19"/>
      <c r="I18" s="19" t="s">
        <v>8</v>
      </c>
      <c r="J18" s="19" t="s">
        <v>34</v>
      </c>
      <c r="K18" s="19"/>
      <c r="L18" s="19"/>
      <c r="M18" s="19"/>
      <c r="N18" s="19"/>
      <c r="O18" s="19"/>
      <c r="P18" s="19"/>
      <c r="Q18" s="19"/>
      <c r="R18" s="19" t="s">
        <v>33</v>
      </c>
      <c r="S18" s="19"/>
      <c r="T18" s="19"/>
      <c r="U18" s="19"/>
      <c r="V18" s="19"/>
      <c r="W18" s="20" t="s">
        <v>35</v>
      </c>
      <c r="X18" s="24" t="s">
        <v>9</v>
      </c>
      <c r="Y18" s="24" t="s">
        <v>10</v>
      </c>
      <c r="Z18" s="24" t="s">
        <v>11</v>
      </c>
      <c r="AA18" s="24" t="s">
        <v>12</v>
      </c>
      <c r="AB18" s="24" t="s">
        <v>37</v>
      </c>
      <c r="AC18" s="25" t="s">
        <v>1</v>
      </c>
      <c r="AD18" s="25" t="s">
        <v>38</v>
      </c>
      <c r="AE18" s="25" t="s">
        <v>39</v>
      </c>
    </row>
    <row r="19" spans="2:31" ht="34.5" customHeight="1" x14ac:dyDescent="0.2">
      <c r="B19" s="26"/>
      <c r="C19" s="4" t="s">
        <v>5</v>
      </c>
      <c r="D19" s="4" t="s">
        <v>3</v>
      </c>
      <c r="E19" s="4" t="s">
        <v>4</v>
      </c>
      <c r="F19" s="4" t="s">
        <v>13</v>
      </c>
      <c r="G19" s="4" t="s">
        <v>36</v>
      </c>
      <c r="H19" s="5" t="s">
        <v>2</v>
      </c>
      <c r="I19" s="19"/>
      <c r="J19" s="4">
        <v>2.36</v>
      </c>
      <c r="K19" s="4">
        <v>1.18</v>
      </c>
      <c r="L19" s="4">
        <v>0.6</v>
      </c>
      <c r="M19" s="4">
        <v>0.3</v>
      </c>
      <c r="N19" s="4">
        <v>0.15</v>
      </c>
      <c r="O19" s="4">
        <v>7.4999999999999997E-2</v>
      </c>
      <c r="P19" s="4" t="s">
        <v>14</v>
      </c>
      <c r="Q19" s="5" t="s">
        <v>7</v>
      </c>
      <c r="R19" s="2">
        <v>4.75</v>
      </c>
      <c r="S19" s="2">
        <v>9.5</v>
      </c>
      <c r="T19" s="2">
        <v>16</v>
      </c>
      <c r="U19" s="2">
        <v>19</v>
      </c>
      <c r="V19" s="5" t="s">
        <v>6</v>
      </c>
      <c r="W19" s="21"/>
      <c r="X19" s="24"/>
      <c r="Y19" s="24"/>
      <c r="Z19" s="24"/>
      <c r="AA19" s="24"/>
      <c r="AB19" s="24"/>
      <c r="AC19" s="25"/>
      <c r="AD19" s="25"/>
      <c r="AE19" s="25"/>
    </row>
    <row r="20" spans="2:31" ht="34.5" customHeight="1" x14ac:dyDescent="0.2">
      <c r="B20" s="26"/>
      <c r="C20" s="3">
        <v>6.9</v>
      </c>
      <c r="D20" s="3">
        <v>0.85</v>
      </c>
      <c r="E20" s="3">
        <v>0.4</v>
      </c>
      <c r="F20" s="6">
        <v>0</v>
      </c>
      <c r="G20" s="6">
        <v>0</v>
      </c>
      <c r="H20" s="6">
        <f>SUM(C20:G20)</f>
        <v>8.15</v>
      </c>
      <c r="I20" s="6">
        <v>5.5</v>
      </c>
      <c r="J20" s="13">
        <v>1.8</v>
      </c>
      <c r="K20" s="13">
        <v>1.8</v>
      </c>
      <c r="L20" s="13">
        <v>1.8</v>
      </c>
      <c r="M20" s="13">
        <v>2.7</v>
      </c>
      <c r="N20" s="13">
        <v>0.9</v>
      </c>
      <c r="O20" s="6">
        <v>0</v>
      </c>
      <c r="P20" s="6">
        <v>0</v>
      </c>
      <c r="Q20" s="6">
        <f>SUM(J20:P20)</f>
        <v>9.0000000000000018</v>
      </c>
      <c r="R20" s="13">
        <v>11.4</v>
      </c>
      <c r="S20" s="13">
        <v>7.6</v>
      </c>
      <c r="T20" s="3">
        <v>0</v>
      </c>
      <c r="U20" s="3">
        <v>0</v>
      </c>
      <c r="V20" s="6">
        <f>SUM(R20:U20)</f>
        <v>19</v>
      </c>
      <c r="W20" s="6">
        <f>SUM(Q20,V20)</f>
        <v>28</v>
      </c>
      <c r="X20" s="7">
        <f>C20/H20</f>
        <v>0.84662576687116564</v>
      </c>
      <c r="Y20" s="7">
        <f>D20/H20</f>
        <v>0.10429447852760736</v>
      </c>
      <c r="Z20" s="7">
        <f>E20/H20</f>
        <v>4.9079754601226995E-2</v>
      </c>
      <c r="AA20" s="7">
        <f>F20/H20</f>
        <v>0</v>
      </c>
      <c r="AB20" s="7">
        <f>G20/H20</f>
        <v>0</v>
      </c>
      <c r="AC20" s="7">
        <f>I20/H20</f>
        <v>0.67484662576687116</v>
      </c>
      <c r="AD20" s="7">
        <f>W20/H20</f>
        <v>3.4355828220858893</v>
      </c>
      <c r="AE20" s="8">
        <f>Q20/W20</f>
        <v>0.32142857142857151</v>
      </c>
    </row>
    <row r="21" spans="2:31" ht="34.5" customHeight="1" x14ac:dyDescent="0.2"/>
    <row r="22" spans="2:31" ht="34.5" customHeight="1" x14ac:dyDescent="0.2"/>
    <row r="23" spans="2:31" ht="34.5" customHeight="1" x14ac:dyDescent="0.2">
      <c r="B23" s="26" t="s">
        <v>24</v>
      </c>
      <c r="C23" s="19" t="s">
        <v>0</v>
      </c>
      <c r="D23" s="19"/>
      <c r="E23" s="19"/>
      <c r="F23" s="19"/>
      <c r="G23" s="19"/>
      <c r="H23" s="19"/>
      <c r="I23" s="19" t="s">
        <v>8</v>
      </c>
      <c r="J23" s="19" t="s">
        <v>34</v>
      </c>
      <c r="K23" s="19"/>
      <c r="L23" s="19"/>
      <c r="M23" s="19"/>
      <c r="N23" s="19"/>
      <c r="O23" s="19"/>
      <c r="P23" s="19"/>
      <c r="Q23" s="19"/>
      <c r="R23" s="19" t="s">
        <v>33</v>
      </c>
      <c r="S23" s="19"/>
      <c r="T23" s="19"/>
      <c r="U23" s="19"/>
      <c r="V23" s="19"/>
      <c r="W23" s="20" t="s">
        <v>35</v>
      </c>
      <c r="X23" s="24" t="s">
        <v>9</v>
      </c>
      <c r="Y23" s="24" t="s">
        <v>10</v>
      </c>
      <c r="Z23" s="24" t="s">
        <v>11</v>
      </c>
      <c r="AA23" s="24" t="s">
        <v>12</v>
      </c>
      <c r="AB23" s="24" t="s">
        <v>37</v>
      </c>
      <c r="AC23" s="25" t="s">
        <v>1</v>
      </c>
      <c r="AD23" s="25" t="s">
        <v>38</v>
      </c>
      <c r="AE23" s="25" t="s">
        <v>39</v>
      </c>
    </row>
    <row r="24" spans="2:31" ht="34.5" customHeight="1" x14ac:dyDescent="0.2">
      <c r="B24" s="26"/>
      <c r="C24" s="4" t="s">
        <v>5</v>
      </c>
      <c r="D24" s="4" t="s">
        <v>3</v>
      </c>
      <c r="E24" s="4" t="s">
        <v>4</v>
      </c>
      <c r="F24" s="4" t="s">
        <v>13</v>
      </c>
      <c r="G24" s="4" t="s">
        <v>36</v>
      </c>
      <c r="H24" s="5" t="s">
        <v>2</v>
      </c>
      <c r="I24" s="19"/>
      <c r="J24" s="4">
        <v>2.36</v>
      </c>
      <c r="K24" s="4">
        <v>1.18</v>
      </c>
      <c r="L24" s="4">
        <v>0.6</v>
      </c>
      <c r="M24" s="4">
        <v>0.3</v>
      </c>
      <c r="N24" s="4">
        <v>0.15</v>
      </c>
      <c r="O24" s="4">
        <v>7.4999999999999997E-2</v>
      </c>
      <c r="P24" s="4" t="s">
        <v>14</v>
      </c>
      <c r="Q24" s="5" t="s">
        <v>7</v>
      </c>
      <c r="R24" s="2">
        <v>4.75</v>
      </c>
      <c r="S24" s="2">
        <v>9.5</v>
      </c>
      <c r="T24" s="2">
        <v>16</v>
      </c>
      <c r="U24" s="2">
        <v>19</v>
      </c>
      <c r="V24" s="5" t="s">
        <v>6</v>
      </c>
      <c r="W24" s="21"/>
      <c r="X24" s="24"/>
      <c r="Y24" s="24"/>
      <c r="Z24" s="24"/>
      <c r="AA24" s="24"/>
      <c r="AB24" s="24"/>
      <c r="AC24" s="25"/>
      <c r="AD24" s="25"/>
      <c r="AE24" s="25"/>
    </row>
    <row r="25" spans="2:31" ht="34.5" customHeight="1" x14ac:dyDescent="0.2">
      <c r="B25" s="26"/>
      <c r="C25" s="3">
        <v>6.11</v>
      </c>
      <c r="D25" s="3">
        <v>0.41</v>
      </c>
      <c r="E25" s="3">
        <v>0.98</v>
      </c>
      <c r="F25" s="6">
        <v>0.65</v>
      </c>
      <c r="G25" s="6">
        <v>0</v>
      </c>
      <c r="H25" s="6">
        <f>SUM(C25:G25)</f>
        <v>8.15</v>
      </c>
      <c r="I25" s="6">
        <v>5.2</v>
      </c>
      <c r="J25" s="13">
        <v>1.8</v>
      </c>
      <c r="K25" s="13">
        <v>1.8</v>
      </c>
      <c r="L25" s="13">
        <v>1.8</v>
      </c>
      <c r="M25" s="13">
        <v>2.7</v>
      </c>
      <c r="N25" s="13">
        <v>0.9</v>
      </c>
      <c r="O25" s="6">
        <v>0</v>
      </c>
      <c r="P25" s="6">
        <v>0</v>
      </c>
      <c r="Q25" s="6">
        <f>SUM(J25:P25)</f>
        <v>9.0000000000000018</v>
      </c>
      <c r="R25" s="13">
        <v>11.4</v>
      </c>
      <c r="S25" s="13">
        <v>7.6</v>
      </c>
      <c r="T25" s="3">
        <v>0</v>
      </c>
      <c r="U25" s="3">
        <v>0</v>
      </c>
      <c r="V25" s="6">
        <f>SUM(R25:U25)</f>
        <v>19</v>
      </c>
      <c r="W25" s="6">
        <f>SUM(Q25,V25)</f>
        <v>28</v>
      </c>
      <c r="X25" s="7">
        <f>C25/H25</f>
        <v>0.74969325153374233</v>
      </c>
      <c r="Y25" s="7">
        <f>D25/H25</f>
        <v>5.0306748466257663E-2</v>
      </c>
      <c r="Z25" s="7">
        <f>E25/H25</f>
        <v>0.12024539877300612</v>
      </c>
      <c r="AA25" s="7">
        <f>F25/H25</f>
        <v>7.9754601226993863E-2</v>
      </c>
      <c r="AB25" s="7">
        <f>G25/H25</f>
        <v>0</v>
      </c>
      <c r="AC25" s="7">
        <f>I25/H25</f>
        <v>0.6380368098159509</v>
      </c>
      <c r="AD25" s="7">
        <f>W25/H25</f>
        <v>3.4355828220858893</v>
      </c>
      <c r="AE25" s="8">
        <f>Q25/W25</f>
        <v>0.32142857142857151</v>
      </c>
    </row>
    <row r="26" spans="2:31" ht="34.5" customHeight="1" x14ac:dyDescent="0.2"/>
    <row r="27" spans="2:31" ht="34.5" customHeight="1" x14ac:dyDescent="0.2"/>
    <row r="28" spans="2:31" ht="34.5" customHeight="1" x14ac:dyDescent="0.2">
      <c r="B28" s="26" t="s">
        <v>25</v>
      </c>
      <c r="C28" s="19" t="s">
        <v>0</v>
      </c>
      <c r="D28" s="19"/>
      <c r="E28" s="19"/>
      <c r="F28" s="19"/>
      <c r="G28" s="19"/>
      <c r="H28" s="19"/>
      <c r="I28" s="19" t="s">
        <v>8</v>
      </c>
      <c r="J28" s="19" t="s">
        <v>34</v>
      </c>
      <c r="K28" s="19"/>
      <c r="L28" s="19"/>
      <c r="M28" s="19"/>
      <c r="N28" s="19"/>
      <c r="O28" s="19"/>
      <c r="P28" s="19"/>
      <c r="Q28" s="19"/>
      <c r="R28" s="19" t="s">
        <v>33</v>
      </c>
      <c r="S28" s="19"/>
      <c r="T28" s="19"/>
      <c r="U28" s="19"/>
      <c r="V28" s="19"/>
      <c r="W28" s="20" t="s">
        <v>35</v>
      </c>
      <c r="X28" s="24" t="s">
        <v>9</v>
      </c>
      <c r="Y28" s="24" t="s">
        <v>10</v>
      </c>
      <c r="Z28" s="24" t="s">
        <v>11</v>
      </c>
      <c r="AA28" s="24" t="s">
        <v>12</v>
      </c>
      <c r="AB28" s="24" t="s">
        <v>37</v>
      </c>
      <c r="AC28" s="25" t="s">
        <v>1</v>
      </c>
      <c r="AD28" s="25" t="s">
        <v>38</v>
      </c>
      <c r="AE28" s="25" t="s">
        <v>39</v>
      </c>
    </row>
    <row r="29" spans="2:31" ht="34.5" customHeight="1" x14ac:dyDescent="0.2">
      <c r="B29" s="26"/>
      <c r="C29" s="4" t="s">
        <v>5</v>
      </c>
      <c r="D29" s="4" t="s">
        <v>3</v>
      </c>
      <c r="E29" s="4" t="s">
        <v>4</v>
      </c>
      <c r="F29" s="4" t="s">
        <v>13</v>
      </c>
      <c r="G29" s="4" t="s">
        <v>36</v>
      </c>
      <c r="H29" s="5" t="s">
        <v>2</v>
      </c>
      <c r="I29" s="19"/>
      <c r="J29" s="4">
        <v>2.36</v>
      </c>
      <c r="K29" s="4">
        <v>1.18</v>
      </c>
      <c r="L29" s="4">
        <v>0.6</v>
      </c>
      <c r="M29" s="4">
        <v>0.3</v>
      </c>
      <c r="N29" s="4">
        <v>0.15</v>
      </c>
      <c r="O29" s="4">
        <v>7.4999999999999997E-2</v>
      </c>
      <c r="P29" s="4" t="s">
        <v>14</v>
      </c>
      <c r="Q29" s="5" t="s">
        <v>7</v>
      </c>
      <c r="R29" s="2">
        <v>4.75</v>
      </c>
      <c r="S29" s="2">
        <v>9.5</v>
      </c>
      <c r="T29" s="2">
        <v>16</v>
      </c>
      <c r="U29" s="2">
        <v>19</v>
      </c>
      <c r="V29" s="5" t="s">
        <v>6</v>
      </c>
      <c r="W29" s="21"/>
      <c r="X29" s="24"/>
      <c r="Y29" s="24"/>
      <c r="Z29" s="24"/>
      <c r="AA29" s="24"/>
      <c r="AB29" s="24"/>
      <c r="AC29" s="25"/>
      <c r="AD29" s="25"/>
      <c r="AE29" s="25"/>
    </row>
    <row r="30" spans="2:31" ht="34.5" customHeight="1" x14ac:dyDescent="0.2">
      <c r="B30" s="26"/>
      <c r="C30" s="3">
        <v>5.1100000000000003</v>
      </c>
      <c r="D30" s="3">
        <v>0.41</v>
      </c>
      <c r="E30" s="3">
        <v>0.98</v>
      </c>
      <c r="F30" s="6">
        <v>0.65</v>
      </c>
      <c r="G30" s="6">
        <v>1</v>
      </c>
      <c r="H30" s="6">
        <f>SUM(C30:G30)</f>
        <v>8.15</v>
      </c>
      <c r="I30" s="6">
        <v>5.5</v>
      </c>
      <c r="J30" s="13">
        <v>1.8</v>
      </c>
      <c r="K30" s="13">
        <v>1.8</v>
      </c>
      <c r="L30" s="13">
        <v>1.8</v>
      </c>
      <c r="M30" s="13">
        <v>2.7</v>
      </c>
      <c r="N30" s="13">
        <v>0.9</v>
      </c>
      <c r="O30" s="6">
        <v>0</v>
      </c>
      <c r="P30" s="6">
        <v>0</v>
      </c>
      <c r="Q30" s="6">
        <f>SUM(J30:P30)</f>
        <v>9.0000000000000018</v>
      </c>
      <c r="R30" s="3">
        <v>11.4</v>
      </c>
      <c r="S30" s="3">
        <v>7.6</v>
      </c>
      <c r="T30" s="3">
        <v>0</v>
      </c>
      <c r="U30" s="3">
        <v>0</v>
      </c>
      <c r="V30" s="6">
        <f>SUM(R30:U30)</f>
        <v>19</v>
      </c>
      <c r="W30" s="6">
        <f>SUM(Q30,V30)</f>
        <v>28</v>
      </c>
      <c r="X30" s="7">
        <f>C30/H30</f>
        <v>0.62699386503067489</v>
      </c>
      <c r="Y30" s="7">
        <f>D30/H30</f>
        <v>5.0306748466257663E-2</v>
      </c>
      <c r="Z30" s="7">
        <f>E30/H30</f>
        <v>0.12024539877300612</v>
      </c>
      <c r="AA30" s="7">
        <f>F30/H30</f>
        <v>7.9754601226993863E-2</v>
      </c>
      <c r="AB30" s="7">
        <f>G30/H30</f>
        <v>0.12269938650306748</v>
      </c>
      <c r="AC30" s="7">
        <f>I30/H30</f>
        <v>0.67484662576687116</v>
      </c>
      <c r="AD30" s="7">
        <f>W30/H30</f>
        <v>3.4355828220858893</v>
      </c>
      <c r="AE30" s="8">
        <f>Q30/W30</f>
        <v>0.32142857142857151</v>
      </c>
    </row>
    <row r="31" spans="2:31" ht="34.5" customHeight="1" x14ac:dyDescent="0.2">
      <c r="B31"/>
    </row>
    <row r="32" spans="2:31" ht="34.5" customHeight="1" x14ac:dyDescent="0.2">
      <c r="B32"/>
    </row>
    <row r="33" spans="2:31" ht="34.5" customHeight="1" x14ac:dyDescent="0.2">
      <c r="B33" s="26" t="s">
        <v>26</v>
      </c>
      <c r="C33" s="19" t="s">
        <v>0</v>
      </c>
      <c r="D33" s="19"/>
      <c r="E33" s="19"/>
      <c r="F33" s="19"/>
      <c r="G33" s="19"/>
      <c r="H33" s="19"/>
      <c r="I33" s="19" t="s">
        <v>8</v>
      </c>
      <c r="J33" s="19" t="s">
        <v>34</v>
      </c>
      <c r="K33" s="19"/>
      <c r="L33" s="19"/>
      <c r="M33" s="19"/>
      <c r="N33" s="19"/>
      <c r="O33" s="19"/>
      <c r="P33" s="19"/>
      <c r="Q33" s="19"/>
      <c r="R33" s="19" t="s">
        <v>33</v>
      </c>
      <c r="S33" s="19"/>
      <c r="T33" s="19"/>
      <c r="U33" s="19"/>
      <c r="V33" s="19"/>
      <c r="W33" s="20" t="s">
        <v>35</v>
      </c>
      <c r="X33" s="22" t="s">
        <v>9</v>
      </c>
      <c r="Y33" s="22" t="s">
        <v>10</v>
      </c>
      <c r="Z33" s="22" t="s">
        <v>11</v>
      </c>
      <c r="AA33" s="22" t="s">
        <v>12</v>
      </c>
      <c r="AB33" s="24" t="s">
        <v>37</v>
      </c>
      <c r="AC33" s="25" t="s">
        <v>1</v>
      </c>
      <c r="AD33" s="25" t="s">
        <v>38</v>
      </c>
      <c r="AE33" s="25" t="s">
        <v>39</v>
      </c>
    </row>
    <row r="34" spans="2:31" ht="34.5" customHeight="1" x14ac:dyDescent="0.2">
      <c r="B34" s="26"/>
      <c r="C34" s="4" t="s">
        <v>5</v>
      </c>
      <c r="D34" s="4" t="s">
        <v>3</v>
      </c>
      <c r="E34" s="4" t="s">
        <v>4</v>
      </c>
      <c r="F34" s="4" t="s">
        <v>13</v>
      </c>
      <c r="G34" s="4" t="s">
        <v>36</v>
      </c>
      <c r="H34" s="5" t="s">
        <v>2</v>
      </c>
      <c r="I34" s="19"/>
      <c r="J34" s="4">
        <v>2.36</v>
      </c>
      <c r="K34" s="4">
        <v>1.18</v>
      </c>
      <c r="L34" s="4">
        <v>0.6</v>
      </c>
      <c r="M34" s="4">
        <v>0.3</v>
      </c>
      <c r="N34" s="4">
        <v>0.15</v>
      </c>
      <c r="O34" s="4">
        <v>7.4999999999999997E-2</v>
      </c>
      <c r="P34" s="4" t="s">
        <v>14</v>
      </c>
      <c r="Q34" s="5" t="s">
        <v>7</v>
      </c>
      <c r="R34" s="2">
        <v>4.75</v>
      </c>
      <c r="S34" s="2">
        <v>9.5</v>
      </c>
      <c r="T34" s="2">
        <v>16</v>
      </c>
      <c r="U34" s="2">
        <v>19</v>
      </c>
      <c r="V34" s="5" t="s">
        <v>6</v>
      </c>
      <c r="W34" s="21"/>
      <c r="X34" s="23"/>
      <c r="Y34" s="23"/>
      <c r="Z34" s="23"/>
      <c r="AA34" s="23"/>
      <c r="AB34" s="24"/>
      <c r="AC34" s="25"/>
      <c r="AD34" s="25"/>
      <c r="AE34" s="25"/>
    </row>
    <row r="35" spans="2:31" ht="34.5" customHeight="1" x14ac:dyDescent="0.2">
      <c r="B35" s="26"/>
      <c r="C35" s="3">
        <v>4.05</v>
      </c>
      <c r="D35" s="3">
        <v>0.27</v>
      </c>
      <c r="E35" s="3">
        <v>0.64800000000000002</v>
      </c>
      <c r="F35" s="6">
        <v>0.432</v>
      </c>
      <c r="G35" s="6">
        <v>0</v>
      </c>
      <c r="H35" s="6">
        <f>SUM(C35:G35)</f>
        <v>5.4</v>
      </c>
      <c r="I35" s="6">
        <v>3.6</v>
      </c>
      <c r="J35" s="3">
        <v>0</v>
      </c>
      <c r="K35" s="3">
        <v>3.6</v>
      </c>
      <c r="L35" s="3">
        <v>3.6</v>
      </c>
      <c r="M35" s="3">
        <v>5.4</v>
      </c>
      <c r="N35" s="3">
        <v>0</v>
      </c>
      <c r="O35" s="6">
        <v>1.8</v>
      </c>
      <c r="P35" s="6">
        <v>0</v>
      </c>
      <c r="Q35" s="6">
        <f>SUM(J35:P35)</f>
        <v>14.400000000000002</v>
      </c>
      <c r="R35" s="3">
        <v>0</v>
      </c>
      <c r="S35" s="3">
        <v>0</v>
      </c>
      <c r="T35" s="3">
        <v>0</v>
      </c>
      <c r="U35" s="3">
        <v>0</v>
      </c>
      <c r="V35" s="6">
        <f>SUM(R35:U35)</f>
        <v>0</v>
      </c>
      <c r="W35" s="6">
        <f>SUM(Q35,V35)</f>
        <v>14.400000000000002</v>
      </c>
      <c r="X35" s="7">
        <f>C35/H35</f>
        <v>0.74999999999999989</v>
      </c>
      <c r="Y35" s="7">
        <f>D35/H35</f>
        <v>0.05</v>
      </c>
      <c r="Z35" s="7">
        <f>E35/H35</f>
        <v>0.12</v>
      </c>
      <c r="AA35" s="7">
        <f>F35/H35</f>
        <v>7.9999999999999988E-2</v>
      </c>
      <c r="AB35" s="7">
        <f>G35/H35</f>
        <v>0</v>
      </c>
      <c r="AC35" s="7">
        <f>I35/H35</f>
        <v>0.66666666666666663</v>
      </c>
      <c r="AD35" s="7">
        <f>W35/H35</f>
        <v>2.666666666666667</v>
      </c>
      <c r="AE35" s="8">
        <f>Q35/W35</f>
        <v>1</v>
      </c>
    </row>
    <row r="36" spans="2:31" ht="34.5" customHeight="1" x14ac:dyDescent="0.2">
      <c r="B36"/>
    </row>
    <row r="37" spans="2:31" ht="34.5" customHeight="1" x14ac:dyDescent="0.2">
      <c r="B37" s="26" t="s">
        <v>27</v>
      </c>
      <c r="C37" s="27" t="s">
        <v>0</v>
      </c>
      <c r="D37" s="28"/>
      <c r="E37" s="28"/>
      <c r="F37" s="28"/>
      <c r="G37" s="28"/>
      <c r="H37" s="29"/>
      <c r="I37" s="30" t="s">
        <v>8</v>
      </c>
      <c r="J37" s="19" t="s">
        <v>34</v>
      </c>
      <c r="K37" s="19"/>
      <c r="L37" s="19"/>
      <c r="M37" s="19"/>
      <c r="N37" s="19"/>
      <c r="O37" s="19"/>
      <c r="P37" s="19"/>
      <c r="Q37" s="19"/>
      <c r="R37" s="19" t="s">
        <v>33</v>
      </c>
      <c r="S37" s="19"/>
      <c r="T37" s="19"/>
      <c r="U37" s="19"/>
      <c r="V37" s="19"/>
      <c r="W37" s="20" t="s">
        <v>35</v>
      </c>
      <c r="X37" s="22" t="s">
        <v>9</v>
      </c>
      <c r="Y37" s="22" t="s">
        <v>10</v>
      </c>
      <c r="Z37" s="22" t="s">
        <v>11</v>
      </c>
      <c r="AA37" s="22" t="s">
        <v>12</v>
      </c>
      <c r="AB37" s="24" t="s">
        <v>37</v>
      </c>
      <c r="AC37" s="25" t="s">
        <v>1</v>
      </c>
      <c r="AD37" s="25" t="s">
        <v>38</v>
      </c>
      <c r="AE37" s="25" t="s">
        <v>39</v>
      </c>
    </row>
    <row r="38" spans="2:31" ht="34.5" customHeight="1" x14ac:dyDescent="0.2">
      <c r="B38" s="26"/>
      <c r="C38" s="4" t="s">
        <v>5</v>
      </c>
      <c r="D38" s="4" t="s">
        <v>3</v>
      </c>
      <c r="E38" s="4" t="s">
        <v>4</v>
      </c>
      <c r="F38" s="4" t="s">
        <v>13</v>
      </c>
      <c r="G38" s="4" t="s">
        <v>36</v>
      </c>
      <c r="H38" s="5" t="s">
        <v>2</v>
      </c>
      <c r="I38" s="31"/>
      <c r="J38" s="4">
        <v>2.36</v>
      </c>
      <c r="K38" s="4">
        <v>1.18</v>
      </c>
      <c r="L38" s="4">
        <v>0.6</v>
      </c>
      <c r="M38" s="4">
        <v>0.3</v>
      </c>
      <c r="N38" s="4">
        <v>0.15</v>
      </c>
      <c r="O38" s="4">
        <v>7.4999999999999997E-2</v>
      </c>
      <c r="P38" s="4" t="s">
        <v>14</v>
      </c>
      <c r="Q38" s="5" t="s">
        <v>7</v>
      </c>
      <c r="R38" s="2">
        <v>4.75</v>
      </c>
      <c r="S38" s="2">
        <v>9.5</v>
      </c>
      <c r="T38" s="2">
        <v>16</v>
      </c>
      <c r="U38" s="2">
        <v>19</v>
      </c>
      <c r="V38" s="5" t="s">
        <v>6</v>
      </c>
      <c r="W38" s="21"/>
      <c r="X38" s="23"/>
      <c r="Y38" s="23"/>
      <c r="Z38" s="23"/>
      <c r="AA38" s="23"/>
      <c r="AB38" s="24"/>
      <c r="AC38" s="25"/>
      <c r="AD38" s="25"/>
      <c r="AE38" s="25"/>
    </row>
    <row r="39" spans="2:31" ht="34.5" customHeight="1" x14ac:dyDescent="0.2">
      <c r="B39" s="26"/>
      <c r="C39" s="3">
        <v>10.51</v>
      </c>
      <c r="D39" s="3">
        <v>0.71</v>
      </c>
      <c r="E39" s="3">
        <v>1.69</v>
      </c>
      <c r="F39" s="6">
        <v>1.1200000000000001</v>
      </c>
      <c r="G39" s="6">
        <v>0</v>
      </c>
      <c r="H39" s="6">
        <f>SUM(C39:G39)</f>
        <v>14.029999999999998</v>
      </c>
      <c r="I39" s="6">
        <v>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6">
        <v>6.1</v>
      </c>
      <c r="P39" s="6">
        <v>7</v>
      </c>
      <c r="Q39" s="6">
        <f>SUM(J39:P39)</f>
        <v>13.1</v>
      </c>
      <c r="R39" s="3">
        <v>0</v>
      </c>
      <c r="S39" s="3">
        <v>0</v>
      </c>
      <c r="T39" s="3">
        <v>0</v>
      </c>
      <c r="U39" s="3">
        <v>0</v>
      </c>
      <c r="V39" s="6">
        <f>SUM(R39:U39)</f>
        <v>0</v>
      </c>
      <c r="W39" s="6">
        <f>SUM(Q39,V39)</f>
        <v>13.1</v>
      </c>
      <c r="X39" s="7">
        <f>C39/H39</f>
        <v>0.74910905203136147</v>
      </c>
      <c r="Y39" s="7">
        <f>D39/H39</f>
        <v>5.0605844618674276E-2</v>
      </c>
      <c r="Z39" s="7">
        <f>E39/H39</f>
        <v>0.120456165359943</v>
      </c>
      <c r="AA39" s="7">
        <f>F39/H39</f>
        <v>7.9828937990021401E-2</v>
      </c>
      <c r="AB39" s="7">
        <f>G39/H39</f>
        <v>0</v>
      </c>
      <c r="AC39" s="7">
        <f>I39/H39</f>
        <v>0.49893086243763374</v>
      </c>
      <c r="AD39" s="7">
        <f>W39/H39</f>
        <v>0.93371347113328595</v>
      </c>
      <c r="AE39" s="8">
        <f>Q39/W39</f>
        <v>1</v>
      </c>
    </row>
    <row r="40" spans="2:31" ht="34.5" customHeight="1" x14ac:dyDescent="0.2">
      <c r="B40"/>
    </row>
    <row r="41" spans="2:31" ht="34.5" customHeight="1" x14ac:dyDescent="0.2">
      <c r="B41"/>
    </row>
    <row r="42" spans="2:31" ht="34.5" customHeight="1" x14ac:dyDescent="0.2">
      <c r="B42" s="26" t="s">
        <v>28</v>
      </c>
      <c r="C42" s="27" t="s">
        <v>0</v>
      </c>
      <c r="D42" s="28"/>
      <c r="E42" s="28"/>
      <c r="F42" s="28"/>
      <c r="G42" s="28"/>
      <c r="H42" s="29"/>
      <c r="I42" s="30" t="s">
        <v>8</v>
      </c>
      <c r="J42" s="19" t="s">
        <v>34</v>
      </c>
      <c r="K42" s="19"/>
      <c r="L42" s="19"/>
      <c r="M42" s="19"/>
      <c r="N42" s="19"/>
      <c r="O42" s="19"/>
      <c r="P42" s="19"/>
      <c r="Q42" s="19"/>
      <c r="R42" s="19" t="s">
        <v>33</v>
      </c>
      <c r="S42" s="19"/>
      <c r="T42" s="19"/>
      <c r="U42" s="19"/>
      <c r="V42" s="19"/>
      <c r="W42" s="20" t="s">
        <v>35</v>
      </c>
      <c r="X42" s="22" t="s">
        <v>9</v>
      </c>
      <c r="Y42" s="22" t="s">
        <v>10</v>
      </c>
      <c r="Z42" s="22" t="s">
        <v>11</v>
      </c>
      <c r="AA42" s="22" t="s">
        <v>12</v>
      </c>
      <c r="AB42" s="24" t="s">
        <v>37</v>
      </c>
      <c r="AC42" s="25" t="s">
        <v>1</v>
      </c>
      <c r="AD42" s="25" t="s">
        <v>38</v>
      </c>
      <c r="AE42" s="25" t="s">
        <v>39</v>
      </c>
    </row>
    <row r="43" spans="2:31" ht="34.5" customHeight="1" x14ac:dyDescent="0.2">
      <c r="B43" s="26"/>
      <c r="C43" s="4" t="s">
        <v>5</v>
      </c>
      <c r="D43" s="4" t="s">
        <v>3</v>
      </c>
      <c r="E43" s="4" t="s">
        <v>4</v>
      </c>
      <c r="F43" s="4" t="s">
        <v>13</v>
      </c>
      <c r="G43" s="4" t="s">
        <v>36</v>
      </c>
      <c r="H43" s="5" t="s">
        <v>2</v>
      </c>
      <c r="I43" s="31"/>
      <c r="J43" s="4">
        <v>2.36</v>
      </c>
      <c r="K43" s="4">
        <v>1.18</v>
      </c>
      <c r="L43" s="4">
        <v>0.6</v>
      </c>
      <c r="M43" s="4">
        <v>0.3</v>
      </c>
      <c r="N43" s="4">
        <v>0.15</v>
      </c>
      <c r="O43" s="4">
        <v>7.4999999999999997E-2</v>
      </c>
      <c r="P43" s="4" t="s">
        <v>14</v>
      </c>
      <c r="Q43" s="5" t="s">
        <v>7</v>
      </c>
      <c r="R43" s="2">
        <v>4.75</v>
      </c>
      <c r="S43" s="2">
        <v>9.5</v>
      </c>
      <c r="T43" s="2">
        <v>16</v>
      </c>
      <c r="U43" s="2">
        <v>19</v>
      </c>
      <c r="V43" s="5" t="s">
        <v>6</v>
      </c>
      <c r="W43" s="21"/>
      <c r="X43" s="23"/>
      <c r="Y43" s="23"/>
      <c r="Z43" s="23"/>
      <c r="AA43" s="23"/>
      <c r="AB43" s="24"/>
      <c r="AC43" s="25"/>
      <c r="AD43" s="25"/>
      <c r="AE43" s="25"/>
    </row>
    <row r="44" spans="2:31" ht="34.5" customHeight="1" x14ac:dyDescent="0.2">
      <c r="B44" s="26"/>
      <c r="C44" s="3">
        <v>4.05</v>
      </c>
      <c r="D44" s="3">
        <v>0.27</v>
      </c>
      <c r="E44" s="3">
        <v>0.64800000000000002</v>
      </c>
      <c r="F44" s="6">
        <v>0.432</v>
      </c>
      <c r="G44" s="6">
        <v>0</v>
      </c>
      <c r="H44" s="6">
        <f>SUM(C44:G44)</f>
        <v>5.4</v>
      </c>
      <c r="I44" s="6">
        <v>3.6</v>
      </c>
      <c r="J44" s="3">
        <v>0</v>
      </c>
      <c r="K44" s="3">
        <v>3.6</v>
      </c>
      <c r="L44" s="3">
        <v>3.6</v>
      </c>
      <c r="M44" s="3">
        <v>5.4</v>
      </c>
      <c r="N44" s="3">
        <v>1.8</v>
      </c>
      <c r="O44" s="6">
        <v>1</v>
      </c>
      <c r="P44" s="6">
        <v>1</v>
      </c>
      <c r="Q44" s="6">
        <f>SUM(J44:P44)</f>
        <v>16.400000000000002</v>
      </c>
      <c r="R44" s="3">
        <v>0</v>
      </c>
      <c r="S44" s="3">
        <v>0</v>
      </c>
      <c r="T44" s="3">
        <v>0</v>
      </c>
      <c r="U44" s="3">
        <v>0</v>
      </c>
      <c r="V44" s="6">
        <f>SUM(R44:U44)</f>
        <v>0</v>
      </c>
      <c r="W44" s="6">
        <f>SUM(Q44,V44)</f>
        <v>16.400000000000002</v>
      </c>
      <c r="X44" s="7">
        <f>C44/H44</f>
        <v>0.74999999999999989</v>
      </c>
      <c r="Y44" s="7">
        <f>D44/H44</f>
        <v>0.05</v>
      </c>
      <c r="Z44" s="7">
        <f>E44/H44</f>
        <v>0.12</v>
      </c>
      <c r="AA44" s="7">
        <f>F44/H44</f>
        <v>7.9999999999999988E-2</v>
      </c>
      <c r="AB44" s="7">
        <f>G44/H44</f>
        <v>0</v>
      </c>
      <c r="AC44" s="7">
        <f>I44/H44</f>
        <v>0.66666666666666663</v>
      </c>
      <c r="AD44" s="7">
        <f>W44/H44</f>
        <v>3.0370370370370372</v>
      </c>
      <c r="AE44" s="8">
        <f>Q44/W44</f>
        <v>1</v>
      </c>
    </row>
    <row r="45" spans="2:31" ht="34.5" customHeight="1" x14ac:dyDescent="0.2">
      <c r="B45"/>
    </row>
    <row r="46" spans="2:31" ht="34.5" customHeight="1" x14ac:dyDescent="0.2">
      <c r="B46" s="26" t="s">
        <v>29</v>
      </c>
      <c r="C46" s="27" t="s">
        <v>0</v>
      </c>
      <c r="D46" s="28"/>
      <c r="E46" s="28"/>
      <c r="F46" s="28"/>
      <c r="G46" s="28"/>
      <c r="H46" s="29"/>
      <c r="I46" s="30" t="s">
        <v>8</v>
      </c>
      <c r="J46" s="19" t="s">
        <v>34</v>
      </c>
      <c r="K46" s="19"/>
      <c r="L46" s="19"/>
      <c r="M46" s="19"/>
      <c r="N46" s="19"/>
      <c r="O46" s="19"/>
      <c r="P46" s="19"/>
      <c r="Q46" s="19"/>
      <c r="R46" s="19" t="s">
        <v>33</v>
      </c>
      <c r="S46" s="19"/>
      <c r="T46" s="19"/>
      <c r="U46" s="19"/>
      <c r="V46" s="19"/>
      <c r="W46" s="20" t="s">
        <v>35</v>
      </c>
      <c r="X46" s="22" t="s">
        <v>9</v>
      </c>
      <c r="Y46" s="22" t="s">
        <v>10</v>
      </c>
      <c r="Z46" s="22" t="s">
        <v>11</v>
      </c>
      <c r="AA46" s="22" t="s">
        <v>12</v>
      </c>
      <c r="AB46" s="24" t="s">
        <v>37</v>
      </c>
      <c r="AC46" s="25" t="s">
        <v>1</v>
      </c>
      <c r="AD46" s="25" t="s">
        <v>38</v>
      </c>
      <c r="AE46" s="25" t="s">
        <v>39</v>
      </c>
    </row>
    <row r="47" spans="2:31" ht="34.5" customHeight="1" x14ac:dyDescent="0.2">
      <c r="B47" s="26"/>
      <c r="C47" s="4" t="s">
        <v>5</v>
      </c>
      <c r="D47" s="4" t="s">
        <v>3</v>
      </c>
      <c r="E47" s="4" t="s">
        <v>4</v>
      </c>
      <c r="F47" s="4" t="s">
        <v>13</v>
      </c>
      <c r="G47" s="4" t="s">
        <v>36</v>
      </c>
      <c r="H47" s="5" t="s">
        <v>2</v>
      </c>
      <c r="I47" s="31"/>
      <c r="J47" s="4">
        <v>2.36</v>
      </c>
      <c r="K47" s="4">
        <v>1.18</v>
      </c>
      <c r="L47" s="4">
        <v>0.6</v>
      </c>
      <c r="M47" s="4">
        <v>0.3</v>
      </c>
      <c r="N47" s="4">
        <v>0.15</v>
      </c>
      <c r="O47" s="4">
        <v>7.4999999999999997E-2</v>
      </c>
      <c r="P47" s="4" t="s">
        <v>14</v>
      </c>
      <c r="Q47" s="5" t="s">
        <v>7</v>
      </c>
      <c r="R47" s="2">
        <v>4.75</v>
      </c>
      <c r="S47" s="2">
        <v>9.5</v>
      </c>
      <c r="T47" s="2">
        <v>16</v>
      </c>
      <c r="U47" s="2">
        <v>19</v>
      </c>
      <c r="V47" s="5" t="s">
        <v>6</v>
      </c>
      <c r="W47" s="21"/>
      <c r="X47" s="23"/>
      <c r="Y47" s="23"/>
      <c r="Z47" s="23"/>
      <c r="AA47" s="23"/>
      <c r="AB47" s="24"/>
      <c r="AC47" s="25"/>
      <c r="AD47" s="25"/>
      <c r="AE47" s="25"/>
    </row>
    <row r="48" spans="2:31" ht="34.5" customHeight="1" x14ac:dyDescent="0.2">
      <c r="B48" s="26"/>
      <c r="C48" s="3">
        <v>4.05</v>
      </c>
      <c r="D48" s="3">
        <v>0.27</v>
      </c>
      <c r="E48" s="3">
        <v>0.64800000000000002</v>
      </c>
      <c r="F48" s="6">
        <v>0.432</v>
      </c>
      <c r="G48" s="6">
        <v>0</v>
      </c>
      <c r="H48" s="6">
        <f>SUM(C48:G48)</f>
        <v>5.4</v>
      </c>
      <c r="I48" s="6">
        <v>3</v>
      </c>
      <c r="J48" s="3">
        <v>0</v>
      </c>
      <c r="K48" s="3">
        <v>3.6</v>
      </c>
      <c r="L48" s="3">
        <v>3.6</v>
      </c>
      <c r="M48" s="3">
        <v>5.4</v>
      </c>
      <c r="N48" s="3">
        <v>1.8</v>
      </c>
      <c r="O48" s="6">
        <v>0</v>
      </c>
      <c r="P48" s="6">
        <v>0</v>
      </c>
      <c r="Q48" s="6">
        <f>SUM(J48:P48)</f>
        <v>14.400000000000002</v>
      </c>
      <c r="R48" s="3">
        <v>0</v>
      </c>
      <c r="S48" s="3">
        <v>0</v>
      </c>
      <c r="T48" s="3">
        <v>0</v>
      </c>
      <c r="U48" s="3">
        <v>0</v>
      </c>
      <c r="V48" s="6">
        <f>SUM(R48:U48)</f>
        <v>0</v>
      </c>
      <c r="W48" s="6">
        <f>SUM(Q48,V48)</f>
        <v>14.400000000000002</v>
      </c>
      <c r="X48" s="7">
        <f>C48/H48</f>
        <v>0.74999999999999989</v>
      </c>
      <c r="Y48" s="7">
        <f>D48/H48</f>
        <v>0.05</v>
      </c>
      <c r="Z48" s="7">
        <f>E48/H48</f>
        <v>0.12</v>
      </c>
      <c r="AA48" s="7">
        <f>F48/H48</f>
        <v>7.9999999999999988E-2</v>
      </c>
      <c r="AB48" s="7">
        <f>G48/H48</f>
        <v>0</v>
      </c>
      <c r="AC48" s="7">
        <f>I48/H48</f>
        <v>0.55555555555555547</v>
      </c>
      <c r="AD48" s="7">
        <f>W48/H48</f>
        <v>2.666666666666667</v>
      </c>
      <c r="AE48" s="8">
        <f>Q48/W48</f>
        <v>1</v>
      </c>
    </row>
    <row r="49" spans="2:31" ht="34.5" customHeight="1" x14ac:dyDescent="0.2">
      <c r="B49"/>
    </row>
    <row r="50" spans="2:31" ht="34.5" customHeight="1" x14ac:dyDescent="0.2">
      <c r="B50" s="26" t="s">
        <v>30</v>
      </c>
      <c r="C50" s="27" t="s">
        <v>0</v>
      </c>
      <c r="D50" s="28"/>
      <c r="E50" s="28"/>
      <c r="F50" s="28"/>
      <c r="G50" s="28"/>
      <c r="H50" s="29"/>
      <c r="I50" s="30" t="s">
        <v>8</v>
      </c>
      <c r="J50" s="19" t="s">
        <v>34</v>
      </c>
      <c r="K50" s="19"/>
      <c r="L50" s="19"/>
      <c r="M50" s="19"/>
      <c r="N50" s="19"/>
      <c r="O50" s="19"/>
      <c r="P50" s="19"/>
      <c r="Q50" s="19"/>
      <c r="R50" s="19" t="s">
        <v>33</v>
      </c>
      <c r="S50" s="19"/>
      <c r="T50" s="19"/>
      <c r="U50" s="19"/>
      <c r="V50" s="19"/>
      <c r="W50" s="20" t="s">
        <v>35</v>
      </c>
      <c r="X50" s="22" t="s">
        <v>9</v>
      </c>
      <c r="Y50" s="22" t="s">
        <v>10</v>
      </c>
      <c r="Z50" s="22" t="s">
        <v>11</v>
      </c>
      <c r="AA50" s="22" t="s">
        <v>12</v>
      </c>
      <c r="AB50" s="24" t="s">
        <v>37</v>
      </c>
      <c r="AC50" s="25" t="s">
        <v>1</v>
      </c>
      <c r="AD50" s="25" t="s">
        <v>38</v>
      </c>
      <c r="AE50" s="25" t="s">
        <v>39</v>
      </c>
    </row>
    <row r="51" spans="2:31" ht="34.5" customHeight="1" x14ac:dyDescent="0.2">
      <c r="B51" s="26"/>
      <c r="C51" s="4" t="s">
        <v>5</v>
      </c>
      <c r="D51" s="4" t="s">
        <v>3</v>
      </c>
      <c r="E51" s="4" t="s">
        <v>4</v>
      </c>
      <c r="F51" s="4" t="s">
        <v>13</v>
      </c>
      <c r="G51" s="4" t="s">
        <v>36</v>
      </c>
      <c r="H51" s="5" t="s">
        <v>2</v>
      </c>
      <c r="I51" s="31"/>
      <c r="J51" s="4">
        <v>2.36</v>
      </c>
      <c r="K51" s="4">
        <v>1.18</v>
      </c>
      <c r="L51" s="4">
        <v>0.6</v>
      </c>
      <c r="M51" s="4">
        <v>0.3</v>
      </c>
      <c r="N51" s="4">
        <v>0.15</v>
      </c>
      <c r="O51" s="4">
        <v>7.4999999999999997E-2</v>
      </c>
      <c r="P51" s="4" t="s">
        <v>14</v>
      </c>
      <c r="Q51" s="5" t="s">
        <v>7</v>
      </c>
      <c r="R51" s="2">
        <v>4.75</v>
      </c>
      <c r="S51" s="2">
        <v>9.5</v>
      </c>
      <c r="T51" s="2">
        <v>16</v>
      </c>
      <c r="U51" s="2">
        <v>19</v>
      </c>
      <c r="V51" s="5" t="s">
        <v>6</v>
      </c>
      <c r="W51" s="21"/>
      <c r="X51" s="23"/>
      <c r="Y51" s="23"/>
      <c r="Z51" s="23"/>
      <c r="AA51" s="23"/>
      <c r="AB51" s="24"/>
      <c r="AC51" s="25"/>
      <c r="AD51" s="25"/>
      <c r="AE51" s="25"/>
    </row>
    <row r="52" spans="2:31" ht="34.5" customHeight="1" x14ac:dyDescent="0.2">
      <c r="B52" s="26"/>
      <c r="C52" s="3">
        <v>6.0750000000000002</v>
      </c>
      <c r="D52" s="3">
        <v>0.40500000000000003</v>
      </c>
      <c r="E52" s="3">
        <v>0.97199999999999998</v>
      </c>
      <c r="F52" s="6">
        <v>0.64800000000000002</v>
      </c>
      <c r="G52" s="6">
        <v>0</v>
      </c>
      <c r="H52" s="6">
        <f>SUM(C52:G52)</f>
        <v>8.1</v>
      </c>
      <c r="I52" s="6">
        <v>4.5</v>
      </c>
      <c r="J52" s="3">
        <v>0</v>
      </c>
      <c r="K52" s="3">
        <v>5.4</v>
      </c>
      <c r="L52" s="3">
        <v>5.4</v>
      </c>
      <c r="M52" s="3">
        <v>8.1</v>
      </c>
      <c r="N52" s="3">
        <v>2.7</v>
      </c>
      <c r="O52" s="6">
        <v>1.5</v>
      </c>
      <c r="P52" s="6">
        <v>0</v>
      </c>
      <c r="Q52" s="6">
        <f>SUM(J52:P52)</f>
        <v>23.099999999999998</v>
      </c>
      <c r="R52" s="3">
        <v>0</v>
      </c>
      <c r="S52" s="3">
        <v>0</v>
      </c>
      <c r="T52" s="3">
        <v>0</v>
      </c>
      <c r="U52" s="3">
        <v>0</v>
      </c>
      <c r="V52" s="6">
        <f>SUM(R52:U52)</f>
        <v>0</v>
      </c>
      <c r="W52" s="6">
        <f>SUM(Q52,V52)</f>
        <v>23.099999999999998</v>
      </c>
      <c r="X52" s="7">
        <f>C52/H52</f>
        <v>0.75</v>
      </c>
      <c r="Y52" s="7">
        <f>D52/H52</f>
        <v>0.05</v>
      </c>
      <c r="Z52" s="7">
        <f>E52/H52</f>
        <v>0.12</v>
      </c>
      <c r="AA52" s="7">
        <f>F52/H52</f>
        <v>0.08</v>
      </c>
      <c r="AB52" s="7">
        <f>G52/H52</f>
        <v>0</v>
      </c>
      <c r="AC52" s="7">
        <f>I52/H52</f>
        <v>0.55555555555555558</v>
      </c>
      <c r="AD52" s="7">
        <f>W52/H52</f>
        <v>2.8518518518518516</v>
      </c>
      <c r="AE52" s="8">
        <f>Q52/W52</f>
        <v>1</v>
      </c>
    </row>
    <row r="53" spans="2:31" ht="34.5" customHeight="1" x14ac:dyDescent="0.2">
      <c r="B53"/>
    </row>
    <row r="54" spans="2:31" ht="34.5" customHeight="1" x14ac:dyDescent="0.2">
      <c r="B54" s="26" t="s">
        <v>31</v>
      </c>
      <c r="C54" s="27" t="s">
        <v>0</v>
      </c>
      <c r="D54" s="28"/>
      <c r="E54" s="28"/>
      <c r="F54" s="28"/>
      <c r="G54" s="28"/>
      <c r="H54" s="29"/>
      <c r="I54" s="30" t="s">
        <v>8</v>
      </c>
      <c r="J54" s="19" t="s">
        <v>34</v>
      </c>
      <c r="K54" s="19"/>
      <c r="L54" s="19"/>
      <c r="M54" s="19"/>
      <c r="N54" s="19"/>
      <c r="O54" s="19"/>
      <c r="P54" s="19"/>
      <c r="Q54" s="19"/>
      <c r="R54" s="19" t="s">
        <v>33</v>
      </c>
      <c r="S54" s="19"/>
      <c r="T54" s="19"/>
      <c r="U54" s="19"/>
      <c r="V54" s="19"/>
      <c r="W54" s="20" t="s">
        <v>35</v>
      </c>
      <c r="X54" s="22" t="s">
        <v>9</v>
      </c>
      <c r="Y54" s="22" t="s">
        <v>10</v>
      </c>
      <c r="Z54" s="22" t="s">
        <v>11</v>
      </c>
      <c r="AA54" s="22" t="s">
        <v>12</v>
      </c>
      <c r="AB54" s="24" t="s">
        <v>37</v>
      </c>
      <c r="AC54" s="25" t="s">
        <v>1</v>
      </c>
      <c r="AD54" s="25" t="s">
        <v>38</v>
      </c>
      <c r="AE54" s="25" t="s">
        <v>39</v>
      </c>
    </row>
    <row r="55" spans="2:31" ht="34.5" customHeight="1" x14ac:dyDescent="0.2">
      <c r="B55" s="26"/>
      <c r="C55" s="4" t="s">
        <v>5</v>
      </c>
      <c r="D55" s="4" t="s">
        <v>3</v>
      </c>
      <c r="E55" s="4" t="s">
        <v>4</v>
      </c>
      <c r="F55" s="4" t="s">
        <v>13</v>
      </c>
      <c r="G55" s="4" t="s">
        <v>36</v>
      </c>
      <c r="H55" s="5" t="s">
        <v>2</v>
      </c>
      <c r="I55" s="31"/>
      <c r="J55" s="4">
        <v>2.36</v>
      </c>
      <c r="K55" s="4">
        <v>1.18</v>
      </c>
      <c r="L55" s="4">
        <v>0.6</v>
      </c>
      <c r="M55" s="4">
        <v>0.3</v>
      </c>
      <c r="N55" s="4">
        <v>0.15</v>
      </c>
      <c r="O55" s="4">
        <v>7.4999999999999997E-2</v>
      </c>
      <c r="P55" s="4" t="s">
        <v>14</v>
      </c>
      <c r="Q55" s="5" t="s">
        <v>7</v>
      </c>
      <c r="R55" s="2">
        <v>4.75</v>
      </c>
      <c r="S55" s="2">
        <v>9.5</v>
      </c>
      <c r="T55" s="2">
        <v>16</v>
      </c>
      <c r="U55" s="2">
        <v>19</v>
      </c>
      <c r="V55" s="5" t="s">
        <v>6</v>
      </c>
      <c r="W55" s="21"/>
      <c r="X55" s="23"/>
      <c r="Y55" s="23"/>
      <c r="Z55" s="23"/>
      <c r="AA55" s="23"/>
      <c r="AB55" s="24"/>
      <c r="AC55" s="25"/>
      <c r="AD55" s="25"/>
      <c r="AE55" s="25"/>
    </row>
    <row r="56" spans="2:31" ht="34.5" customHeight="1" x14ac:dyDescent="0.2">
      <c r="B56" s="26"/>
      <c r="C56" s="3">
        <v>6.0750000000000002</v>
      </c>
      <c r="D56" s="3">
        <v>0.40500000000000003</v>
      </c>
      <c r="E56" s="3">
        <v>0.97199999999999998</v>
      </c>
      <c r="F56" s="3">
        <v>0.64800000000000002</v>
      </c>
      <c r="G56" s="4">
        <v>0</v>
      </c>
      <c r="H56" s="6">
        <f>SUM(C56:G56)</f>
        <v>8.1</v>
      </c>
      <c r="I56" s="6">
        <v>4.5</v>
      </c>
      <c r="J56" s="3">
        <v>0</v>
      </c>
      <c r="K56" s="3">
        <v>5.4</v>
      </c>
      <c r="L56" s="3">
        <v>5.4</v>
      </c>
      <c r="M56" s="3">
        <v>8.1</v>
      </c>
      <c r="N56" s="3">
        <v>2.7</v>
      </c>
      <c r="O56" s="6">
        <v>1.5</v>
      </c>
      <c r="P56" s="6">
        <v>0</v>
      </c>
      <c r="Q56" s="6">
        <f>SUM(J56:P56)</f>
        <v>23.099999999999998</v>
      </c>
      <c r="R56" s="3">
        <v>0</v>
      </c>
      <c r="S56" s="3">
        <v>0</v>
      </c>
      <c r="T56" s="3">
        <v>0</v>
      </c>
      <c r="U56" s="3">
        <v>0</v>
      </c>
      <c r="V56" s="6">
        <f>SUM(R56:U56)</f>
        <v>0</v>
      </c>
      <c r="W56" s="6">
        <f>SUM(Q56,V56)</f>
        <v>23.099999999999998</v>
      </c>
      <c r="X56" s="7">
        <f>C56/H56</f>
        <v>0.75</v>
      </c>
      <c r="Y56" s="7">
        <f>D56/H56</f>
        <v>0.05</v>
      </c>
      <c r="Z56" s="7">
        <f>E56/H56</f>
        <v>0.12</v>
      </c>
      <c r="AA56" s="7">
        <f>F56/H56</f>
        <v>0.08</v>
      </c>
      <c r="AB56" s="7">
        <f>G56/H56</f>
        <v>0</v>
      </c>
      <c r="AC56" s="7">
        <f>I56/H56</f>
        <v>0.55555555555555558</v>
      </c>
      <c r="AD56" s="7">
        <f>W56/H56</f>
        <v>2.8518518518518516</v>
      </c>
      <c r="AE56" s="8">
        <f>Q56/W56</f>
        <v>1</v>
      </c>
    </row>
    <row r="57" spans="2:31" ht="34.5" customHeight="1" x14ac:dyDescent="0.2">
      <c r="B57" s="14"/>
      <c r="C57" s="14"/>
      <c r="D57" s="14"/>
      <c r="E57" s="14"/>
      <c r="F57" s="14"/>
      <c r="G57" s="15"/>
      <c r="H57" s="16"/>
      <c r="I57" s="16"/>
      <c r="J57" s="14"/>
      <c r="K57" s="14"/>
      <c r="L57" s="14"/>
      <c r="M57" s="14"/>
      <c r="N57" s="14"/>
      <c r="O57" s="16"/>
      <c r="P57" s="16"/>
      <c r="Q57" s="16"/>
      <c r="R57" s="14"/>
      <c r="S57" s="14"/>
      <c r="T57" s="14"/>
      <c r="U57" s="14"/>
      <c r="V57" s="16"/>
      <c r="W57" s="16"/>
      <c r="X57" s="17"/>
      <c r="Y57" s="17"/>
      <c r="Z57" s="17"/>
      <c r="AA57" s="17"/>
      <c r="AB57" s="17"/>
      <c r="AC57" s="17"/>
      <c r="AD57" s="17"/>
      <c r="AE57" s="18"/>
    </row>
    <row r="58" spans="2:31" ht="34.5" customHeight="1" x14ac:dyDescent="0.2">
      <c r="B58" s="26" t="s">
        <v>32</v>
      </c>
      <c r="C58" s="27" t="s">
        <v>0</v>
      </c>
      <c r="D58" s="28"/>
      <c r="E58" s="28"/>
      <c r="F58" s="28"/>
      <c r="G58" s="28"/>
      <c r="H58" s="29"/>
      <c r="I58" s="30" t="s">
        <v>8</v>
      </c>
      <c r="J58" s="19" t="s">
        <v>34</v>
      </c>
      <c r="K58" s="19"/>
      <c r="L58" s="19"/>
      <c r="M58" s="19"/>
      <c r="N58" s="19"/>
      <c r="O58" s="19"/>
      <c r="P58" s="19"/>
      <c r="Q58" s="19"/>
      <c r="R58" s="19" t="s">
        <v>33</v>
      </c>
      <c r="S58" s="19"/>
      <c r="T58" s="19"/>
      <c r="U58" s="19"/>
      <c r="V58" s="19"/>
      <c r="W58" s="20" t="s">
        <v>35</v>
      </c>
      <c r="X58" s="22" t="s">
        <v>9</v>
      </c>
      <c r="Y58" s="22" t="s">
        <v>10</v>
      </c>
      <c r="Z58" s="22" t="s">
        <v>11</v>
      </c>
      <c r="AA58" s="22" t="s">
        <v>12</v>
      </c>
      <c r="AB58" s="24" t="s">
        <v>37</v>
      </c>
      <c r="AC58" s="25" t="s">
        <v>1</v>
      </c>
      <c r="AD58" s="25" t="s">
        <v>38</v>
      </c>
      <c r="AE58" s="25" t="s">
        <v>39</v>
      </c>
    </row>
    <row r="59" spans="2:31" ht="34.5" customHeight="1" x14ac:dyDescent="0.2">
      <c r="B59" s="26"/>
      <c r="C59" s="4" t="s">
        <v>5</v>
      </c>
      <c r="D59" s="4" t="s">
        <v>3</v>
      </c>
      <c r="E59" s="4" t="s">
        <v>4</v>
      </c>
      <c r="F59" s="4" t="s">
        <v>13</v>
      </c>
      <c r="G59" s="4" t="s">
        <v>36</v>
      </c>
      <c r="H59" s="5" t="s">
        <v>2</v>
      </c>
      <c r="I59" s="31"/>
      <c r="J59" s="4">
        <v>2.36</v>
      </c>
      <c r="K59" s="4">
        <v>1.18</v>
      </c>
      <c r="L59" s="4">
        <v>0.6</v>
      </c>
      <c r="M59" s="4">
        <v>0.3</v>
      </c>
      <c r="N59" s="4">
        <v>0.15</v>
      </c>
      <c r="O59" s="4">
        <v>7.4999999999999997E-2</v>
      </c>
      <c r="P59" s="4" t="s">
        <v>14</v>
      </c>
      <c r="Q59" s="5" t="s">
        <v>7</v>
      </c>
      <c r="R59" s="2">
        <v>4.75</v>
      </c>
      <c r="S59" s="2">
        <v>9.5</v>
      </c>
      <c r="T59" s="2">
        <v>16</v>
      </c>
      <c r="U59" s="2">
        <v>19</v>
      </c>
      <c r="V59" s="5" t="s">
        <v>6</v>
      </c>
      <c r="W59" s="21"/>
      <c r="X59" s="23"/>
      <c r="Y59" s="23"/>
      <c r="Z59" s="23"/>
      <c r="AA59" s="23"/>
      <c r="AB59" s="24"/>
      <c r="AC59" s="25"/>
      <c r="AD59" s="25"/>
      <c r="AE59" s="25"/>
    </row>
    <row r="60" spans="2:31" ht="34.5" customHeight="1" x14ac:dyDescent="0.2">
      <c r="B60" s="26"/>
      <c r="C60" s="3">
        <v>10.51</v>
      </c>
      <c r="D60" s="3">
        <v>0.71</v>
      </c>
      <c r="E60" s="3">
        <v>1.69</v>
      </c>
      <c r="F60" s="6">
        <v>1.1200000000000001</v>
      </c>
      <c r="G60" s="6">
        <v>0</v>
      </c>
      <c r="H60" s="6">
        <f>SUM(C60:G60)</f>
        <v>14.029999999999998</v>
      </c>
      <c r="I60" s="6">
        <v>6</v>
      </c>
      <c r="J60" s="3">
        <v>2.81</v>
      </c>
      <c r="K60" s="3">
        <v>3.51</v>
      </c>
      <c r="L60" s="3">
        <v>2.81</v>
      </c>
      <c r="M60" s="3">
        <v>1.4</v>
      </c>
      <c r="N60" s="3">
        <v>2.39</v>
      </c>
      <c r="O60" s="6">
        <v>1.1200000000000001</v>
      </c>
      <c r="P60" s="6">
        <v>0</v>
      </c>
      <c r="Q60" s="6">
        <f>SUM(J60:P60)</f>
        <v>14.040000000000003</v>
      </c>
      <c r="R60" s="3">
        <v>0</v>
      </c>
      <c r="S60" s="3">
        <v>0</v>
      </c>
      <c r="T60" s="3">
        <v>0</v>
      </c>
      <c r="U60" s="3">
        <v>0</v>
      </c>
      <c r="V60" s="6">
        <f>SUM(R60:U60)</f>
        <v>0</v>
      </c>
      <c r="W60" s="6">
        <f>SUM(Q60,V60)</f>
        <v>14.040000000000003</v>
      </c>
      <c r="X60" s="7">
        <f>C60/H60</f>
        <v>0.74910905203136147</v>
      </c>
      <c r="Y60" s="7">
        <f>D60/H60</f>
        <v>5.0605844618674276E-2</v>
      </c>
      <c r="Z60" s="7">
        <f>E60/H60</f>
        <v>0.120456165359943</v>
      </c>
      <c r="AA60" s="7">
        <f>F60/H60</f>
        <v>7.9828937990021401E-2</v>
      </c>
      <c r="AB60" s="7">
        <f>G60/H60</f>
        <v>0</v>
      </c>
      <c r="AC60" s="7">
        <f>I60/H60</f>
        <v>0.42765502494654317</v>
      </c>
      <c r="AD60" s="7">
        <f>W60/H60</f>
        <v>1.0007127583749114</v>
      </c>
      <c r="AE60" s="8">
        <f>Q60/W60</f>
        <v>1</v>
      </c>
    </row>
    <row r="61" spans="2:31" ht="34.5" customHeight="1" x14ac:dyDescent="0.2">
      <c r="B61"/>
      <c r="C61" s="14"/>
      <c r="D61" s="14"/>
      <c r="E61" s="14"/>
      <c r="F61" s="14"/>
      <c r="G61" s="15"/>
      <c r="H61" s="16"/>
      <c r="I61" s="16"/>
      <c r="J61" s="14"/>
      <c r="K61" s="14"/>
      <c r="L61" s="14"/>
      <c r="M61" s="14"/>
      <c r="N61" s="14"/>
      <c r="O61" s="16"/>
      <c r="P61" s="16"/>
      <c r="Q61" s="16"/>
      <c r="R61" s="14"/>
      <c r="S61" s="14"/>
      <c r="T61" s="14"/>
      <c r="U61" s="14"/>
      <c r="V61" s="16"/>
      <c r="W61" s="16"/>
      <c r="X61" s="17"/>
      <c r="Y61" s="17"/>
      <c r="Z61" s="17"/>
      <c r="AA61" s="17"/>
      <c r="AB61" s="17"/>
      <c r="AC61" s="17"/>
      <c r="AD61" s="17"/>
      <c r="AE61" s="18"/>
    </row>
    <row r="62" spans="2:31" ht="34.5" customHeight="1" x14ac:dyDescent="0.2">
      <c r="B62"/>
    </row>
    <row r="63" spans="2:31" ht="34.5" customHeight="1" x14ac:dyDescent="0.2">
      <c r="B63" s="26" t="s">
        <v>15</v>
      </c>
      <c r="C63" s="27" t="s">
        <v>0</v>
      </c>
      <c r="D63" s="28"/>
      <c r="E63" s="28"/>
      <c r="F63" s="28"/>
      <c r="G63" s="28"/>
      <c r="H63" s="29"/>
      <c r="I63" s="30" t="s">
        <v>8</v>
      </c>
      <c r="J63" s="19" t="s">
        <v>34</v>
      </c>
      <c r="K63" s="19"/>
      <c r="L63" s="19"/>
      <c r="M63" s="19"/>
      <c r="N63" s="19"/>
      <c r="O63" s="19"/>
      <c r="P63" s="19"/>
      <c r="Q63" s="19"/>
      <c r="R63" s="19" t="s">
        <v>33</v>
      </c>
      <c r="S63" s="19"/>
      <c r="T63" s="19"/>
      <c r="U63" s="19"/>
      <c r="V63" s="19"/>
      <c r="W63" s="20" t="s">
        <v>35</v>
      </c>
      <c r="X63" s="22" t="s">
        <v>9</v>
      </c>
      <c r="Y63" s="22" t="s">
        <v>10</v>
      </c>
      <c r="Z63" s="22" t="s">
        <v>11</v>
      </c>
      <c r="AA63" s="22" t="s">
        <v>12</v>
      </c>
      <c r="AB63" s="24" t="s">
        <v>37</v>
      </c>
      <c r="AC63" s="25" t="s">
        <v>1</v>
      </c>
      <c r="AD63" s="25" t="s">
        <v>38</v>
      </c>
      <c r="AE63" s="25" t="s">
        <v>39</v>
      </c>
    </row>
    <row r="64" spans="2:31" ht="34.5" customHeight="1" x14ac:dyDescent="0.2">
      <c r="B64" s="26"/>
      <c r="C64" s="4" t="s">
        <v>5</v>
      </c>
      <c r="D64" s="4" t="s">
        <v>3</v>
      </c>
      <c r="E64" s="4" t="s">
        <v>4</v>
      </c>
      <c r="F64" s="4" t="s">
        <v>13</v>
      </c>
      <c r="G64" s="4" t="s">
        <v>36</v>
      </c>
      <c r="H64" s="5" t="s">
        <v>2</v>
      </c>
      <c r="I64" s="31"/>
      <c r="J64" s="4">
        <v>2.36</v>
      </c>
      <c r="K64" s="4">
        <v>1.18</v>
      </c>
      <c r="L64" s="4">
        <v>0.6</v>
      </c>
      <c r="M64" s="4">
        <v>0.3</v>
      </c>
      <c r="N64" s="4">
        <v>0.15</v>
      </c>
      <c r="O64" s="4">
        <v>7.4999999999999997E-2</v>
      </c>
      <c r="P64" s="4" t="s">
        <v>14</v>
      </c>
      <c r="Q64" s="5" t="s">
        <v>7</v>
      </c>
      <c r="R64" s="2">
        <v>4.75</v>
      </c>
      <c r="S64" s="2">
        <v>9.5</v>
      </c>
      <c r="T64" s="2">
        <v>16</v>
      </c>
      <c r="U64" s="2">
        <v>19</v>
      </c>
      <c r="V64" s="5" t="s">
        <v>6</v>
      </c>
      <c r="W64" s="21"/>
      <c r="X64" s="23"/>
      <c r="Y64" s="23"/>
      <c r="Z64" s="23"/>
      <c r="AA64" s="23"/>
      <c r="AB64" s="24"/>
      <c r="AC64" s="25"/>
      <c r="AD64" s="25"/>
      <c r="AE64" s="25"/>
    </row>
    <row r="65" spans="2:31" ht="34.5" customHeight="1" x14ac:dyDescent="0.2">
      <c r="B65" s="26"/>
      <c r="C65" s="3">
        <v>10.51</v>
      </c>
      <c r="D65" s="3">
        <v>0.71</v>
      </c>
      <c r="E65" s="3">
        <v>1.69</v>
      </c>
      <c r="F65" s="6">
        <v>1.1200000000000001</v>
      </c>
      <c r="G65" s="6">
        <v>0</v>
      </c>
      <c r="H65" s="6">
        <f>SUM(C65:G65)</f>
        <v>14.029999999999998</v>
      </c>
      <c r="I65" s="6">
        <v>6</v>
      </c>
      <c r="J65" s="3">
        <v>3.81</v>
      </c>
      <c r="K65" s="3">
        <v>4.51</v>
      </c>
      <c r="L65" s="3">
        <v>3.81</v>
      </c>
      <c r="M65" s="3">
        <v>2.4</v>
      </c>
      <c r="N65" s="3">
        <v>3.39</v>
      </c>
      <c r="O65" s="6">
        <v>4.12</v>
      </c>
      <c r="P65" s="6">
        <v>0</v>
      </c>
      <c r="Q65" s="6">
        <f>SUM(J65:P65)</f>
        <v>22.040000000000003</v>
      </c>
      <c r="R65" s="3"/>
      <c r="S65" s="3"/>
      <c r="T65" s="3"/>
      <c r="U65" s="3"/>
      <c r="V65" s="6">
        <f>SUM(R65:U65)</f>
        <v>0</v>
      </c>
      <c r="W65" s="6">
        <f>SUM(Q65,V65)</f>
        <v>22.040000000000003</v>
      </c>
      <c r="X65" s="7">
        <f>C65/H65</f>
        <v>0.74910905203136147</v>
      </c>
      <c r="Y65" s="7">
        <f>D65/H65</f>
        <v>5.0605844618674276E-2</v>
      </c>
      <c r="Z65" s="7">
        <f>E65/H65</f>
        <v>0.120456165359943</v>
      </c>
      <c r="AA65" s="7">
        <f>F65/H65</f>
        <v>7.9828937990021401E-2</v>
      </c>
      <c r="AB65" s="7">
        <f>G65/H65</f>
        <v>0</v>
      </c>
      <c r="AC65" s="7">
        <f>I65/H65</f>
        <v>0.42765502494654317</v>
      </c>
      <c r="AD65" s="7">
        <f>W65/H65</f>
        <v>1.5709194583036354</v>
      </c>
      <c r="AE65" s="8">
        <f>Q65/W65</f>
        <v>1</v>
      </c>
    </row>
    <row r="66" spans="2:31" ht="34.5" customHeight="1" x14ac:dyDescent="0.2">
      <c r="B66"/>
    </row>
    <row r="67" spans="2:31" ht="34.5" customHeight="1" x14ac:dyDescent="0.2">
      <c r="B67" s="26" t="s">
        <v>16</v>
      </c>
      <c r="C67" s="27" t="s">
        <v>0</v>
      </c>
      <c r="D67" s="28"/>
      <c r="E67" s="28"/>
      <c r="F67" s="28"/>
      <c r="G67" s="28"/>
      <c r="H67" s="29"/>
      <c r="I67" s="30" t="s">
        <v>8</v>
      </c>
      <c r="J67" s="19" t="s">
        <v>34</v>
      </c>
      <c r="K67" s="19"/>
      <c r="L67" s="19"/>
      <c r="M67" s="19"/>
      <c r="N67" s="19"/>
      <c r="O67" s="19"/>
      <c r="P67" s="19"/>
      <c r="Q67" s="19"/>
      <c r="R67" s="19" t="s">
        <v>33</v>
      </c>
      <c r="S67" s="19"/>
      <c r="T67" s="19"/>
      <c r="U67" s="19"/>
      <c r="V67" s="19"/>
      <c r="W67" s="20" t="s">
        <v>35</v>
      </c>
      <c r="X67" s="22" t="s">
        <v>9</v>
      </c>
      <c r="Y67" s="22" t="s">
        <v>10</v>
      </c>
      <c r="Z67" s="22" t="s">
        <v>11</v>
      </c>
      <c r="AA67" s="22" t="s">
        <v>12</v>
      </c>
      <c r="AB67" s="24" t="s">
        <v>37</v>
      </c>
      <c r="AC67" s="25" t="s">
        <v>1</v>
      </c>
      <c r="AD67" s="25" t="s">
        <v>38</v>
      </c>
      <c r="AE67" s="25" t="s">
        <v>39</v>
      </c>
    </row>
    <row r="68" spans="2:31" ht="34.5" customHeight="1" x14ac:dyDescent="0.2">
      <c r="B68" s="26"/>
      <c r="C68" s="4" t="s">
        <v>5</v>
      </c>
      <c r="D68" s="4" t="s">
        <v>3</v>
      </c>
      <c r="E68" s="4" t="s">
        <v>4</v>
      </c>
      <c r="F68" s="4" t="s">
        <v>13</v>
      </c>
      <c r="G68" s="4" t="s">
        <v>36</v>
      </c>
      <c r="H68" s="5" t="s">
        <v>2</v>
      </c>
      <c r="I68" s="31"/>
      <c r="J68" s="4">
        <v>2.36</v>
      </c>
      <c r="K68" s="4">
        <v>1.18</v>
      </c>
      <c r="L68" s="4">
        <v>0.6</v>
      </c>
      <c r="M68" s="4">
        <v>0.3</v>
      </c>
      <c r="N68" s="4">
        <v>0.15</v>
      </c>
      <c r="O68" s="4">
        <v>7.4999999999999997E-2</v>
      </c>
      <c r="P68" s="4" t="s">
        <v>14</v>
      </c>
      <c r="Q68" s="5" t="s">
        <v>7</v>
      </c>
      <c r="R68" s="2">
        <v>4.75</v>
      </c>
      <c r="S68" s="2">
        <v>9.5</v>
      </c>
      <c r="T68" s="2">
        <v>16</v>
      </c>
      <c r="U68" s="2">
        <v>19</v>
      </c>
      <c r="V68" s="5" t="s">
        <v>6</v>
      </c>
      <c r="W68" s="21"/>
      <c r="X68" s="23"/>
      <c r="Y68" s="23"/>
      <c r="Z68" s="23"/>
      <c r="AA68" s="23"/>
      <c r="AB68" s="24"/>
      <c r="AC68" s="25"/>
      <c r="AD68" s="25"/>
      <c r="AE68" s="25"/>
    </row>
    <row r="69" spans="2:31" ht="34.5" customHeight="1" x14ac:dyDescent="0.2">
      <c r="B69" s="26"/>
      <c r="C69" s="3">
        <v>4</v>
      </c>
      <c r="D69" s="3">
        <v>0.27</v>
      </c>
      <c r="E69" s="3">
        <v>0.64</v>
      </c>
      <c r="F69" s="6">
        <v>0.43</v>
      </c>
      <c r="G69" s="6">
        <v>0</v>
      </c>
      <c r="H69" s="6">
        <f>SUM(C69:G69)</f>
        <v>5.339999999999999</v>
      </c>
      <c r="I69" s="6">
        <v>3.5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6">
        <v>5.33</v>
      </c>
      <c r="P69" s="6">
        <v>0</v>
      </c>
      <c r="Q69" s="6">
        <f>SUM(J69:P69)</f>
        <v>5.33</v>
      </c>
      <c r="R69" s="3">
        <v>0</v>
      </c>
      <c r="S69" s="3">
        <v>0</v>
      </c>
      <c r="T69" s="3">
        <v>0</v>
      </c>
      <c r="U69" s="3">
        <v>0</v>
      </c>
      <c r="V69" s="6">
        <f>SUM(R69:U69)</f>
        <v>0</v>
      </c>
      <c r="W69" s="6">
        <f>SUM(Q69,V69)</f>
        <v>5.33</v>
      </c>
      <c r="X69" s="7">
        <f>C69/H69</f>
        <v>0.74906367041198518</v>
      </c>
      <c r="Y69" s="7">
        <f>D69/H69</f>
        <v>5.0561797752809001E-2</v>
      </c>
      <c r="Z69" s="7">
        <f>E69/H69</f>
        <v>0.11985018726591763</v>
      </c>
      <c r="AA69" s="7">
        <f>F69/H69</f>
        <v>8.0524344569288406E-2</v>
      </c>
      <c r="AB69" s="7">
        <f>G69/H69</f>
        <v>0</v>
      </c>
      <c r="AC69" s="7">
        <f>I69/H69</f>
        <v>0.65543071161048705</v>
      </c>
      <c r="AD69" s="7">
        <f>W69/H69</f>
        <v>0.99812734082397025</v>
      </c>
      <c r="AE69" s="8">
        <f>Q69/W69</f>
        <v>1</v>
      </c>
    </row>
    <row r="70" spans="2:31" ht="34.5" customHeight="1" x14ac:dyDescent="0.2">
      <c r="B70"/>
    </row>
    <row r="71" spans="2:31" ht="34.5" customHeight="1" x14ac:dyDescent="0.2">
      <c r="B71"/>
    </row>
    <row r="72" spans="2:31" ht="34.5" customHeight="1" x14ac:dyDescent="0.2">
      <c r="B72" s="26" t="s">
        <v>17</v>
      </c>
      <c r="C72" s="27" t="s">
        <v>0</v>
      </c>
      <c r="D72" s="28"/>
      <c r="E72" s="28"/>
      <c r="F72" s="28"/>
      <c r="G72" s="28"/>
      <c r="H72" s="29"/>
      <c r="I72" s="30" t="s">
        <v>8</v>
      </c>
      <c r="J72" s="19" t="s">
        <v>34</v>
      </c>
      <c r="K72" s="19"/>
      <c r="L72" s="19"/>
      <c r="M72" s="19"/>
      <c r="N72" s="19"/>
      <c r="O72" s="19"/>
      <c r="P72" s="19"/>
      <c r="Q72" s="19"/>
      <c r="R72" s="19" t="s">
        <v>33</v>
      </c>
      <c r="S72" s="19"/>
      <c r="T72" s="19"/>
      <c r="U72" s="19"/>
      <c r="V72" s="19"/>
      <c r="W72" s="20" t="s">
        <v>35</v>
      </c>
      <c r="X72" s="22" t="s">
        <v>9</v>
      </c>
      <c r="Y72" s="22" t="s">
        <v>10</v>
      </c>
      <c r="Z72" s="22" t="s">
        <v>11</v>
      </c>
      <c r="AA72" s="22" t="s">
        <v>12</v>
      </c>
      <c r="AB72" s="24" t="s">
        <v>37</v>
      </c>
      <c r="AC72" s="25" t="s">
        <v>1</v>
      </c>
      <c r="AD72" s="25" t="s">
        <v>38</v>
      </c>
      <c r="AE72" s="25" t="s">
        <v>39</v>
      </c>
    </row>
    <row r="73" spans="2:31" ht="34.5" customHeight="1" x14ac:dyDescent="0.2">
      <c r="B73" s="26"/>
      <c r="C73" s="4" t="s">
        <v>5</v>
      </c>
      <c r="D73" s="4" t="s">
        <v>3</v>
      </c>
      <c r="E73" s="4" t="s">
        <v>4</v>
      </c>
      <c r="F73" s="4" t="s">
        <v>13</v>
      </c>
      <c r="G73" s="4" t="s">
        <v>36</v>
      </c>
      <c r="H73" s="5" t="s">
        <v>2</v>
      </c>
      <c r="I73" s="31"/>
      <c r="J73" s="4">
        <v>2.36</v>
      </c>
      <c r="K73" s="4">
        <v>1.18</v>
      </c>
      <c r="L73" s="4">
        <v>0.6</v>
      </c>
      <c r="M73" s="4">
        <v>0.3</v>
      </c>
      <c r="N73" s="4">
        <v>0.15</v>
      </c>
      <c r="O73" s="4">
        <v>7.4999999999999997E-2</v>
      </c>
      <c r="P73" s="4" t="s">
        <v>14</v>
      </c>
      <c r="Q73" s="5" t="s">
        <v>7</v>
      </c>
      <c r="R73" s="2">
        <v>4.75</v>
      </c>
      <c r="S73" s="2">
        <v>9.5</v>
      </c>
      <c r="T73" s="2">
        <v>16</v>
      </c>
      <c r="U73" s="2">
        <v>19</v>
      </c>
      <c r="V73" s="5" t="s">
        <v>6</v>
      </c>
      <c r="W73" s="21"/>
      <c r="X73" s="23"/>
      <c r="Y73" s="23"/>
      <c r="Z73" s="23"/>
      <c r="AA73" s="23"/>
      <c r="AB73" s="24"/>
      <c r="AC73" s="25"/>
      <c r="AD73" s="25"/>
      <c r="AE73" s="25"/>
    </row>
    <row r="74" spans="2:31" ht="34.5" customHeight="1" x14ac:dyDescent="0.2">
      <c r="B74" s="26"/>
      <c r="C74" s="3">
        <v>10.51</v>
      </c>
      <c r="D74" s="3">
        <v>0.71</v>
      </c>
      <c r="E74" s="3">
        <v>1.69</v>
      </c>
      <c r="F74" s="6">
        <v>1.1200000000000001</v>
      </c>
      <c r="G74" s="6">
        <v>0</v>
      </c>
      <c r="H74" s="6">
        <f>SUM(C74:G74)</f>
        <v>14.029999999999998</v>
      </c>
      <c r="I74" s="6">
        <v>5.9</v>
      </c>
      <c r="J74" s="3">
        <v>4.2149999999999999</v>
      </c>
      <c r="K74" s="3">
        <v>5.2649999999999997</v>
      </c>
      <c r="L74" s="3">
        <v>4.2149999999999999</v>
      </c>
      <c r="M74" s="3">
        <v>2.1</v>
      </c>
      <c r="N74" s="3">
        <v>3.585</v>
      </c>
      <c r="O74" s="6">
        <v>1.68</v>
      </c>
      <c r="P74" s="6">
        <v>0</v>
      </c>
      <c r="Q74" s="6">
        <f>SUM(J74:P74)</f>
        <v>21.06</v>
      </c>
      <c r="R74" s="3">
        <v>0</v>
      </c>
      <c r="S74" s="3">
        <v>0</v>
      </c>
      <c r="T74" s="3">
        <v>0</v>
      </c>
      <c r="U74" s="3">
        <v>0</v>
      </c>
      <c r="V74" s="6">
        <f>SUM(R74:U74)</f>
        <v>0</v>
      </c>
      <c r="W74" s="6">
        <f>SUM(Q74,V74)</f>
        <v>21.06</v>
      </c>
      <c r="X74" s="7">
        <f>C74/H74</f>
        <v>0.74910905203136147</v>
      </c>
      <c r="Y74" s="7">
        <f>D74/H74</f>
        <v>5.0605844618674276E-2</v>
      </c>
      <c r="Z74" s="7">
        <f>E74/H74</f>
        <v>0.120456165359943</v>
      </c>
      <c r="AA74" s="7">
        <f>F74/H74</f>
        <v>7.9828937990021401E-2</v>
      </c>
      <c r="AB74" s="7">
        <f>G74/H74</f>
        <v>0</v>
      </c>
      <c r="AC74" s="7">
        <f>I74/H74</f>
        <v>0.42052744119743418</v>
      </c>
      <c r="AD74" s="7">
        <f>W74/H74</f>
        <v>1.5010691375623666</v>
      </c>
      <c r="AE74" s="8">
        <f>Q74/W74</f>
        <v>1</v>
      </c>
    </row>
    <row r="75" spans="2:31" ht="34.5" customHeight="1" x14ac:dyDescent="0.2">
      <c r="B75"/>
    </row>
    <row r="76" spans="2:31" ht="34.5" customHeight="1" x14ac:dyDescent="0.2">
      <c r="B76"/>
    </row>
    <row r="77" spans="2:31" ht="34.5" customHeight="1" x14ac:dyDescent="0.2">
      <c r="B77" s="26" t="s">
        <v>18</v>
      </c>
      <c r="C77" s="27" t="s">
        <v>0</v>
      </c>
      <c r="D77" s="28"/>
      <c r="E77" s="28"/>
      <c r="F77" s="28"/>
      <c r="G77" s="28"/>
      <c r="H77" s="29"/>
      <c r="I77" s="30" t="s">
        <v>8</v>
      </c>
      <c r="J77" s="19" t="s">
        <v>34</v>
      </c>
      <c r="K77" s="19"/>
      <c r="L77" s="19"/>
      <c r="M77" s="19"/>
      <c r="N77" s="19"/>
      <c r="O77" s="19"/>
      <c r="P77" s="19"/>
      <c r="Q77" s="19"/>
      <c r="R77" s="19" t="s">
        <v>33</v>
      </c>
      <c r="S77" s="19"/>
      <c r="T77" s="19"/>
      <c r="U77" s="19"/>
      <c r="V77" s="19"/>
      <c r="W77" s="20" t="s">
        <v>35</v>
      </c>
      <c r="X77" s="22" t="s">
        <v>9</v>
      </c>
      <c r="Y77" s="22" t="s">
        <v>10</v>
      </c>
      <c r="Z77" s="22" t="s">
        <v>11</v>
      </c>
      <c r="AA77" s="22" t="s">
        <v>12</v>
      </c>
      <c r="AB77" s="24" t="s">
        <v>37</v>
      </c>
      <c r="AC77" s="25" t="s">
        <v>1</v>
      </c>
      <c r="AD77" s="25" t="s">
        <v>38</v>
      </c>
      <c r="AE77" s="25" t="s">
        <v>39</v>
      </c>
    </row>
    <row r="78" spans="2:31" ht="34.5" customHeight="1" x14ac:dyDescent="0.2">
      <c r="B78" s="26"/>
      <c r="C78" s="4" t="s">
        <v>5</v>
      </c>
      <c r="D78" s="4" t="s">
        <v>3</v>
      </c>
      <c r="E78" s="4" t="s">
        <v>4</v>
      </c>
      <c r="F78" s="4" t="s">
        <v>13</v>
      </c>
      <c r="G78" s="4" t="s">
        <v>36</v>
      </c>
      <c r="H78" s="5" t="s">
        <v>2</v>
      </c>
      <c r="I78" s="31"/>
      <c r="J78" s="4">
        <v>2.36</v>
      </c>
      <c r="K78" s="4">
        <v>1.18</v>
      </c>
      <c r="L78" s="4">
        <v>0.6</v>
      </c>
      <c r="M78" s="4">
        <v>0.3</v>
      </c>
      <c r="N78" s="4">
        <v>0.15</v>
      </c>
      <c r="O78" s="4">
        <v>7.4999999999999997E-2</v>
      </c>
      <c r="P78" s="4" t="s">
        <v>14</v>
      </c>
      <c r="Q78" s="5" t="s">
        <v>7</v>
      </c>
      <c r="R78" s="2">
        <v>4.75</v>
      </c>
      <c r="S78" s="2">
        <v>9.5</v>
      </c>
      <c r="T78" s="2">
        <v>16</v>
      </c>
      <c r="U78" s="2">
        <v>19</v>
      </c>
      <c r="V78" s="5" t="s">
        <v>6</v>
      </c>
      <c r="W78" s="21"/>
      <c r="X78" s="23"/>
      <c r="Y78" s="23"/>
      <c r="Z78" s="23"/>
      <c r="AA78" s="23"/>
      <c r="AB78" s="24"/>
      <c r="AC78" s="25"/>
      <c r="AD78" s="25"/>
      <c r="AE78" s="25"/>
    </row>
    <row r="79" spans="2:31" ht="34.5" customHeight="1" x14ac:dyDescent="0.2">
      <c r="B79" s="26"/>
      <c r="C79" s="3">
        <v>4.5</v>
      </c>
      <c r="D79" s="3">
        <v>0.3</v>
      </c>
      <c r="E79" s="3">
        <v>0.72</v>
      </c>
      <c r="F79" s="6">
        <v>0.48</v>
      </c>
      <c r="G79" s="6">
        <v>0</v>
      </c>
      <c r="H79" s="6">
        <f>SUM(C79:G79)</f>
        <v>6</v>
      </c>
      <c r="I79" s="6">
        <v>1.92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6">
        <v>4.8</v>
      </c>
      <c r="P79" s="6">
        <v>0</v>
      </c>
      <c r="Q79" s="6">
        <f>SUM(J79:P79)</f>
        <v>4.8</v>
      </c>
      <c r="R79" s="3">
        <v>0</v>
      </c>
      <c r="S79" s="3">
        <v>0</v>
      </c>
      <c r="T79" s="3">
        <v>0</v>
      </c>
      <c r="U79" s="3">
        <v>0</v>
      </c>
      <c r="V79" s="6">
        <f>SUM(R79:U79)</f>
        <v>0</v>
      </c>
      <c r="W79" s="6">
        <f>SUM(Q79,V79)</f>
        <v>4.8</v>
      </c>
      <c r="X79" s="7">
        <f>C79/H79</f>
        <v>0.75</v>
      </c>
      <c r="Y79" s="7">
        <f>D79/H79</f>
        <v>4.9999999999999996E-2</v>
      </c>
      <c r="Z79" s="7">
        <f>E79/H79</f>
        <v>0.12</v>
      </c>
      <c r="AA79" s="7">
        <f>F79/H79</f>
        <v>0.08</v>
      </c>
      <c r="AB79" s="7">
        <f>G79/H79</f>
        <v>0</v>
      </c>
      <c r="AC79" s="7">
        <f>I79/H79</f>
        <v>0.32</v>
      </c>
      <c r="AD79" s="7">
        <f>W79/H79</f>
        <v>0.79999999999999993</v>
      </c>
      <c r="AE79" s="8">
        <f>Q79/W79</f>
        <v>1</v>
      </c>
    </row>
    <row r="80" spans="2:31" ht="34.5" customHeight="1" x14ac:dyDescent="0.2">
      <c r="B80"/>
    </row>
    <row r="81" spans="2:31" ht="34.5" customHeight="1" x14ac:dyDescent="0.2">
      <c r="B81"/>
    </row>
    <row r="82" spans="2:31" ht="34.5" customHeight="1" x14ac:dyDescent="0.2">
      <c r="B82" s="26" t="s">
        <v>19</v>
      </c>
      <c r="C82" s="27" t="s">
        <v>0</v>
      </c>
      <c r="D82" s="28"/>
      <c r="E82" s="28"/>
      <c r="F82" s="28"/>
      <c r="G82" s="28"/>
      <c r="H82" s="29"/>
      <c r="I82" s="30" t="s">
        <v>8</v>
      </c>
      <c r="J82" s="19" t="s">
        <v>34</v>
      </c>
      <c r="K82" s="19"/>
      <c r="L82" s="19"/>
      <c r="M82" s="19"/>
      <c r="N82" s="19"/>
      <c r="O82" s="19"/>
      <c r="P82" s="19"/>
      <c r="Q82" s="19"/>
      <c r="R82" s="19" t="s">
        <v>33</v>
      </c>
      <c r="S82" s="19"/>
      <c r="T82" s="19"/>
      <c r="U82" s="19"/>
      <c r="V82" s="19"/>
      <c r="W82" s="20" t="s">
        <v>35</v>
      </c>
      <c r="X82" s="22" t="s">
        <v>9</v>
      </c>
      <c r="Y82" s="22" t="s">
        <v>10</v>
      </c>
      <c r="Z82" s="22" t="s">
        <v>11</v>
      </c>
      <c r="AA82" s="22" t="s">
        <v>12</v>
      </c>
      <c r="AB82" s="24" t="s">
        <v>37</v>
      </c>
      <c r="AC82" s="25" t="s">
        <v>1</v>
      </c>
      <c r="AD82" s="25" t="s">
        <v>38</v>
      </c>
      <c r="AE82" s="25" t="s">
        <v>39</v>
      </c>
    </row>
    <row r="83" spans="2:31" ht="34.5" customHeight="1" x14ac:dyDescent="0.2">
      <c r="B83" s="26"/>
      <c r="C83" s="4" t="s">
        <v>5</v>
      </c>
      <c r="D83" s="4" t="s">
        <v>3</v>
      </c>
      <c r="E83" s="4" t="s">
        <v>4</v>
      </c>
      <c r="F83" s="4" t="s">
        <v>13</v>
      </c>
      <c r="G83" s="4" t="s">
        <v>36</v>
      </c>
      <c r="H83" s="5" t="s">
        <v>2</v>
      </c>
      <c r="I83" s="31"/>
      <c r="J83" s="4">
        <v>2.36</v>
      </c>
      <c r="K83" s="4">
        <v>1.18</v>
      </c>
      <c r="L83" s="4">
        <v>0.6</v>
      </c>
      <c r="M83" s="4">
        <v>0.3</v>
      </c>
      <c r="N83" s="4">
        <v>0.15</v>
      </c>
      <c r="O83" s="4">
        <v>7.4999999999999997E-2</v>
      </c>
      <c r="P83" s="4" t="s">
        <v>14</v>
      </c>
      <c r="Q83" s="5" t="s">
        <v>7</v>
      </c>
      <c r="R83" s="2">
        <v>4.75</v>
      </c>
      <c r="S83" s="2">
        <v>9.5</v>
      </c>
      <c r="T83" s="2">
        <v>16</v>
      </c>
      <c r="U83" s="2">
        <v>19</v>
      </c>
      <c r="V83" s="5" t="s">
        <v>6</v>
      </c>
      <c r="W83" s="21"/>
      <c r="X83" s="23"/>
      <c r="Y83" s="23"/>
      <c r="Z83" s="23"/>
      <c r="AA83" s="23"/>
      <c r="AB83" s="24"/>
      <c r="AC83" s="25"/>
      <c r="AD83" s="25"/>
      <c r="AE83" s="25"/>
    </row>
    <row r="84" spans="2:31" ht="34.5" customHeight="1" x14ac:dyDescent="0.2">
      <c r="B84" s="26"/>
      <c r="C84" s="3">
        <v>4.5</v>
      </c>
      <c r="D84" s="3">
        <v>0.3</v>
      </c>
      <c r="E84" s="3">
        <v>0.72</v>
      </c>
      <c r="F84" s="6">
        <v>0.48</v>
      </c>
      <c r="G84" s="6">
        <v>0</v>
      </c>
      <c r="H84" s="6">
        <f>SUM(C84:G84)</f>
        <v>6</v>
      </c>
      <c r="I84" s="6">
        <v>2.5</v>
      </c>
      <c r="J84" s="3">
        <v>1.8</v>
      </c>
      <c r="K84" s="3">
        <v>1.8</v>
      </c>
      <c r="L84" s="3">
        <v>1.8</v>
      </c>
      <c r="M84" s="3">
        <v>2.7</v>
      </c>
      <c r="N84" s="3">
        <v>0.9</v>
      </c>
      <c r="O84" s="6">
        <v>0</v>
      </c>
      <c r="P84" s="6">
        <v>0</v>
      </c>
      <c r="Q84" s="6">
        <f>SUM(J84:P84)</f>
        <v>9.0000000000000018</v>
      </c>
      <c r="R84" s="3">
        <v>4.75</v>
      </c>
      <c r="S84" s="3">
        <v>12.35</v>
      </c>
      <c r="T84" s="3">
        <v>0</v>
      </c>
      <c r="U84" s="3">
        <v>1.9</v>
      </c>
      <c r="V84" s="6">
        <f>SUM(R84:U84)</f>
        <v>19</v>
      </c>
      <c r="W84" s="6">
        <f>SUM(Q84,V84)</f>
        <v>28</v>
      </c>
      <c r="X84" s="7">
        <f>C84/H84</f>
        <v>0.75</v>
      </c>
      <c r="Y84" s="7">
        <f>D84/H84</f>
        <v>4.9999999999999996E-2</v>
      </c>
      <c r="Z84" s="7">
        <f>E84/H84</f>
        <v>0.12</v>
      </c>
      <c r="AA84" s="7">
        <f>F84/H84</f>
        <v>0.08</v>
      </c>
      <c r="AB84" s="7">
        <f>G84/H84</f>
        <v>0</v>
      </c>
      <c r="AC84" s="7">
        <f>I84/H84</f>
        <v>0.41666666666666669</v>
      </c>
      <c r="AD84" s="7">
        <f>W84/H84</f>
        <v>4.666666666666667</v>
      </c>
      <c r="AE84" s="8">
        <f>Q84/W84</f>
        <v>0.32142857142857151</v>
      </c>
    </row>
  </sheetData>
  <mergeCells count="253">
    <mergeCell ref="AB82:AB83"/>
    <mergeCell ref="AC82:AC83"/>
    <mergeCell ref="AD82:AD83"/>
    <mergeCell ref="AE82:AE83"/>
    <mergeCell ref="AA77:AA78"/>
    <mergeCell ref="AB77:AB78"/>
    <mergeCell ref="AC77:AC78"/>
    <mergeCell ref="AD77:AD78"/>
    <mergeCell ref="AE77:AE78"/>
    <mergeCell ref="B82:B84"/>
    <mergeCell ref="C82:H82"/>
    <mergeCell ref="I82:I83"/>
    <mergeCell ref="J82:Q82"/>
    <mergeCell ref="R82:V82"/>
    <mergeCell ref="B77:B79"/>
    <mergeCell ref="C77:H77"/>
    <mergeCell ref="I77:I78"/>
    <mergeCell ref="J77:Q77"/>
    <mergeCell ref="R77:V77"/>
    <mergeCell ref="W77:W78"/>
    <mergeCell ref="X77:X78"/>
    <mergeCell ref="Y77:Y78"/>
    <mergeCell ref="Z77:Z78"/>
    <mergeCell ref="W82:W83"/>
    <mergeCell ref="X82:X83"/>
    <mergeCell ref="Y82:Y83"/>
    <mergeCell ref="Z82:Z83"/>
    <mergeCell ref="AA82:AA83"/>
    <mergeCell ref="B72:B74"/>
    <mergeCell ref="C72:H72"/>
    <mergeCell ref="I72:I73"/>
    <mergeCell ref="J72:Q72"/>
    <mergeCell ref="R72:V72"/>
    <mergeCell ref="B54:B56"/>
    <mergeCell ref="C54:H54"/>
    <mergeCell ref="I54:I55"/>
    <mergeCell ref="J54:Q54"/>
    <mergeCell ref="R54:V54"/>
    <mergeCell ref="B67:B69"/>
    <mergeCell ref="C67:H67"/>
    <mergeCell ref="I67:I68"/>
    <mergeCell ref="J67:Q67"/>
    <mergeCell ref="R67:V67"/>
    <mergeCell ref="B63:B65"/>
    <mergeCell ref="C63:H63"/>
    <mergeCell ref="I63:I64"/>
    <mergeCell ref="J63:Q63"/>
    <mergeCell ref="R63:V63"/>
    <mergeCell ref="B58:B60"/>
    <mergeCell ref="C58:H58"/>
    <mergeCell ref="I58:I59"/>
    <mergeCell ref="J58:Q58"/>
    <mergeCell ref="B42:B44"/>
    <mergeCell ref="C42:H42"/>
    <mergeCell ref="I42:I43"/>
    <mergeCell ref="J42:Q42"/>
    <mergeCell ref="R42:V42"/>
    <mergeCell ref="W42:W43"/>
    <mergeCell ref="X42:X43"/>
    <mergeCell ref="Y42:Y43"/>
    <mergeCell ref="Z42:Z43"/>
    <mergeCell ref="W72:W73"/>
    <mergeCell ref="X72:X73"/>
    <mergeCell ref="Y72:Y73"/>
    <mergeCell ref="Z72:Z73"/>
    <mergeCell ref="AA37:AA38"/>
    <mergeCell ref="AB37:AB38"/>
    <mergeCell ref="AC37:AC38"/>
    <mergeCell ref="AD37:AD38"/>
    <mergeCell ref="AE37:AE38"/>
    <mergeCell ref="W46:W47"/>
    <mergeCell ref="AA72:AA73"/>
    <mergeCell ref="AB72:AB73"/>
    <mergeCell ref="AC72:AC73"/>
    <mergeCell ref="AD72:AD73"/>
    <mergeCell ref="AE72:AE73"/>
    <mergeCell ref="AA42:AA43"/>
    <mergeCell ref="AB42:AB43"/>
    <mergeCell ref="AC42:AC43"/>
    <mergeCell ref="AD42:AD43"/>
    <mergeCell ref="AE42:AE43"/>
    <mergeCell ref="X46:X47"/>
    <mergeCell ref="Y46:Y47"/>
    <mergeCell ref="Z46:Z47"/>
    <mergeCell ref="AA46:AA47"/>
    <mergeCell ref="AA33:AA34"/>
    <mergeCell ref="AB33:AB34"/>
    <mergeCell ref="AC33:AC34"/>
    <mergeCell ref="AD33:AD34"/>
    <mergeCell ref="AE33:AE34"/>
    <mergeCell ref="B37:B39"/>
    <mergeCell ref="C37:H37"/>
    <mergeCell ref="I37:I38"/>
    <mergeCell ref="J37:Q37"/>
    <mergeCell ref="R37:V37"/>
    <mergeCell ref="B33:B35"/>
    <mergeCell ref="C33:H33"/>
    <mergeCell ref="I33:I34"/>
    <mergeCell ref="J33:Q33"/>
    <mergeCell ref="R33:V33"/>
    <mergeCell ref="W33:W34"/>
    <mergeCell ref="X33:X34"/>
    <mergeCell ref="Y33:Y34"/>
    <mergeCell ref="Z33:Z34"/>
    <mergeCell ref="W37:W38"/>
    <mergeCell ref="X37:X38"/>
    <mergeCell ref="Y37:Y38"/>
    <mergeCell ref="Z37:Z38"/>
    <mergeCell ref="B28:B30"/>
    <mergeCell ref="C28:H28"/>
    <mergeCell ref="I28:I29"/>
    <mergeCell ref="J28:Q28"/>
    <mergeCell ref="R28:V28"/>
    <mergeCell ref="W28:W29"/>
    <mergeCell ref="X28:X29"/>
    <mergeCell ref="Y28:Y29"/>
    <mergeCell ref="Z28:Z29"/>
    <mergeCell ref="AC18:AC19"/>
    <mergeCell ref="AD18:AD19"/>
    <mergeCell ref="AE18:AE19"/>
    <mergeCell ref="AB18:AB19"/>
    <mergeCell ref="B23:B25"/>
    <mergeCell ref="C23:H23"/>
    <mergeCell ref="I23:I24"/>
    <mergeCell ref="J23:Q23"/>
    <mergeCell ref="R23:V23"/>
    <mergeCell ref="W23:W24"/>
    <mergeCell ref="X23:X24"/>
    <mergeCell ref="Y23:Y24"/>
    <mergeCell ref="Z23:Z24"/>
    <mergeCell ref="AA28:AA29"/>
    <mergeCell ref="AB28:AB29"/>
    <mergeCell ref="AC28:AC29"/>
    <mergeCell ref="AD28:AD29"/>
    <mergeCell ref="AE28:AE29"/>
    <mergeCell ref="AA23:AA24"/>
    <mergeCell ref="AC23:AC24"/>
    <mergeCell ref="AD23:AD24"/>
    <mergeCell ref="AE23:AE24"/>
    <mergeCell ref="AB23:AB24"/>
    <mergeCell ref="AA13:AA14"/>
    <mergeCell ref="AC13:AC14"/>
    <mergeCell ref="AD13:AD14"/>
    <mergeCell ref="AE13:AE14"/>
    <mergeCell ref="AB13:AB14"/>
    <mergeCell ref="B18:B20"/>
    <mergeCell ref="C18:H18"/>
    <mergeCell ref="I18:I19"/>
    <mergeCell ref="J18:Q18"/>
    <mergeCell ref="R18:V18"/>
    <mergeCell ref="B13:B15"/>
    <mergeCell ref="C13:H13"/>
    <mergeCell ref="I13:I14"/>
    <mergeCell ref="J13:Q13"/>
    <mergeCell ref="R13:V13"/>
    <mergeCell ref="W13:W14"/>
    <mergeCell ref="X13:X14"/>
    <mergeCell ref="Y13:Y14"/>
    <mergeCell ref="Z13:Z14"/>
    <mergeCell ref="W18:W19"/>
    <mergeCell ref="X18:X19"/>
    <mergeCell ref="Y18:Y19"/>
    <mergeCell ref="Z18:Z19"/>
    <mergeCell ref="AA18:AA19"/>
    <mergeCell ref="B8:B10"/>
    <mergeCell ref="C8:H8"/>
    <mergeCell ref="I8:I9"/>
    <mergeCell ref="J8:Q8"/>
    <mergeCell ref="R8:V8"/>
    <mergeCell ref="W8:W9"/>
    <mergeCell ref="X8:X9"/>
    <mergeCell ref="Y8:Y9"/>
    <mergeCell ref="Z8:Z9"/>
    <mergeCell ref="AA8:AA9"/>
    <mergeCell ref="AC8:AC9"/>
    <mergeCell ref="AD8:AD9"/>
    <mergeCell ref="AE8:AE9"/>
    <mergeCell ref="AB8:AB9"/>
    <mergeCell ref="AC4:AC5"/>
    <mergeCell ref="AD4:AD5"/>
    <mergeCell ref="AE4:AE5"/>
    <mergeCell ref="C3:AE3"/>
    <mergeCell ref="AB4:AB5"/>
    <mergeCell ref="B4:B6"/>
    <mergeCell ref="X4:X5"/>
    <mergeCell ref="Y4:Y5"/>
    <mergeCell ref="Z4:Z5"/>
    <mergeCell ref="AA4:AA5"/>
    <mergeCell ref="C4:H4"/>
    <mergeCell ref="J4:Q4"/>
    <mergeCell ref="R4:V4"/>
    <mergeCell ref="I4:I5"/>
    <mergeCell ref="W4:W5"/>
    <mergeCell ref="AB46:AB47"/>
    <mergeCell ref="AC46:AC47"/>
    <mergeCell ref="AD46:AD47"/>
    <mergeCell ref="AE46:AE47"/>
    <mergeCell ref="B50:B52"/>
    <mergeCell ref="C50:H50"/>
    <mergeCell ref="I50:I51"/>
    <mergeCell ref="J50:Q50"/>
    <mergeCell ref="R50:V50"/>
    <mergeCell ref="W50:W51"/>
    <mergeCell ref="X50:X51"/>
    <mergeCell ref="Y50:Y51"/>
    <mergeCell ref="Z50:Z51"/>
    <mergeCell ref="AB50:AB51"/>
    <mergeCell ref="AC50:AC51"/>
    <mergeCell ref="AD50:AD51"/>
    <mergeCell ref="AE50:AE51"/>
    <mergeCell ref="B46:B48"/>
    <mergeCell ref="C46:H46"/>
    <mergeCell ref="I46:I47"/>
    <mergeCell ref="J46:Q46"/>
    <mergeCell ref="R46:V46"/>
    <mergeCell ref="W54:W55"/>
    <mergeCell ref="X54:X55"/>
    <mergeCell ref="Y54:Y55"/>
    <mergeCell ref="Z54:Z55"/>
    <mergeCell ref="W63:W64"/>
    <mergeCell ref="X63:X64"/>
    <mergeCell ref="Y63:Y64"/>
    <mergeCell ref="Z63:Z64"/>
    <mergeCell ref="AA50:AA51"/>
    <mergeCell ref="AA54:AA55"/>
    <mergeCell ref="AA67:AA68"/>
    <mergeCell ref="AB67:AB68"/>
    <mergeCell ref="AC67:AC68"/>
    <mergeCell ref="AD67:AD68"/>
    <mergeCell ref="AE67:AE68"/>
    <mergeCell ref="AB54:AB55"/>
    <mergeCell ref="AC54:AC55"/>
    <mergeCell ref="AD54:AD55"/>
    <mergeCell ref="AE54:AE55"/>
    <mergeCell ref="AA63:AA64"/>
    <mergeCell ref="AB63:AB64"/>
    <mergeCell ref="AC63:AC64"/>
    <mergeCell ref="AD63:AD64"/>
    <mergeCell ref="AE63:AE64"/>
    <mergeCell ref="AA58:AA59"/>
    <mergeCell ref="AB58:AB59"/>
    <mergeCell ref="AC58:AC59"/>
    <mergeCell ref="AD58:AD59"/>
    <mergeCell ref="AE58:AE59"/>
    <mergeCell ref="R58:V58"/>
    <mergeCell ref="W58:W59"/>
    <mergeCell ref="X58:X59"/>
    <mergeCell ref="Y58:Y59"/>
    <mergeCell ref="Z58:Z59"/>
    <mergeCell ref="W67:W68"/>
    <mergeCell ref="X67:X68"/>
    <mergeCell ref="Y67:Y68"/>
    <mergeCell ref="Z67:Z6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jdby</cp:lastModifiedBy>
  <dcterms:created xsi:type="dcterms:W3CDTF">2015-06-05T18:19:34Z</dcterms:created>
  <dcterms:modified xsi:type="dcterms:W3CDTF">2025-01-23T01:04:39Z</dcterms:modified>
</cp:coreProperties>
</file>