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Data for study\Important data 2025\"/>
    </mc:Choice>
  </mc:AlternateContent>
  <xr:revisionPtr revIDLastSave="0" documentId="13_ncr:1_{BEF2C633-710A-43DD-B2C5-305957DE960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ediction of different 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8" i="1" l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4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4" i="1"/>
  <c r="F4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L4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</calcChain>
</file>

<file path=xl/sharedStrings.xml><?xml version="1.0" encoding="utf-8"?>
<sst xmlns="http://schemas.openxmlformats.org/spreadsheetml/2006/main" count="163" uniqueCount="31">
  <si>
    <t>MAE</t>
    <phoneticPr fontId="1" type="noConversion"/>
  </si>
  <si>
    <t>RMSE</t>
    <phoneticPr fontId="1" type="noConversion"/>
  </si>
  <si>
    <t>MAPE</t>
    <phoneticPr fontId="1" type="noConversion"/>
  </si>
  <si>
    <t>328C13N</t>
    <phoneticPr fontId="1" type="noConversion"/>
  </si>
  <si>
    <t>416N411</t>
    <phoneticPr fontId="1" type="noConversion"/>
  </si>
  <si>
    <t>325C4</t>
    <phoneticPr fontId="1" type="noConversion"/>
  </si>
  <si>
    <t>321C13</t>
    <phoneticPr fontId="1" type="noConversion"/>
  </si>
  <si>
    <t>327C13</t>
    <phoneticPr fontId="1" type="noConversion"/>
  </si>
  <si>
    <t>422NGQ</t>
    <phoneticPr fontId="1" type="noConversion"/>
  </si>
  <si>
    <t>415AN</t>
    <phoneticPr fontId="1" type="noConversion"/>
  </si>
  <si>
    <t>313C13</t>
    <phoneticPr fontId="1" type="noConversion"/>
  </si>
  <si>
    <t>309C4</t>
    <phoneticPr fontId="1" type="noConversion"/>
  </si>
  <si>
    <t>C13AAA</t>
    <phoneticPr fontId="1" type="noConversion"/>
  </si>
  <si>
    <t>424BCN</t>
    <phoneticPr fontId="1" type="noConversion"/>
  </si>
  <si>
    <t>424ACNZ</t>
    <phoneticPr fontId="1" type="noConversion"/>
  </si>
  <si>
    <t>425ACN</t>
    <phoneticPr fontId="1" type="noConversion"/>
  </si>
  <si>
    <t>411C13N</t>
    <phoneticPr fontId="1" type="noConversion"/>
  </si>
  <si>
    <t>422NC13</t>
    <phoneticPr fontId="1" type="noConversion"/>
  </si>
  <si>
    <t>417N411</t>
    <phoneticPr fontId="1" type="noConversion"/>
  </si>
  <si>
    <t>416N41</t>
    <phoneticPr fontId="1" type="noConversion"/>
  </si>
  <si>
    <t>Original records</t>
    <phoneticPr fontId="1" type="noConversion"/>
  </si>
  <si>
    <t>TDC</t>
    <phoneticPr fontId="1" type="noConversion"/>
  </si>
  <si>
    <t>SC</t>
    <phoneticPr fontId="1" type="noConversion"/>
  </si>
  <si>
    <t>Time-domain curves + Spectral curves</t>
    <phoneticPr fontId="1" type="noConversion"/>
  </si>
  <si>
    <t>Time-domain curves + Spectral curves + Hyperparameter optimization</t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</si>
  <si>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cp</t>
    </r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</si>
  <si>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ct</t>
    </r>
    <phoneticPr fontId="1" type="noConversion"/>
  </si>
  <si>
    <t>C-Age</t>
    <phoneticPr fontId="1" type="noConversion"/>
  </si>
  <si>
    <t>ABS(D-E)</t>
    <phoneticPr fontId="1" type="noConversion"/>
  </si>
  <si>
    <r>
      <t>(D-E)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</si>
  <si>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ABS((D-E)/E)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</si>
</sst>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8"/>
  <sheetViews>
    <sheetView tabSelected="1" topLeftCell="D1" zoomScale="145" zoomScaleNormal="145" workbookViewId="0">
      <selection activeCell="D1" sqref="D1:H1"/>
    </sheetView>
  </sheetViews>
  <sheetFormatPr defaultRowHeight="14.25" x14ac:dyDescent="0.2"/>
  <cols>
    <col min="1" max="1" width="16.75" style="3" customWidth="1"/>
    <col min="2" max="2" width="7.75" style="3" customWidth="1"/>
    <col min="3" max="3" width="1.25" style="8" customWidth="1"/>
    <col min="4" max="4" width="9" style="3"/>
    <col min="5" max="5" width="10" style="3" customWidth="1"/>
    <col min="6" max="7" width="9" style="3"/>
    <col min="8" max="8" width="11.125" style="3" customWidth="1"/>
    <col min="9" max="9" width="1.25" style="8" customWidth="1"/>
    <col min="10" max="12" width="9" style="3"/>
    <col min="13" max="14" width="12.125" style="3" customWidth="1"/>
    <col min="15" max="15" width="1.25" style="9" customWidth="1"/>
    <col min="16" max="18" width="9" style="3"/>
    <col min="19" max="20" width="12.125" style="3" customWidth="1"/>
    <col min="21" max="21" width="1.375" style="8" customWidth="1"/>
    <col min="22" max="26" width="12.75" style="3" customWidth="1"/>
  </cols>
  <sheetData>
    <row r="1" spans="1:27" ht="14.25" customHeight="1" x14ac:dyDescent="0.2">
      <c r="A1" s="12" t="s">
        <v>20</v>
      </c>
      <c r="B1" s="12" t="s">
        <v>27</v>
      </c>
      <c r="C1" s="7"/>
      <c r="D1" s="10" t="s">
        <v>21</v>
      </c>
      <c r="E1" s="10"/>
      <c r="F1" s="10"/>
      <c r="G1" s="10"/>
      <c r="H1" s="10"/>
      <c r="J1" s="11" t="s">
        <v>22</v>
      </c>
      <c r="K1" s="11"/>
      <c r="L1" s="11"/>
      <c r="M1" s="11"/>
      <c r="N1" s="11"/>
      <c r="P1" s="11" t="s">
        <v>23</v>
      </c>
      <c r="Q1" s="11"/>
      <c r="R1" s="11"/>
      <c r="S1" s="11"/>
      <c r="T1" s="11"/>
      <c r="V1" s="11" t="s">
        <v>24</v>
      </c>
      <c r="W1" s="11"/>
      <c r="X1" s="11"/>
      <c r="Y1" s="11"/>
      <c r="Z1" s="11"/>
    </row>
    <row r="2" spans="1:27" ht="18.75" customHeight="1" x14ac:dyDescent="0.2">
      <c r="A2" s="13"/>
      <c r="B2" s="13"/>
      <c r="C2" s="7"/>
      <c r="D2" s="15" t="s">
        <v>25</v>
      </c>
      <c r="E2" s="15" t="s">
        <v>26</v>
      </c>
      <c r="F2" s="4" t="s">
        <v>0</v>
      </c>
      <c r="G2" s="4" t="s">
        <v>1</v>
      </c>
      <c r="H2" s="4" t="s">
        <v>2</v>
      </c>
      <c r="I2" s="5"/>
      <c r="J2" s="15" t="s">
        <v>25</v>
      </c>
      <c r="K2" s="15" t="s">
        <v>26</v>
      </c>
      <c r="L2" s="4" t="s">
        <v>0</v>
      </c>
      <c r="M2" s="4" t="s">
        <v>1</v>
      </c>
      <c r="N2" s="4" t="s">
        <v>2</v>
      </c>
      <c r="O2" s="6"/>
      <c r="P2" s="15" t="s">
        <v>25</v>
      </c>
      <c r="Q2" s="15" t="s">
        <v>26</v>
      </c>
      <c r="R2" s="4" t="s">
        <v>0</v>
      </c>
      <c r="S2" s="4" t="s">
        <v>1</v>
      </c>
      <c r="T2" s="4" t="s">
        <v>2</v>
      </c>
      <c r="U2" s="6"/>
      <c r="V2" s="15" t="s">
        <v>25</v>
      </c>
      <c r="W2" s="15" t="s">
        <v>26</v>
      </c>
      <c r="X2" s="4" t="s">
        <v>0</v>
      </c>
      <c r="Y2" s="4" t="s">
        <v>1</v>
      </c>
      <c r="Z2" s="4" t="s">
        <v>2</v>
      </c>
      <c r="AA2" s="1"/>
    </row>
    <row r="3" spans="1:27" ht="18.75" customHeight="1" x14ac:dyDescent="0.2">
      <c r="A3" s="14"/>
      <c r="B3" s="14"/>
      <c r="C3" s="7"/>
      <c r="D3" s="16"/>
      <c r="E3" s="16"/>
      <c r="F3" s="4" t="s">
        <v>28</v>
      </c>
      <c r="G3" s="4" t="s">
        <v>29</v>
      </c>
      <c r="H3" s="4" t="s">
        <v>30</v>
      </c>
      <c r="I3" s="5"/>
      <c r="J3" s="16"/>
      <c r="K3" s="16"/>
      <c r="L3" s="4" t="s">
        <v>28</v>
      </c>
      <c r="M3" s="4" t="s">
        <v>29</v>
      </c>
      <c r="N3" s="4" t="s">
        <v>30</v>
      </c>
      <c r="O3" s="6"/>
      <c r="P3" s="16"/>
      <c r="Q3" s="16"/>
      <c r="R3" s="4" t="s">
        <v>28</v>
      </c>
      <c r="S3" s="4" t="s">
        <v>29</v>
      </c>
      <c r="T3" s="4" t="s">
        <v>30</v>
      </c>
      <c r="U3" s="6"/>
      <c r="V3" s="16"/>
      <c r="W3" s="16"/>
      <c r="X3" s="4" t="s">
        <v>28</v>
      </c>
      <c r="Y3" s="4" t="s">
        <v>29</v>
      </c>
      <c r="Z3" s="4" t="s">
        <v>30</v>
      </c>
      <c r="AA3" s="1"/>
    </row>
    <row r="4" spans="1:27" x14ac:dyDescent="0.2">
      <c r="A4" s="4" t="s">
        <v>3</v>
      </c>
      <c r="B4" s="2">
        <v>14</v>
      </c>
      <c r="C4" s="7"/>
      <c r="D4" s="4">
        <v>22.103300000000001</v>
      </c>
      <c r="E4" s="2">
        <v>20.3</v>
      </c>
      <c r="F4" s="4">
        <f>ABS(D4-E4)</f>
        <v>1.8033000000000001</v>
      </c>
      <c r="G4" s="4">
        <f>(D4-E4)^2</f>
        <v>3.2518908900000003</v>
      </c>
      <c r="H4" s="4">
        <f>ABS((D4-E4)/E4)</f>
        <v>8.8832512315270937E-2</v>
      </c>
      <c r="I4" s="7"/>
      <c r="J4" s="4">
        <v>18.748799999999999</v>
      </c>
      <c r="K4" s="2">
        <v>20.3</v>
      </c>
      <c r="L4" s="4">
        <f>ABS(J4-K4)</f>
        <v>1.5512000000000015</v>
      </c>
      <c r="M4" s="4">
        <f>(J4-K4)^2</f>
        <v>2.4062214400000044</v>
      </c>
      <c r="N4" s="4">
        <f>ABS((J4-K4)/K4)</f>
        <v>7.6413793103448341E-2</v>
      </c>
      <c r="O4" s="6"/>
      <c r="P4" s="4">
        <v>19.779199999999999</v>
      </c>
      <c r="Q4" s="2">
        <v>20.3</v>
      </c>
      <c r="R4" s="4">
        <f>ABS(P4-Q4)</f>
        <v>0.52080000000000126</v>
      </c>
      <c r="S4" s="4">
        <f>(P4-Q4)^2</f>
        <v>0.2712326400000013</v>
      </c>
      <c r="T4" s="4">
        <f>ABS((P4-Q4)/Q4)</f>
        <v>2.5655172413793163E-2</v>
      </c>
      <c r="U4" s="7"/>
      <c r="V4" s="4">
        <v>21.1221</v>
      </c>
      <c r="W4" s="2">
        <v>20.3</v>
      </c>
      <c r="X4" s="4">
        <f>ABS(V4-W4)</f>
        <v>0.82209999999999894</v>
      </c>
      <c r="Y4" s="4">
        <f>(V4-W4)^2</f>
        <v>0.67584840999999829</v>
      </c>
      <c r="Z4" s="4">
        <f>ABS((V4-W4)/W4)</f>
        <v>4.0497536945812755E-2</v>
      </c>
    </row>
    <row r="5" spans="1:27" x14ac:dyDescent="0.2">
      <c r="A5" s="4" t="s">
        <v>4</v>
      </c>
      <c r="B5" s="2">
        <v>7</v>
      </c>
      <c r="C5" s="7"/>
      <c r="D5" s="4">
        <v>20.205400000000001</v>
      </c>
      <c r="E5" s="2">
        <v>15.6</v>
      </c>
      <c r="F5" s="4">
        <f t="shared" ref="F5:F68" si="0">ABS(D5-E5)</f>
        <v>4.6054000000000013</v>
      </c>
      <c r="G5" s="4">
        <f t="shared" ref="G5:G68" si="1">(D5-E5)^2</f>
        <v>21.209709160000013</v>
      </c>
      <c r="H5" s="4">
        <f t="shared" ref="H5:H68" si="2">ABS((D5-E5)/E5)</f>
        <v>0.29521794871794882</v>
      </c>
      <c r="I5" s="7"/>
      <c r="J5" s="4">
        <v>15.957000000000001</v>
      </c>
      <c r="K5" s="2">
        <v>15.6</v>
      </c>
      <c r="L5" s="4">
        <f t="shared" ref="L5:L68" si="3">ABS(J5-K5)</f>
        <v>0.35700000000000109</v>
      </c>
      <c r="M5" s="4">
        <f t="shared" ref="M5:M68" si="4">(J5-K5)^2</f>
        <v>0.12744900000000078</v>
      </c>
      <c r="N5" s="4">
        <f t="shared" ref="N5:N68" si="5">ABS((J5-K5)/K5)</f>
        <v>2.2884615384615455E-2</v>
      </c>
      <c r="O5" s="6"/>
      <c r="P5" s="4">
        <v>10.5129</v>
      </c>
      <c r="Q5" s="2">
        <v>15.6</v>
      </c>
      <c r="R5" s="4">
        <f t="shared" ref="R5:R68" si="6">ABS(P5-Q5)</f>
        <v>5.0870999999999995</v>
      </c>
      <c r="S5" s="4">
        <f t="shared" ref="S5:S68" si="7">(P5-Q5)^2</f>
        <v>25.878586409999993</v>
      </c>
      <c r="T5" s="4">
        <f t="shared" ref="T5:T68" si="8">ABS((P5-Q5)/Q5)</f>
        <v>0.32609615384615381</v>
      </c>
      <c r="U5" s="7"/>
      <c r="V5" s="4">
        <v>12.1058</v>
      </c>
      <c r="W5" s="2">
        <v>15.6</v>
      </c>
      <c r="X5" s="4">
        <f t="shared" ref="X5:X68" si="9">ABS(V5-W5)</f>
        <v>3.4941999999999993</v>
      </c>
      <c r="Y5" s="4">
        <f t="shared" ref="Y5:Y68" si="10">(V5-W5)^2</f>
        <v>12.209433639999995</v>
      </c>
      <c r="Z5" s="4">
        <f t="shared" ref="Z5:Z68" si="11">ABS((V5-W5)/W5)</f>
        <v>0.22398717948717944</v>
      </c>
    </row>
    <row r="6" spans="1:27" x14ac:dyDescent="0.2">
      <c r="A6" s="4" t="s">
        <v>5</v>
      </c>
      <c r="B6" s="2">
        <v>88</v>
      </c>
      <c r="C6" s="7"/>
      <c r="D6" s="4">
        <v>15.577400000000001</v>
      </c>
      <c r="E6" s="2">
        <v>14.6</v>
      </c>
      <c r="F6" s="4">
        <f t="shared" si="0"/>
        <v>0.97740000000000116</v>
      </c>
      <c r="G6" s="4">
        <f t="shared" si="1"/>
        <v>0.95531076000000226</v>
      </c>
      <c r="H6" s="4">
        <f t="shared" si="2"/>
        <v>6.6945205479452138E-2</v>
      </c>
      <c r="I6" s="7"/>
      <c r="J6" s="4">
        <v>14.3536</v>
      </c>
      <c r="K6" s="2">
        <v>14.6</v>
      </c>
      <c r="L6" s="4">
        <f t="shared" si="3"/>
        <v>0.24639999999999951</v>
      </c>
      <c r="M6" s="4">
        <f t="shared" si="4"/>
        <v>6.071295999999976E-2</v>
      </c>
      <c r="N6" s="4">
        <f t="shared" si="5"/>
        <v>1.6876712328767089E-2</v>
      </c>
      <c r="O6" s="6"/>
      <c r="P6" s="4">
        <v>15.8965</v>
      </c>
      <c r="Q6" s="2">
        <v>14.6</v>
      </c>
      <c r="R6" s="4">
        <f t="shared" si="6"/>
        <v>1.2965</v>
      </c>
      <c r="S6" s="4">
        <f t="shared" si="7"/>
        <v>1.68091225</v>
      </c>
      <c r="T6" s="4">
        <f t="shared" si="8"/>
        <v>8.8801369863013693E-2</v>
      </c>
      <c r="U6" s="7"/>
      <c r="V6" s="4">
        <v>15.6554</v>
      </c>
      <c r="W6" s="2">
        <v>14.6</v>
      </c>
      <c r="X6" s="4">
        <f t="shared" si="9"/>
        <v>1.0554000000000006</v>
      </c>
      <c r="Y6" s="4">
        <f t="shared" si="10"/>
        <v>1.1138691600000012</v>
      </c>
      <c r="Z6" s="4">
        <f t="shared" si="11"/>
        <v>7.2287671232876757E-2</v>
      </c>
    </row>
    <row r="7" spans="1:27" x14ac:dyDescent="0.2">
      <c r="A7" s="4" t="s">
        <v>3</v>
      </c>
      <c r="B7" s="2">
        <v>85</v>
      </c>
      <c r="C7" s="7"/>
      <c r="D7" s="4">
        <v>28.229099999999999</v>
      </c>
      <c r="E7" s="2">
        <v>28.3</v>
      </c>
      <c r="F7" s="4">
        <f t="shared" si="0"/>
        <v>7.0900000000001739E-2</v>
      </c>
      <c r="G7" s="4">
        <f t="shared" si="1"/>
        <v>5.0268100000002468E-3</v>
      </c>
      <c r="H7" s="4">
        <f t="shared" si="2"/>
        <v>2.505300353356952E-3</v>
      </c>
      <c r="I7" s="7"/>
      <c r="J7" s="4">
        <v>31.122499999999999</v>
      </c>
      <c r="K7" s="2">
        <v>28.3</v>
      </c>
      <c r="L7" s="4">
        <f t="shared" si="3"/>
        <v>2.822499999999998</v>
      </c>
      <c r="M7" s="4">
        <f t="shared" si="4"/>
        <v>7.9665062499999886</v>
      </c>
      <c r="N7" s="4">
        <f t="shared" si="5"/>
        <v>9.97349823321554E-2</v>
      </c>
      <c r="O7" s="6"/>
      <c r="P7" s="4">
        <v>29.601900000000001</v>
      </c>
      <c r="Q7" s="2">
        <v>28.3</v>
      </c>
      <c r="R7" s="4">
        <f t="shared" si="6"/>
        <v>1.3018999999999998</v>
      </c>
      <c r="S7" s="4">
        <f t="shared" si="7"/>
        <v>1.6949436099999995</v>
      </c>
      <c r="T7" s="4">
        <f t="shared" si="8"/>
        <v>4.6003533568904589E-2</v>
      </c>
      <c r="U7" s="7"/>
      <c r="V7" s="4">
        <v>30.8004</v>
      </c>
      <c r="W7" s="2">
        <v>28.3</v>
      </c>
      <c r="X7" s="4">
        <f t="shared" si="9"/>
        <v>2.5003999999999991</v>
      </c>
      <c r="Y7" s="4">
        <f t="shared" si="10"/>
        <v>6.2520001599999953</v>
      </c>
      <c r="Z7" s="4">
        <f t="shared" si="11"/>
        <v>8.8353356890459325E-2</v>
      </c>
    </row>
    <row r="8" spans="1:27" x14ac:dyDescent="0.2">
      <c r="A8" s="4" t="s">
        <v>6</v>
      </c>
      <c r="B8" s="2">
        <v>56</v>
      </c>
      <c r="C8" s="7"/>
      <c r="D8" s="4">
        <v>33.160499999999999</v>
      </c>
      <c r="E8" s="2">
        <v>30</v>
      </c>
      <c r="F8" s="4">
        <f t="shared" si="0"/>
        <v>3.160499999999999</v>
      </c>
      <c r="G8" s="4">
        <f t="shared" si="1"/>
        <v>9.9887602499999932</v>
      </c>
      <c r="H8" s="4">
        <f t="shared" si="2"/>
        <v>0.10534999999999997</v>
      </c>
      <c r="I8" s="7"/>
      <c r="J8" s="4">
        <v>29.861499999999999</v>
      </c>
      <c r="K8" s="2">
        <v>30</v>
      </c>
      <c r="L8" s="4">
        <f t="shared" si="3"/>
        <v>0.13850000000000051</v>
      </c>
      <c r="M8" s="4">
        <f t="shared" si="4"/>
        <v>1.918225000000014E-2</v>
      </c>
      <c r="N8" s="4">
        <f t="shared" si="5"/>
        <v>4.6166666666666838E-3</v>
      </c>
      <c r="O8" s="6"/>
      <c r="P8" s="4">
        <v>33.422499999999999</v>
      </c>
      <c r="Q8" s="2">
        <v>30</v>
      </c>
      <c r="R8" s="4">
        <f t="shared" si="6"/>
        <v>3.4224999999999994</v>
      </c>
      <c r="S8" s="4">
        <f t="shared" si="7"/>
        <v>11.713506249999996</v>
      </c>
      <c r="T8" s="4">
        <f t="shared" si="8"/>
        <v>0.11408333333333331</v>
      </c>
      <c r="U8" s="7"/>
      <c r="V8" s="4">
        <v>31.8202</v>
      </c>
      <c r="W8" s="2">
        <v>30</v>
      </c>
      <c r="X8" s="4">
        <f t="shared" si="9"/>
        <v>1.8201999999999998</v>
      </c>
      <c r="Y8" s="4">
        <f t="shared" si="10"/>
        <v>3.3131280399999992</v>
      </c>
      <c r="Z8" s="4">
        <f t="shared" si="11"/>
        <v>6.0673333333333329E-2</v>
      </c>
    </row>
    <row r="9" spans="1:27" x14ac:dyDescent="0.2">
      <c r="A9" s="4" t="s">
        <v>3</v>
      </c>
      <c r="B9" s="2">
        <v>14</v>
      </c>
      <c r="C9" s="7"/>
      <c r="D9" s="4">
        <v>18.988099999999999</v>
      </c>
      <c r="E9" s="2">
        <v>18.7</v>
      </c>
      <c r="F9" s="4">
        <f t="shared" si="0"/>
        <v>0.28810000000000002</v>
      </c>
      <c r="G9" s="4">
        <f t="shared" si="1"/>
        <v>8.3001610000000017E-2</v>
      </c>
      <c r="H9" s="4">
        <f t="shared" si="2"/>
        <v>1.5406417112299467E-2</v>
      </c>
      <c r="I9" s="7"/>
      <c r="J9" s="4">
        <v>20.119399999999999</v>
      </c>
      <c r="K9" s="2">
        <v>18.7</v>
      </c>
      <c r="L9" s="4">
        <f t="shared" si="3"/>
        <v>1.4193999999999996</v>
      </c>
      <c r="M9" s="4">
        <f t="shared" si="4"/>
        <v>2.0146963599999985</v>
      </c>
      <c r="N9" s="4">
        <f t="shared" si="5"/>
        <v>7.5903743315508004E-2</v>
      </c>
      <c r="O9" s="6"/>
      <c r="P9" s="4">
        <v>23.6479</v>
      </c>
      <c r="Q9" s="2">
        <v>18.7</v>
      </c>
      <c r="R9" s="4">
        <f t="shared" si="6"/>
        <v>4.9479000000000006</v>
      </c>
      <c r="S9" s="4">
        <f t="shared" si="7"/>
        <v>24.481714410000006</v>
      </c>
      <c r="T9" s="4">
        <f t="shared" si="8"/>
        <v>0.26459358288770057</v>
      </c>
      <c r="U9" s="7"/>
      <c r="V9" s="4">
        <v>22.837700000000002</v>
      </c>
      <c r="W9" s="2">
        <v>18.7</v>
      </c>
      <c r="X9" s="4">
        <f t="shared" si="9"/>
        <v>4.1377000000000024</v>
      </c>
      <c r="Y9" s="4">
        <f t="shared" si="10"/>
        <v>17.120561290000019</v>
      </c>
      <c r="Z9" s="4">
        <f t="shared" si="11"/>
        <v>0.22126737967914453</v>
      </c>
    </row>
    <row r="10" spans="1:27" x14ac:dyDescent="0.2">
      <c r="A10" s="4" t="s">
        <v>7</v>
      </c>
      <c r="B10" s="2">
        <v>86</v>
      </c>
      <c r="C10" s="7"/>
      <c r="D10" s="4">
        <v>35.988999999999997</v>
      </c>
      <c r="E10" s="2">
        <v>33</v>
      </c>
      <c r="F10" s="4">
        <f t="shared" si="0"/>
        <v>2.9889999999999972</v>
      </c>
      <c r="G10" s="4">
        <f t="shared" si="1"/>
        <v>8.9341209999999833</v>
      </c>
      <c r="H10" s="4">
        <f t="shared" si="2"/>
        <v>9.057575757575749E-2</v>
      </c>
      <c r="I10" s="7"/>
      <c r="J10" s="4">
        <v>24.632200000000001</v>
      </c>
      <c r="K10" s="2">
        <v>33</v>
      </c>
      <c r="L10" s="4">
        <f t="shared" si="3"/>
        <v>8.367799999999999</v>
      </c>
      <c r="M10" s="4">
        <f t="shared" si="4"/>
        <v>70.020076839999987</v>
      </c>
      <c r="N10" s="4">
        <f t="shared" si="5"/>
        <v>0.25356969696969694</v>
      </c>
      <c r="O10" s="6"/>
      <c r="P10" s="4">
        <v>29.068000000000001</v>
      </c>
      <c r="Q10" s="2">
        <v>33</v>
      </c>
      <c r="R10" s="4">
        <f t="shared" si="6"/>
        <v>3.9319999999999986</v>
      </c>
      <c r="S10" s="4">
        <f t="shared" si="7"/>
        <v>15.460623999999989</v>
      </c>
      <c r="T10" s="4">
        <f t="shared" si="8"/>
        <v>0.11915151515151511</v>
      </c>
      <c r="U10" s="7"/>
      <c r="V10" s="4">
        <v>33.5351</v>
      </c>
      <c r="W10" s="2">
        <v>33</v>
      </c>
      <c r="X10" s="4">
        <f t="shared" si="9"/>
        <v>0.53509999999999991</v>
      </c>
      <c r="Y10" s="4">
        <f t="shared" si="10"/>
        <v>0.28633200999999991</v>
      </c>
      <c r="Z10" s="4">
        <f t="shared" si="11"/>
        <v>1.6215151515151512E-2</v>
      </c>
    </row>
    <row r="11" spans="1:27" x14ac:dyDescent="0.2">
      <c r="A11" s="4" t="s">
        <v>7</v>
      </c>
      <c r="B11" s="2">
        <v>86</v>
      </c>
      <c r="C11" s="7"/>
      <c r="D11" s="4">
        <v>24.295500000000001</v>
      </c>
      <c r="E11" s="2">
        <v>32.299999999999997</v>
      </c>
      <c r="F11" s="4">
        <f t="shared" si="0"/>
        <v>8.0044999999999966</v>
      </c>
      <c r="G11" s="4">
        <f t="shared" si="1"/>
        <v>64.072020249999952</v>
      </c>
      <c r="H11" s="4">
        <f t="shared" si="2"/>
        <v>0.24781733746130022</v>
      </c>
      <c r="I11" s="7"/>
      <c r="J11" s="4">
        <v>27.305599999999998</v>
      </c>
      <c r="K11" s="2">
        <v>32.299999999999997</v>
      </c>
      <c r="L11" s="4">
        <f t="shared" si="3"/>
        <v>4.9943999999999988</v>
      </c>
      <c r="M11" s="4">
        <f t="shared" si="4"/>
        <v>24.94403135999999</v>
      </c>
      <c r="N11" s="4">
        <f t="shared" si="5"/>
        <v>0.15462538699690401</v>
      </c>
      <c r="O11" s="6"/>
      <c r="P11" s="4">
        <v>35.632800000000003</v>
      </c>
      <c r="Q11" s="2">
        <v>32.299999999999997</v>
      </c>
      <c r="R11" s="4">
        <f t="shared" si="6"/>
        <v>3.332800000000006</v>
      </c>
      <c r="S11" s="4">
        <f t="shared" si="7"/>
        <v>11.107555840000041</v>
      </c>
      <c r="T11" s="4">
        <f t="shared" si="8"/>
        <v>0.10318266253869988</v>
      </c>
      <c r="U11" s="7"/>
      <c r="V11" s="4">
        <v>30.149699999999999</v>
      </c>
      <c r="W11" s="2">
        <v>32.299999999999997</v>
      </c>
      <c r="X11" s="4">
        <f t="shared" si="9"/>
        <v>2.1502999999999979</v>
      </c>
      <c r="Y11" s="4">
        <f t="shared" si="10"/>
        <v>4.6237900899999911</v>
      </c>
      <c r="Z11" s="4">
        <f t="shared" si="11"/>
        <v>6.6572755417956597E-2</v>
      </c>
    </row>
    <row r="12" spans="1:27" x14ac:dyDescent="0.2">
      <c r="A12" s="4" t="s">
        <v>8</v>
      </c>
      <c r="B12" s="2">
        <v>7</v>
      </c>
      <c r="C12" s="7"/>
      <c r="D12" s="4">
        <v>17.133099999999999</v>
      </c>
      <c r="E12" s="2">
        <v>13.8</v>
      </c>
      <c r="F12" s="4">
        <f t="shared" si="0"/>
        <v>3.3330999999999982</v>
      </c>
      <c r="G12" s="4">
        <f t="shared" si="1"/>
        <v>11.109555609999989</v>
      </c>
      <c r="H12" s="4">
        <f t="shared" si="2"/>
        <v>0.24152898550724622</v>
      </c>
      <c r="I12" s="7"/>
      <c r="J12" s="4">
        <v>18.579599999999999</v>
      </c>
      <c r="K12" s="2">
        <v>13.8</v>
      </c>
      <c r="L12" s="4">
        <f t="shared" si="3"/>
        <v>4.7795999999999985</v>
      </c>
      <c r="M12" s="4">
        <f t="shared" si="4"/>
        <v>22.844576159999985</v>
      </c>
      <c r="N12" s="4">
        <f t="shared" si="5"/>
        <v>0.34634782608695641</v>
      </c>
      <c r="O12" s="6"/>
      <c r="P12" s="4">
        <v>13.628299999999999</v>
      </c>
      <c r="Q12" s="2">
        <v>13.8</v>
      </c>
      <c r="R12" s="4">
        <f t="shared" si="6"/>
        <v>0.1717000000000013</v>
      </c>
      <c r="S12" s="4">
        <f t="shared" si="7"/>
        <v>2.9480890000000447E-2</v>
      </c>
      <c r="T12" s="4">
        <f t="shared" si="8"/>
        <v>1.244202898550734E-2</v>
      </c>
      <c r="U12" s="7"/>
      <c r="V12" s="4">
        <v>13.4505</v>
      </c>
      <c r="W12" s="2">
        <v>13.8</v>
      </c>
      <c r="X12" s="4">
        <f t="shared" si="9"/>
        <v>0.34950000000000081</v>
      </c>
      <c r="Y12" s="4">
        <f t="shared" si="10"/>
        <v>0.12215025000000057</v>
      </c>
      <c r="Z12" s="4">
        <f t="shared" si="11"/>
        <v>2.5326086956521797E-2</v>
      </c>
    </row>
    <row r="13" spans="1:27" x14ac:dyDescent="0.2">
      <c r="A13" s="4" t="s">
        <v>5</v>
      </c>
      <c r="B13" s="2">
        <v>28</v>
      </c>
      <c r="C13" s="7"/>
      <c r="D13" s="4">
        <v>14.1707</v>
      </c>
      <c r="E13" s="2">
        <v>13</v>
      </c>
      <c r="F13" s="4">
        <f t="shared" si="0"/>
        <v>1.1707000000000001</v>
      </c>
      <c r="G13" s="4">
        <f t="shared" si="1"/>
        <v>1.3705384900000002</v>
      </c>
      <c r="H13" s="4">
        <f t="shared" si="2"/>
        <v>9.0053846153846165E-2</v>
      </c>
      <c r="I13" s="7"/>
      <c r="J13" s="4">
        <v>12.342499999999999</v>
      </c>
      <c r="K13" s="2">
        <v>13</v>
      </c>
      <c r="L13" s="4">
        <f t="shared" si="3"/>
        <v>0.65750000000000064</v>
      </c>
      <c r="M13" s="4">
        <f t="shared" si="4"/>
        <v>0.43230625000000084</v>
      </c>
      <c r="N13" s="4">
        <f t="shared" si="5"/>
        <v>5.0576923076923123E-2</v>
      </c>
      <c r="O13" s="6"/>
      <c r="P13" s="4">
        <v>12.266400000000001</v>
      </c>
      <c r="Q13" s="2">
        <v>13</v>
      </c>
      <c r="R13" s="4">
        <f t="shared" si="6"/>
        <v>0.73359999999999914</v>
      </c>
      <c r="S13" s="4">
        <f t="shared" si="7"/>
        <v>0.5381689599999987</v>
      </c>
      <c r="T13" s="4">
        <f t="shared" si="8"/>
        <v>5.6430769230769166E-2</v>
      </c>
      <c r="U13" s="7"/>
      <c r="V13" s="4">
        <v>13.019399999999999</v>
      </c>
      <c r="W13" s="2">
        <v>13</v>
      </c>
      <c r="X13" s="4">
        <f t="shared" si="9"/>
        <v>1.9399999999999196E-2</v>
      </c>
      <c r="Y13" s="4">
        <f t="shared" si="10"/>
        <v>3.7635999999996878E-4</v>
      </c>
      <c r="Z13" s="4">
        <f t="shared" si="11"/>
        <v>1.4923076923076305E-3</v>
      </c>
    </row>
    <row r="14" spans="1:27" x14ac:dyDescent="0.2">
      <c r="A14" s="4" t="s">
        <v>9</v>
      </c>
      <c r="B14" s="2">
        <v>7</v>
      </c>
      <c r="C14" s="7"/>
      <c r="D14" s="4">
        <v>21.113499999999998</v>
      </c>
      <c r="E14" s="2">
        <v>21.2</v>
      </c>
      <c r="F14" s="4">
        <f t="shared" si="0"/>
        <v>8.6500000000000909E-2</v>
      </c>
      <c r="G14" s="4">
        <f t="shared" si="1"/>
        <v>7.4822500000001572E-3</v>
      </c>
      <c r="H14" s="4">
        <f t="shared" si="2"/>
        <v>4.080188679245326E-3</v>
      </c>
      <c r="I14" s="7"/>
      <c r="J14" s="4">
        <v>20.145299999999999</v>
      </c>
      <c r="K14" s="2">
        <v>21.2</v>
      </c>
      <c r="L14" s="4">
        <f t="shared" si="3"/>
        <v>1.0547000000000004</v>
      </c>
      <c r="M14" s="4">
        <f t="shared" si="4"/>
        <v>1.1123920900000008</v>
      </c>
      <c r="N14" s="4">
        <f t="shared" si="5"/>
        <v>4.9750000000000023E-2</v>
      </c>
      <c r="O14" s="6"/>
      <c r="P14" s="4">
        <v>20.495000000000001</v>
      </c>
      <c r="Q14" s="2">
        <v>21.2</v>
      </c>
      <c r="R14" s="4">
        <f t="shared" si="6"/>
        <v>0.70499999999999829</v>
      </c>
      <c r="S14" s="4">
        <f t="shared" si="7"/>
        <v>0.49702499999999761</v>
      </c>
      <c r="T14" s="4">
        <f t="shared" si="8"/>
        <v>3.3254716981131999E-2</v>
      </c>
      <c r="U14" s="7"/>
      <c r="V14" s="4">
        <v>18.8093</v>
      </c>
      <c r="W14" s="2">
        <v>21.2</v>
      </c>
      <c r="X14" s="4">
        <f t="shared" si="9"/>
        <v>2.3906999999999989</v>
      </c>
      <c r="Y14" s="4">
        <f t="shared" si="10"/>
        <v>5.7154464899999953</v>
      </c>
      <c r="Z14" s="4">
        <f t="shared" si="11"/>
        <v>0.11276886792452825</v>
      </c>
    </row>
    <row r="15" spans="1:27" x14ac:dyDescent="0.2">
      <c r="A15" s="4" t="s">
        <v>4</v>
      </c>
      <c r="B15" s="2">
        <v>28</v>
      </c>
      <c r="C15" s="7"/>
      <c r="D15" s="4">
        <v>18.871300000000002</v>
      </c>
      <c r="E15" s="2">
        <v>25.1</v>
      </c>
      <c r="F15" s="4">
        <f t="shared" si="0"/>
        <v>6.2286999999999999</v>
      </c>
      <c r="G15" s="4">
        <f t="shared" si="1"/>
        <v>38.796703690000001</v>
      </c>
      <c r="H15" s="4">
        <f t="shared" si="2"/>
        <v>0.24815537848605576</v>
      </c>
      <c r="I15" s="7"/>
      <c r="J15" s="4">
        <v>34.951300000000003</v>
      </c>
      <c r="K15" s="2">
        <v>25.1</v>
      </c>
      <c r="L15" s="4">
        <f t="shared" si="3"/>
        <v>9.8513000000000019</v>
      </c>
      <c r="M15" s="4">
        <f t="shared" si="4"/>
        <v>97.048111690000042</v>
      </c>
      <c r="N15" s="4">
        <f t="shared" si="5"/>
        <v>0.39248207171314747</v>
      </c>
      <c r="O15" s="6"/>
      <c r="P15" s="4">
        <v>21.6663</v>
      </c>
      <c r="Q15" s="2">
        <v>25.1</v>
      </c>
      <c r="R15" s="4">
        <f t="shared" si="6"/>
        <v>3.4337000000000018</v>
      </c>
      <c r="S15" s="4">
        <f t="shared" si="7"/>
        <v>11.790295690000011</v>
      </c>
      <c r="T15" s="4">
        <f t="shared" si="8"/>
        <v>0.13680079681274906</v>
      </c>
      <c r="U15" s="7"/>
      <c r="V15" s="4">
        <v>24.7257</v>
      </c>
      <c r="W15" s="2">
        <v>25.1</v>
      </c>
      <c r="X15" s="4">
        <f t="shared" si="9"/>
        <v>0.37430000000000163</v>
      </c>
      <c r="Y15" s="4">
        <f t="shared" si="10"/>
        <v>0.14010049000000122</v>
      </c>
      <c r="Z15" s="4">
        <f t="shared" si="11"/>
        <v>1.4912350597609626E-2</v>
      </c>
    </row>
    <row r="16" spans="1:27" x14ac:dyDescent="0.2">
      <c r="A16" s="4" t="s">
        <v>7</v>
      </c>
      <c r="B16" s="2">
        <v>86</v>
      </c>
      <c r="C16" s="7"/>
      <c r="D16" s="4">
        <v>33.135300000000001</v>
      </c>
      <c r="E16" s="2">
        <v>33.6</v>
      </c>
      <c r="F16" s="4">
        <f t="shared" si="0"/>
        <v>0.46470000000000056</v>
      </c>
      <c r="G16" s="4">
        <f t="shared" si="1"/>
        <v>0.21594609000000051</v>
      </c>
      <c r="H16" s="4">
        <f t="shared" si="2"/>
        <v>1.3830357142857158E-2</v>
      </c>
      <c r="I16" s="7"/>
      <c r="J16" s="4">
        <v>34.665599999999998</v>
      </c>
      <c r="K16" s="2">
        <v>33.6</v>
      </c>
      <c r="L16" s="4">
        <f t="shared" si="3"/>
        <v>1.0655999999999963</v>
      </c>
      <c r="M16" s="4">
        <f t="shared" si="4"/>
        <v>1.1355033599999922</v>
      </c>
      <c r="N16" s="4">
        <f t="shared" si="5"/>
        <v>3.1714285714285605E-2</v>
      </c>
      <c r="O16" s="6"/>
      <c r="P16" s="4">
        <v>31.5761</v>
      </c>
      <c r="Q16" s="2">
        <v>33.6</v>
      </c>
      <c r="R16" s="4">
        <f t="shared" si="6"/>
        <v>2.0239000000000011</v>
      </c>
      <c r="S16" s="4">
        <f t="shared" si="7"/>
        <v>4.0961712100000049</v>
      </c>
      <c r="T16" s="4">
        <f t="shared" si="8"/>
        <v>6.0235119047619079E-2</v>
      </c>
      <c r="U16" s="7"/>
      <c r="V16" s="4">
        <v>33.114600000000003</v>
      </c>
      <c r="W16" s="2">
        <v>33.6</v>
      </c>
      <c r="X16" s="4">
        <f t="shared" si="9"/>
        <v>0.4853999999999985</v>
      </c>
      <c r="Y16" s="4">
        <f t="shared" si="10"/>
        <v>0.23561315999999854</v>
      </c>
      <c r="Z16" s="4">
        <f t="shared" si="11"/>
        <v>1.4446428571428527E-2</v>
      </c>
    </row>
    <row r="17" spans="1:26" x14ac:dyDescent="0.2">
      <c r="A17" s="4" t="s">
        <v>10</v>
      </c>
      <c r="B17" s="2">
        <v>28</v>
      </c>
      <c r="C17" s="7"/>
      <c r="D17" s="4">
        <v>26.951799999999999</v>
      </c>
      <c r="E17" s="2">
        <v>25.5</v>
      </c>
      <c r="F17" s="4">
        <f t="shared" si="0"/>
        <v>1.4517999999999986</v>
      </c>
      <c r="G17" s="4">
        <f t="shared" si="1"/>
        <v>2.1077232399999959</v>
      </c>
      <c r="H17" s="4">
        <f t="shared" si="2"/>
        <v>5.693333333333328E-2</v>
      </c>
      <c r="I17" s="7"/>
      <c r="J17" s="4">
        <v>25.353999999999999</v>
      </c>
      <c r="K17" s="2">
        <v>25.5</v>
      </c>
      <c r="L17" s="4">
        <f t="shared" si="3"/>
        <v>0.1460000000000008</v>
      </c>
      <c r="M17" s="4">
        <f t="shared" si="4"/>
        <v>2.1316000000000234E-2</v>
      </c>
      <c r="N17" s="4">
        <f t="shared" si="5"/>
        <v>5.7254901960784622E-3</v>
      </c>
      <c r="O17" s="6"/>
      <c r="P17" s="4">
        <v>28.0153</v>
      </c>
      <c r="Q17" s="2">
        <v>25.5</v>
      </c>
      <c r="R17" s="4">
        <f t="shared" si="6"/>
        <v>2.5152999999999999</v>
      </c>
      <c r="S17" s="4">
        <f t="shared" si="7"/>
        <v>6.3267340899999995</v>
      </c>
      <c r="T17" s="4">
        <f t="shared" si="8"/>
        <v>9.8639215686274498E-2</v>
      </c>
      <c r="U17" s="7"/>
      <c r="V17" s="4">
        <v>26.074300000000001</v>
      </c>
      <c r="W17" s="2">
        <v>25.5</v>
      </c>
      <c r="X17" s="4">
        <f t="shared" si="9"/>
        <v>0.57430000000000092</v>
      </c>
      <c r="Y17" s="4">
        <f t="shared" si="10"/>
        <v>0.32982049000000108</v>
      </c>
      <c r="Z17" s="4">
        <f t="shared" si="11"/>
        <v>2.2521568627451017E-2</v>
      </c>
    </row>
    <row r="18" spans="1:26" x14ac:dyDescent="0.2">
      <c r="A18" s="4" t="s">
        <v>11</v>
      </c>
      <c r="B18" s="2">
        <v>19</v>
      </c>
      <c r="C18" s="7"/>
      <c r="D18" s="4">
        <v>17.188300000000002</v>
      </c>
      <c r="E18" s="2">
        <v>15</v>
      </c>
      <c r="F18" s="4">
        <f t="shared" si="0"/>
        <v>2.1883000000000017</v>
      </c>
      <c r="G18" s="4">
        <f t="shared" si="1"/>
        <v>4.7886568900000075</v>
      </c>
      <c r="H18" s="4">
        <f t="shared" si="2"/>
        <v>0.14588666666666678</v>
      </c>
      <c r="I18" s="7"/>
      <c r="J18" s="4">
        <v>17.926600000000001</v>
      </c>
      <c r="K18" s="2">
        <v>15</v>
      </c>
      <c r="L18" s="4">
        <f t="shared" si="3"/>
        <v>2.9266000000000005</v>
      </c>
      <c r="M18" s="4">
        <f t="shared" si="4"/>
        <v>8.5649875600000023</v>
      </c>
      <c r="N18" s="4">
        <f t="shared" si="5"/>
        <v>0.19510666666666671</v>
      </c>
      <c r="O18" s="6"/>
      <c r="P18" s="4">
        <v>14.2156</v>
      </c>
      <c r="Q18" s="2">
        <v>15</v>
      </c>
      <c r="R18" s="4">
        <f t="shared" si="6"/>
        <v>0.78439999999999976</v>
      </c>
      <c r="S18" s="4">
        <f t="shared" si="7"/>
        <v>0.61528335999999961</v>
      </c>
      <c r="T18" s="4">
        <f t="shared" si="8"/>
        <v>5.2293333333333317E-2</v>
      </c>
      <c r="U18" s="7"/>
      <c r="V18" s="4">
        <v>17.807400000000001</v>
      </c>
      <c r="W18" s="2">
        <v>15</v>
      </c>
      <c r="X18" s="4">
        <f t="shared" si="9"/>
        <v>2.8074000000000012</v>
      </c>
      <c r="Y18" s="4">
        <f t="shared" si="10"/>
        <v>7.8814947600000069</v>
      </c>
      <c r="Z18" s="4">
        <f t="shared" si="11"/>
        <v>0.18716000000000008</v>
      </c>
    </row>
    <row r="19" spans="1:26" x14ac:dyDescent="0.2">
      <c r="A19" s="4" t="s">
        <v>12</v>
      </c>
      <c r="B19" s="2">
        <v>56</v>
      </c>
      <c r="C19" s="7"/>
      <c r="D19" s="4">
        <v>44.213099999999997</v>
      </c>
      <c r="E19" s="2">
        <v>50.6</v>
      </c>
      <c r="F19" s="4">
        <f t="shared" si="0"/>
        <v>6.3869000000000042</v>
      </c>
      <c r="G19" s="4">
        <f t="shared" si="1"/>
        <v>40.792491610000056</v>
      </c>
      <c r="H19" s="4">
        <f t="shared" si="2"/>
        <v>0.12622332015810284</v>
      </c>
      <c r="I19" s="7"/>
      <c r="J19" s="4">
        <v>48.047600000000003</v>
      </c>
      <c r="K19" s="2">
        <v>50.6</v>
      </c>
      <c r="L19" s="4">
        <f t="shared" si="3"/>
        <v>2.5523999999999987</v>
      </c>
      <c r="M19" s="4">
        <f t="shared" si="4"/>
        <v>6.5147457599999932</v>
      </c>
      <c r="N19" s="4">
        <f t="shared" si="5"/>
        <v>5.0442687747035544E-2</v>
      </c>
      <c r="O19" s="6"/>
      <c r="P19" s="4">
        <v>46.237299999999998</v>
      </c>
      <c r="Q19" s="2">
        <v>50.6</v>
      </c>
      <c r="R19" s="4">
        <f t="shared" si="6"/>
        <v>4.3627000000000038</v>
      </c>
      <c r="S19" s="4">
        <f t="shared" si="7"/>
        <v>19.033151290000035</v>
      </c>
      <c r="T19" s="4">
        <f t="shared" si="8"/>
        <v>8.621936758893288E-2</v>
      </c>
      <c r="U19" s="7"/>
      <c r="V19" s="4">
        <v>45.6098</v>
      </c>
      <c r="W19" s="2">
        <v>50.6</v>
      </c>
      <c r="X19" s="4">
        <f t="shared" si="9"/>
        <v>4.9902000000000015</v>
      </c>
      <c r="Y19" s="4">
        <f t="shared" si="10"/>
        <v>24.902096040000014</v>
      </c>
      <c r="Z19" s="4">
        <f t="shared" si="11"/>
        <v>9.8620553359683824E-2</v>
      </c>
    </row>
    <row r="20" spans="1:26" x14ac:dyDescent="0.2">
      <c r="A20" s="4" t="s">
        <v>13</v>
      </c>
      <c r="B20" s="2">
        <v>28</v>
      </c>
      <c r="C20" s="7"/>
      <c r="D20" s="4">
        <v>25.089700000000001</v>
      </c>
      <c r="E20" s="2">
        <v>25</v>
      </c>
      <c r="F20" s="4">
        <f t="shared" si="0"/>
        <v>8.9700000000000557E-2</v>
      </c>
      <c r="G20" s="4">
        <f t="shared" si="1"/>
        <v>8.0460900000000994E-3</v>
      </c>
      <c r="H20" s="4">
        <f t="shared" si="2"/>
        <v>3.5880000000000222E-3</v>
      </c>
      <c r="I20" s="7"/>
      <c r="J20" s="4">
        <v>26.3811</v>
      </c>
      <c r="K20" s="2">
        <v>25</v>
      </c>
      <c r="L20" s="4">
        <f t="shared" si="3"/>
        <v>1.3811</v>
      </c>
      <c r="M20" s="4">
        <f t="shared" si="4"/>
        <v>1.9074372099999999</v>
      </c>
      <c r="N20" s="4">
        <f t="shared" si="5"/>
        <v>5.5244000000000001E-2</v>
      </c>
      <c r="O20" s="6"/>
      <c r="P20" s="4">
        <v>21.4664</v>
      </c>
      <c r="Q20" s="2">
        <v>25</v>
      </c>
      <c r="R20" s="4">
        <f t="shared" si="6"/>
        <v>3.5335999999999999</v>
      </c>
      <c r="S20" s="4">
        <f t="shared" si="7"/>
        <v>12.48632896</v>
      </c>
      <c r="T20" s="4">
        <f t="shared" si="8"/>
        <v>0.141344</v>
      </c>
      <c r="U20" s="7"/>
      <c r="V20" s="4">
        <v>24.494199999999999</v>
      </c>
      <c r="W20" s="2">
        <v>25</v>
      </c>
      <c r="X20" s="4">
        <f t="shared" si="9"/>
        <v>0.50580000000000069</v>
      </c>
      <c r="Y20" s="4">
        <f t="shared" si="10"/>
        <v>0.25583364000000069</v>
      </c>
      <c r="Z20" s="4">
        <f t="shared" si="11"/>
        <v>2.0232000000000028E-2</v>
      </c>
    </row>
    <row r="21" spans="1:26" x14ac:dyDescent="0.2">
      <c r="A21" s="4" t="s">
        <v>7</v>
      </c>
      <c r="B21" s="2">
        <v>14</v>
      </c>
      <c r="C21" s="7"/>
      <c r="D21" s="4">
        <v>23.2258</v>
      </c>
      <c r="E21" s="2">
        <v>23.5</v>
      </c>
      <c r="F21" s="4">
        <f t="shared" si="0"/>
        <v>0.27420000000000044</v>
      </c>
      <c r="G21" s="4">
        <f t="shared" si="1"/>
        <v>7.5185640000000248E-2</v>
      </c>
      <c r="H21" s="4">
        <f t="shared" si="2"/>
        <v>1.1668085106382998E-2</v>
      </c>
      <c r="I21" s="7"/>
      <c r="J21" s="4">
        <v>22.772300000000001</v>
      </c>
      <c r="K21" s="2">
        <v>23.5</v>
      </c>
      <c r="L21" s="4">
        <f t="shared" si="3"/>
        <v>0.72769999999999868</v>
      </c>
      <c r="M21" s="4">
        <f t="shared" si="4"/>
        <v>0.52954728999999812</v>
      </c>
      <c r="N21" s="4">
        <f t="shared" si="5"/>
        <v>3.0965957446808454E-2</v>
      </c>
      <c r="O21" s="6"/>
      <c r="P21" s="4">
        <v>23.794499999999999</v>
      </c>
      <c r="Q21" s="2">
        <v>23.5</v>
      </c>
      <c r="R21" s="4">
        <f t="shared" si="6"/>
        <v>0.29449999999999932</v>
      </c>
      <c r="S21" s="4">
        <f t="shared" si="7"/>
        <v>8.6730249999999592E-2</v>
      </c>
      <c r="T21" s="4">
        <f t="shared" si="8"/>
        <v>1.2531914893616993E-2</v>
      </c>
      <c r="U21" s="7"/>
      <c r="V21" s="4">
        <v>23.341000000000001</v>
      </c>
      <c r="W21" s="2">
        <v>23.5</v>
      </c>
      <c r="X21" s="4">
        <f t="shared" si="9"/>
        <v>0.15899999999999892</v>
      </c>
      <c r="Y21" s="4">
        <f t="shared" si="10"/>
        <v>2.5280999999999658E-2</v>
      </c>
      <c r="Z21" s="4">
        <f t="shared" si="11"/>
        <v>6.7659574468084648E-3</v>
      </c>
    </row>
    <row r="22" spans="1:26" x14ac:dyDescent="0.2">
      <c r="A22" s="4" t="s">
        <v>3</v>
      </c>
      <c r="B22" s="2">
        <v>14</v>
      </c>
      <c r="C22" s="7"/>
      <c r="D22" s="4">
        <v>17.638999999999999</v>
      </c>
      <c r="E22" s="2">
        <v>18.7</v>
      </c>
      <c r="F22" s="4">
        <f t="shared" si="0"/>
        <v>1.0609999999999999</v>
      </c>
      <c r="G22" s="4">
        <f t="shared" si="1"/>
        <v>1.125721</v>
      </c>
      <c r="H22" s="4">
        <f t="shared" si="2"/>
        <v>5.6737967914438504E-2</v>
      </c>
      <c r="I22" s="7"/>
      <c r="J22" s="4">
        <v>19.331399999999999</v>
      </c>
      <c r="K22" s="2">
        <v>18.7</v>
      </c>
      <c r="L22" s="4">
        <f t="shared" si="3"/>
        <v>0.6313999999999993</v>
      </c>
      <c r="M22" s="4">
        <f t="shared" si="4"/>
        <v>0.3986659599999991</v>
      </c>
      <c r="N22" s="4">
        <f t="shared" si="5"/>
        <v>3.3764705882352905E-2</v>
      </c>
      <c r="O22" s="6"/>
      <c r="P22" s="4">
        <v>17.887699999999999</v>
      </c>
      <c r="Q22" s="2">
        <v>18.7</v>
      </c>
      <c r="R22" s="4">
        <f t="shared" si="6"/>
        <v>0.81230000000000047</v>
      </c>
      <c r="S22" s="4">
        <f t="shared" si="7"/>
        <v>0.65983129000000074</v>
      </c>
      <c r="T22" s="4">
        <f t="shared" si="8"/>
        <v>4.3438502673796821E-2</v>
      </c>
      <c r="U22" s="7"/>
      <c r="V22" s="4">
        <v>16.714600000000001</v>
      </c>
      <c r="W22" s="2">
        <v>18.7</v>
      </c>
      <c r="X22" s="4">
        <f t="shared" si="9"/>
        <v>1.9853999999999985</v>
      </c>
      <c r="Y22" s="4">
        <f t="shared" si="10"/>
        <v>3.9418131599999939</v>
      </c>
      <c r="Z22" s="4">
        <f t="shared" si="11"/>
        <v>0.10617112299465233</v>
      </c>
    </row>
    <row r="23" spans="1:26" x14ac:dyDescent="0.2">
      <c r="A23" s="4" t="s">
        <v>5</v>
      </c>
      <c r="B23" s="2">
        <v>28</v>
      </c>
      <c r="C23" s="7"/>
      <c r="D23" s="4">
        <v>13.2332</v>
      </c>
      <c r="E23" s="2">
        <v>13</v>
      </c>
      <c r="F23" s="4">
        <f t="shared" si="0"/>
        <v>0.23320000000000007</v>
      </c>
      <c r="G23" s="4">
        <f t="shared" si="1"/>
        <v>5.4382240000000033E-2</v>
      </c>
      <c r="H23" s="4">
        <f t="shared" si="2"/>
        <v>1.7938461538461545E-2</v>
      </c>
      <c r="I23" s="7"/>
      <c r="J23" s="4">
        <v>12.829800000000001</v>
      </c>
      <c r="K23" s="2">
        <v>13</v>
      </c>
      <c r="L23" s="4">
        <f t="shared" si="3"/>
        <v>0.17019999999999946</v>
      </c>
      <c r="M23" s="4">
        <f t="shared" si="4"/>
        <v>2.8968039999999817E-2</v>
      </c>
      <c r="N23" s="4">
        <f t="shared" si="5"/>
        <v>1.3092307692307651E-2</v>
      </c>
      <c r="O23" s="6"/>
      <c r="P23" s="4">
        <v>12.8668</v>
      </c>
      <c r="Q23" s="2">
        <v>13</v>
      </c>
      <c r="R23" s="4">
        <f t="shared" si="6"/>
        <v>0.13320000000000043</v>
      </c>
      <c r="S23" s="4">
        <f t="shared" si="7"/>
        <v>1.7742240000000114E-2</v>
      </c>
      <c r="T23" s="4">
        <f t="shared" si="8"/>
        <v>1.0246153846153879E-2</v>
      </c>
      <c r="U23" s="7"/>
      <c r="V23" s="4">
        <v>12.6242</v>
      </c>
      <c r="W23" s="2">
        <v>13</v>
      </c>
      <c r="X23" s="4">
        <f t="shared" si="9"/>
        <v>0.37579999999999991</v>
      </c>
      <c r="Y23" s="4">
        <f t="shared" si="10"/>
        <v>0.14122563999999993</v>
      </c>
      <c r="Z23" s="4">
        <f t="shared" si="11"/>
        <v>2.8907692307692301E-2</v>
      </c>
    </row>
    <row r="24" spans="1:26" x14ac:dyDescent="0.2">
      <c r="A24" s="4" t="s">
        <v>4</v>
      </c>
      <c r="B24" s="2">
        <v>28</v>
      </c>
      <c r="C24" s="7"/>
      <c r="D24" s="4">
        <v>27.030100000000001</v>
      </c>
      <c r="E24" s="2">
        <v>28.7</v>
      </c>
      <c r="F24" s="4">
        <f t="shared" si="0"/>
        <v>1.6698999999999984</v>
      </c>
      <c r="G24" s="4">
        <f t="shared" si="1"/>
        <v>2.7885660099999945</v>
      </c>
      <c r="H24" s="4">
        <f t="shared" si="2"/>
        <v>5.8184668989546981E-2</v>
      </c>
      <c r="I24" s="7"/>
      <c r="J24" s="4">
        <v>26.277899999999999</v>
      </c>
      <c r="K24" s="2">
        <v>28.7</v>
      </c>
      <c r="L24" s="4">
        <f t="shared" si="3"/>
        <v>2.4221000000000004</v>
      </c>
      <c r="M24" s="4">
        <f t="shared" si="4"/>
        <v>5.866568410000002</v>
      </c>
      <c r="N24" s="4">
        <f t="shared" si="5"/>
        <v>8.4393728222996525E-2</v>
      </c>
      <c r="O24" s="6"/>
      <c r="P24" s="4">
        <v>31.893999999999998</v>
      </c>
      <c r="Q24" s="2">
        <v>28.7</v>
      </c>
      <c r="R24" s="4">
        <f t="shared" si="6"/>
        <v>3.1939999999999991</v>
      </c>
      <c r="S24" s="4">
        <f t="shared" si="7"/>
        <v>10.201635999999993</v>
      </c>
      <c r="T24" s="4">
        <f t="shared" si="8"/>
        <v>0.11128919860627175</v>
      </c>
      <c r="U24" s="7"/>
      <c r="V24" s="4">
        <v>29.8401</v>
      </c>
      <c r="W24" s="2">
        <v>28.7</v>
      </c>
      <c r="X24" s="4">
        <f t="shared" si="9"/>
        <v>1.1401000000000003</v>
      </c>
      <c r="Y24" s="4">
        <f t="shared" si="10"/>
        <v>1.2998280100000008</v>
      </c>
      <c r="Z24" s="4">
        <f t="shared" si="11"/>
        <v>3.9724738675958202E-2</v>
      </c>
    </row>
    <row r="25" spans="1:26" x14ac:dyDescent="0.2">
      <c r="A25" s="4" t="s">
        <v>7</v>
      </c>
      <c r="B25" s="2">
        <v>86</v>
      </c>
      <c r="C25" s="7"/>
      <c r="D25" s="4">
        <v>32.960700000000003</v>
      </c>
      <c r="E25" s="2">
        <v>33.6</v>
      </c>
      <c r="F25" s="4">
        <f t="shared" si="0"/>
        <v>0.63929999999999865</v>
      </c>
      <c r="G25" s="4">
        <f t="shared" si="1"/>
        <v>0.40870448999999826</v>
      </c>
      <c r="H25" s="4">
        <f t="shared" si="2"/>
        <v>1.9026785714285673E-2</v>
      </c>
      <c r="I25" s="7"/>
      <c r="J25" s="4">
        <v>33.301499999999997</v>
      </c>
      <c r="K25" s="2">
        <v>33.6</v>
      </c>
      <c r="L25" s="4">
        <f t="shared" si="3"/>
        <v>0.29850000000000421</v>
      </c>
      <c r="M25" s="4">
        <f t="shared" si="4"/>
        <v>8.9102250000002506E-2</v>
      </c>
      <c r="N25" s="4">
        <f t="shared" si="5"/>
        <v>8.883928571428697E-3</v>
      </c>
      <c r="O25" s="6"/>
      <c r="P25" s="4">
        <v>31.538599999999999</v>
      </c>
      <c r="Q25" s="2">
        <v>33.6</v>
      </c>
      <c r="R25" s="4">
        <f t="shared" si="6"/>
        <v>2.0614000000000026</v>
      </c>
      <c r="S25" s="4">
        <f t="shared" si="7"/>
        <v>4.2493699600000108</v>
      </c>
      <c r="T25" s="4">
        <f t="shared" si="8"/>
        <v>6.1351190476190552E-2</v>
      </c>
      <c r="U25" s="7"/>
      <c r="V25" s="4">
        <v>32.491999999999997</v>
      </c>
      <c r="W25" s="2">
        <v>33.6</v>
      </c>
      <c r="X25" s="4">
        <f t="shared" si="9"/>
        <v>1.1080000000000041</v>
      </c>
      <c r="Y25" s="4">
        <f t="shared" si="10"/>
        <v>1.227664000000009</v>
      </c>
      <c r="Z25" s="4">
        <f t="shared" si="11"/>
        <v>3.2976190476190596E-2</v>
      </c>
    </row>
    <row r="26" spans="1:26" x14ac:dyDescent="0.2">
      <c r="A26" s="4" t="s">
        <v>5</v>
      </c>
      <c r="B26" s="2">
        <v>88</v>
      </c>
      <c r="C26" s="7"/>
      <c r="D26" s="4">
        <v>15.664199999999999</v>
      </c>
      <c r="E26" s="2">
        <v>14.6</v>
      </c>
      <c r="F26" s="4">
        <f t="shared" si="0"/>
        <v>1.0641999999999996</v>
      </c>
      <c r="G26" s="4">
        <f t="shared" si="1"/>
        <v>1.1325216399999991</v>
      </c>
      <c r="H26" s="4">
        <f t="shared" si="2"/>
        <v>7.2890410958904084E-2</v>
      </c>
      <c r="I26" s="7"/>
      <c r="J26" s="4">
        <v>13.1067</v>
      </c>
      <c r="K26" s="2">
        <v>14.6</v>
      </c>
      <c r="L26" s="4">
        <f t="shared" si="3"/>
        <v>1.4932999999999996</v>
      </c>
      <c r="M26" s="4">
        <f t="shared" si="4"/>
        <v>2.2299448899999987</v>
      </c>
      <c r="N26" s="4">
        <f t="shared" si="5"/>
        <v>0.1022808219178082</v>
      </c>
      <c r="O26" s="6"/>
      <c r="P26" s="4">
        <v>15.9184</v>
      </c>
      <c r="Q26" s="2">
        <v>14.6</v>
      </c>
      <c r="R26" s="4">
        <f t="shared" si="6"/>
        <v>1.3184000000000005</v>
      </c>
      <c r="S26" s="4">
        <f t="shared" si="7"/>
        <v>1.7381785600000013</v>
      </c>
      <c r="T26" s="4">
        <f t="shared" si="8"/>
        <v>9.0301369863013736E-2</v>
      </c>
      <c r="U26" s="7"/>
      <c r="V26" s="4">
        <v>13.536</v>
      </c>
      <c r="W26" s="2">
        <v>14.6</v>
      </c>
      <c r="X26" s="4">
        <f t="shared" si="9"/>
        <v>1.0640000000000001</v>
      </c>
      <c r="Y26" s="4">
        <f t="shared" si="10"/>
        <v>1.1320960000000002</v>
      </c>
      <c r="Z26" s="4">
        <f t="shared" si="11"/>
        <v>7.2876712328767135E-2</v>
      </c>
    </row>
    <row r="27" spans="1:26" x14ac:dyDescent="0.2">
      <c r="A27" s="4" t="s">
        <v>5</v>
      </c>
      <c r="B27" s="2">
        <v>28</v>
      </c>
      <c r="C27" s="7"/>
      <c r="D27" s="4">
        <v>12.0464</v>
      </c>
      <c r="E27" s="2">
        <v>12.8</v>
      </c>
      <c r="F27" s="4">
        <f t="shared" si="0"/>
        <v>0.75360000000000049</v>
      </c>
      <c r="G27" s="4">
        <f t="shared" si="1"/>
        <v>0.56791296000000069</v>
      </c>
      <c r="H27" s="4">
        <f t="shared" si="2"/>
        <v>5.8875000000000038E-2</v>
      </c>
      <c r="I27" s="7"/>
      <c r="J27" s="4">
        <v>12.365</v>
      </c>
      <c r="K27" s="2">
        <v>12.8</v>
      </c>
      <c r="L27" s="4">
        <f t="shared" si="3"/>
        <v>0.4350000000000005</v>
      </c>
      <c r="M27" s="4">
        <f t="shared" si="4"/>
        <v>0.18922500000000042</v>
      </c>
      <c r="N27" s="4">
        <f t="shared" si="5"/>
        <v>3.3984375000000039E-2</v>
      </c>
      <c r="O27" s="6"/>
      <c r="P27" s="4">
        <v>12.998799999999999</v>
      </c>
      <c r="Q27" s="2">
        <v>12.8</v>
      </c>
      <c r="R27" s="4">
        <f t="shared" si="6"/>
        <v>0.19879999999999853</v>
      </c>
      <c r="S27" s="4">
        <f t="shared" si="7"/>
        <v>3.9521439999999415E-2</v>
      </c>
      <c r="T27" s="4">
        <f t="shared" si="8"/>
        <v>1.5531249999999885E-2</v>
      </c>
      <c r="U27" s="7"/>
      <c r="V27" s="4">
        <v>12.4002</v>
      </c>
      <c r="W27" s="2">
        <v>12.8</v>
      </c>
      <c r="X27" s="4">
        <f t="shared" si="9"/>
        <v>0.39980000000000082</v>
      </c>
      <c r="Y27" s="4">
        <f t="shared" si="10"/>
        <v>0.15984004000000065</v>
      </c>
      <c r="Z27" s="4">
        <f t="shared" si="11"/>
        <v>3.1234375000000064E-2</v>
      </c>
    </row>
    <row r="28" spans="1:26" x14ac:dyDescent="0.2">
      <c r="A28" s="4" t="s">
        <v>14</v>
      </c>
      <c r="B28" s="2">
        <v>14</v>
      </c>
      <c r="C28" s="7"/>
      <c r="D28" s="4">
        <v>34.520699999999998</v>
      </c>
      <c r="E28" s="2">
        <v>30.1</v>
      </c>
      <c r="F28" s="4">
        <f t="shared" si="0"/>
        <v>4.4206999999999965</v>
      </c>
      <c r="G28" s="4">
        <f t="shared" si="1"/>
        <v>19.542588489999968</v>
      </c>
      <c r="H28" s="4">
        <f t="shared" si="2"/>
        <v>0.14686710963455138</v>
      </c>
      <c r="I28" s="7"/>
      <c r="J28" s="4">
        <v>28.6372</v>
      </c>
      <c r="K28" s="2">
        <v>30.1</v>
      </c>
      <c r="L28" s="4">
        <f t="shared" si="3"/>
        <v>1.4628000000000014</v>
      </c>
      <c r="M28" s="4">
        <f t="shared" si="4"/>
        <v>2.1397838400000042</v>
      </c>
      <c r="N28" s="4">
        <f t="shared" si="5"/>
        <v>4.859800664451832E-2</v>
      </c>
      <c r="O28" s="6"/>
      <c r="P28" s="4">
        <v>33.264200000000002</v>
      </c>
      <c r="Q28" s="2">
        <v>30.1</v>
      </c>
      <c r="R28" s="4">
        <f t="shared" si="6"/>
        <v>3.164200000000001</v>
      </c>
      <c r="S28" s="4">
        <f t="shared" si="7"/>
        <v>10.012161640000006</v>
      </c>
      <c r="T28" s="4">
        <f t="shared" si="8"/>
        <v>0.1051229235880399</v>
      </c>
      <c r="U28" s="7"/>
      <c r="V28" s="4">
        <v>32.8367</v>
      </c>
      <c r="W28" s="2">
        <v>30.1</v>
      </c>
      <c r="X28" s="4">
        <f t="shared" si="9"/>
        <v>2.736699999999999</v>
      </c>
      <c r="Y28" s="4">
        <f t="shared" si="10"/>
        <v>7.4895268899999943</v>
      </c>
      <c r="Z28" s="4">
        <f t="shared" si="11"/>
        <v>9.0920265780730855E-2</v>
      </c>
    </row>
    <row r="29" spans="1:26" x14ac:dyDescent="0.2">
      <c r="A29" s="4" t="s">
        <v>3</v>
      </c>
      <c r="B29" s="2">
        <v>56</v>
      </c>
      <c r="C29" s="7"/>
      <c r="D29" s="4">
        <v>29.896599999999999</v>
      </c>
      <c r="E29" s="2">
        <v>29</v>
      </c>
      <c r="F29" s="4">
        <f t="shared" si="0"/>
        <v>0.8965999999999994</v>
      </c>
      <c r="G29" s="4">
        <f t="shared" si="1"/>
        <v>0.80389155999999895</v>
      </c>
      <c r="H29" s="4">
        <f t="shared" si="2"/>
        <v>3.0917241379310324E-2</v>
      </c>
      <c r="I29" s="7"/>
      <c r="J29" s="4">
        <v>26.974900000000002</v>
      </c>
      <c r="K29" s="2">
        <v>29</v>
      </c>
      <c r="L29" s="4">
        <f t="shared" si="3"/>
        <v>2.0250999999999983</v>
      </c>
      <c r="M29" s="4">
        <f t="shared" si="4"/>
        <v>4.1010300099999935</v>
      </c>
      <c r="N29" s="4">
        <f t="shared" si="5"/>
        <v>6.9831034482758569E-2</v>
      </c>
      <c r="O29" s="6"/>
      <c r="P29" s="4">
        <v>28.6328</v>
      </c>
      <c r="Q29" s="2">
        <v>29</v>
      </c>
      <c r="R29" s="4">
        <f t="shared" si="6"/>
        <v>0.36720000000000041</v>
      </c>
      <c r="S29" s="4">
        <f t="shared" si="7"/>
        <v>0.13483584000000032</v>
      </c>
      <c r="T29" s="4">
        <f t="shared" si="8"/>
        <v>1.2662068965517255E-2</v>
      </c>
      <c r="U29" s="7"/>
      <c r="V29" s="4">
        <v>29.796399999999998</v>
      </c>
      <c r="W29" s="2">
        <v>29</v>
      </c>
      <c r="X29" s="4">
        <f t="shared" si="9"/>
        <v>0.79639999999999844</v>
      </c>
      <c r="Y29" s="4">
        <f t="shared" si="10"/>
        <v>0.63425295999999753</v>
      </c>
      <c r="Z29" s="4">
        <f t="shared" si="11"/>
        <v>2.7462068965517186E-2</v>
      </c>
    </row>
    <row r="30" spans="1:26" x14ac:dyDescent="0.2">
      <c r="A30" s="4" t="s">
        <v>15</v>
      </c>
      <c r="B30" s="2">
        <v>57</v>
      </c>
      <c r="C30" s="7"/>
      <c r="D30" s="4">
        <v>40.528700000000001</v>
      </c>
      <c r="E30" s="2">
        <v>40.6</v>
      </c>
      <c r="F30" s="4">
        <f t="shared" si="0"/>
        <v>7.1300000000000807E-2</v>
      </c>
      <c r="G30" s="4">
        <f t="shared" si="1"/>
        <v>5.0836900000001154E-3</v>
      </c>
      <c r="H30" s="4">
        <f t="shared" si="2"/>
        <v>1.7561576354680002E-3</v>
      </c>
      <c r="I30" s="7"/>
      <c r="J30" s="4">
        <v>39.939700000000002</v>
      </c>
      <c r="K30" s="2">
        <v>40.6</v>
      </c>
      <c r="L30" s="4">
        <f t="shared" si="3"/>
        <v>0.66029999999999944</v>
      </c>
      <c r="M30" s="4">
        <f t="shared" si="4"/>
        <v>0.43599608999999928</v>
      </c>
      <c r="N30" s="4">
        <f t="shared" si="5"/>
        <v>1.6263546798029542E-2</v>
      </c>
      <c r="O30" s="6"/>
      <c r="P30" s="4">
        <v>39.477600000000002</v>
      </c>
      <c r="Q30" s="2">
        <v>40.6</v>
      </c>
      <c r="R30" s="4">
        <f t="shared" si="6"/>
        <v>1.122399999999999</v>
      </c>
      <c r="S30" s="4">
        <f t="shared" si="7"/>
        <v>1.2597817599999976</v>
      </c>
      <c r="T30" s="4">
        <f t="shared" si="8"/>
        <v>2.7645320197044309E-2</v>
      </c>
      <c r="U30" s="7"/>
      <c r="V30" s="4">
        <v>40.821399999999997</v>
      </c>
      <c r="W30" s="2">
        <v>40.6</v>
      </c>
      <c r="X30" s="4">
        <f t="shared" si="9"/>
        <v>0.2213999999999956</v>
      </c>
      <c r="Y30" s="4">
        <f t="shared" si="10"/>
        <v>4.9017959999998049E-2</v>
      </c>
      <c r="Z30" s="4">
        <f t="shared" si="11"/>
        <v>5.4532019704432409E-3</v>
      </c>
    </row>
    <row r="31" spans="1:26" x14ac:dyDescent="0.2">
      <c r="A31" s="4" t="s">
        <v>3</v>
      </c>
      <c r="B31" s="2">
        <v>28</v>
      </c>
      <c r="C31" s="7"/>
      <c r="D31" s="4">
        <v>23.145199999999999</v>
      </c>
      <c r="E31" s="2">
        <v>24.1</v>
      </c>
      <c r="F31" s="4">
        <f t="shared" si="0"/>
        <v>0.95480000000000231</v>
      </c>
      <c r="G31" s="4">
        <f t="shared" si="1"/>
        <v>0.9116430400000044</v>
      </c>
      <c r="H31" s="4">
        <f t="shared" si="2"/>
        <v>3.9618257261410883E-2</v>
      </c>
      <c r="I31" s="7"/>
      <c r="J31" s="4">
        <v>23.500800000000002</v>
      </c>
      <c r="K31" s="2">
        <v>24.1</v>
      </c>
      <c r="L31" s="4">
        <f t="shared" si="3"/>
        <v>0.59919999999999973</v>
      </c>
      <c r="M31" s="4">
        <f t="shared" si="4"/>
        <v>0.35904063999999969</v>
      </c>
      <c r="N31" s="4">
        <f t="shared" si="5"/>
        <v>2.4863070539419073E-2</v>
      </c>
      <c r="O31" s="6"/>
      <c r="P31" s="4">
        <v>24.469799999999999</v>
      </c>
      <c r="Q31" s="2">
        <v>24.1</v>
      </c>
      <c r="R31" s="4">
        <f t="shared" si="6"/>
        <v>0.36979999999999791</v>
      </c>
      <c r="S31" s="4">
        <f t="shared" si="7"/>
        <v>0.13675203999999846</v>
      </c>
      <c r="T31" s="4">
        <f t="shared" si="8"/>
        <v>1.5344398340248875E-2</v>
      </c>
      <c r="U31" s="7"/>
      <c r="V31" s="4">
        <v>25.382000000000001</v>
      </c>
      <c r="W31" s="2">
        <v>24.1</v>
      </c>
      <c r="X31" s="4">
        <f t="shared" si="9"/>
        <v>1.282</v>
      </c>
      <c r="Y31" s="4">
        <f t="shared" si="10"/>
        <v>1.643524</v>
      </c>
      <c r="Z31" s="4">
        <f t="shared" si="11"/>
        <v>5.3195020746887964E-2</v>
      </c>
    </row>
    <row r="32" spans="1:26" x14ac:dyDescent="0.2">
      <c r="A32" s="4" t="s">
        <v>3</v>
      </c>
      <c r="B32" s="2">
        <v>14</v>
      </c>
      <c r="C32" s="7"/>
      <c r="D32" s="4">
        <v>18.0426</v>
      </c>
      <c r="E32" s="2">
        <v>18.399999999999999</v>
      </c>
      <c r="F32" s="4">
        <f t="shared" si="0"/>
        <v>0.35739999999999839</v>
      </c>
      <c r="G32" s="4">
        <f t="shared" si="1"/>
        <v>0.12773475999999884</v>
      </c>
      <c r="H32" s="4">
        <f t="shared" si="2"/>
        <v>1.9423913043478173E-2</v>
      </c>
      <c r="I32" s="7"/>
      <c r="J32" s="4">
        <v>18.230699999999999</v>
      </c>
      <c r="K32" s="2">
        <v>18.399999999999999</v>
      </c>
      <c r="L32" s="4">
        <f t="shared" si="3"/>
        <v>0.16929999999999978</v>
      </c>
      <c r="M32" s="4">
        <f t="shared" si="4"/>
        <v>2.8662489999999926E-2</v>
      </c>
      <c r="N32" s="4">
        <f t="shared" si="5"/>
        <v>9.2010869565217288E-3</v>
      </c>
      <c r="O32" s="6"/>
      <c r="P32" s="4">
        <v>18.215800000000002</v>
      </c>
      <c r="Q32" s="2">
        <v>18.399999999999999</v>
      </c>
      <c r="R32" s="4">
        <f t="shared" si="6"/>
        <v>0.18419999999999703</v>
      </c>
      <c r="S32" s="4">
        <f t="shared" si="7"/>
        <v>3.3929639999998908E-2</v>
      </c>
      <c r="T32" s="4">
        <f t="shared" si="8"/>
        <v>1.0010869565217231E-2</v>
      </c>
      <c r="U32" s="7"/>
      <c r="V32" s="4">
        <v>20.527999999999999</v>
      </c>
      <c r="W32" s="2">
        <v>18.399999999999999</v>
      </c>
      <c r="X32" s="4">
        <f t="shared" si="9"/>
        <v>2.1280000000000001</v>
      </c>
      <c r="Y32" s="4">
        <f t="shared" si="10"/>
        <v>4.5283840000000009</v>
      </c>
      <c r="Z32" s="4">
        <f t="shared" si="11"/>
        <v>0.1156521739130435</v>
      </c>
    </row>
    <row r="33" spans="1:26" x14ac:dyDescent="0.2">
      <c r="A33" s="4" t="s">
        <v>5</v>
      </c>
      <c r="B33" s="2">
        <v>56</v>
      </c>
      <c r="C33" s="7"/>
      <c r="D33" s="4">
        <v>18.024999999999999</v>
      </c>
      <c r="E33" s="2">
        <v>13.9</v>
      </c>
      <c r="F33" s="4">
        <f t="shared" si="0"/>
        <v>4.1249999999999982</v>
      </c>
      <c r="G33" s="4">
        <f t="shared" si="1"/>
        <v>17.015624999999986</v>
      </c>
      <c r="H33" s="4">
        <f t="shared" si="2"/>
        <v>0.29676258992805743</v>
      </c>
      <c r="I33" s="7"/>
      <c r="J33" s="4">
        <v>14.7767</v>
      </c>
      <c r="K33" s="2">
        <v>13.9</v>
      </c>
      <c r="L33" s="4">
        <f t="shared" si="3"/>
        <v>0.87669999999999959</v>
      </c>
      <c r="M33" s="4">
        <f t="shared" si="4"/>
        <v>0.76860288999999926</v>
      </c>
      <c r="N33" s="4">
        <f t="shared" si="5"/>
        <v>6.3071942446043139E-2</v>
      </c>
      <c r="O33" s="6"/>
      <c r="P33" s="4">
        <v>14.381</v>
      </c>
      <c r="Q33" s="2">
        <v>13.9</v>
      </c>
      <c r="R33" s="4">
        <f t="shared" si="6"/>
        <v>0.48099999999999987</v>
      </c>
      <c r="S33" s="4">
        <f t="shared" si="7"/>
        <v>0.23136099999999987</v>
      </c>
      <c r="T33" s="4">
        <f t="shared" si="8"/>
        <v>3.4604316546762583E-2</v>
      </c>
      <c r="U33" s="7"/>
      <c r="V33" s="4">
        <v>16.609200000000001</v>
      </c>
      <c r="W33" s="2">
        <v>13.9</v>
      </c>
      <c r="X33" s="4">
        <f t="shared" si="9"/>
        <v>2.7092000000000009</v>
      </c>
      <c r="Y33" s="4">
        <f t="shared" si="10"/>
        <v>7.3397646400000047</v>
      </c>
      <c r="Z33" s="4">
        <f t="shared" si="11"/>
        <v>0.19490647482014395</v>
      </c>
    </row>
    <row r="34" spans="1:26" x14ac:dyDescent="0.2">
      <c r="A34" s="4" t="s">
        <v>14</v>
      </c>
      <c r="B34" s="2">
        <v>58</v>
      </c>
      <c r="C34" s="7"/>
      <c r="D34" s="4">
        <v>49.160800000000002</v>
      </c>
      <c r="E34" s="2">
        <v>47.1</v>
      </c>
      <c r="F34" s="4">
        <f t="shared" si="0"/>
        <v>2.0608000000000004</v>
      </c>
      <c r="G34" s="4">
        <f t="shared" si="1"/>
        <v>4.2468966400000019</v>
      </c>
      <c r="H34" s="4">
        <f t="shared" si="2"/>
        <v>4.3753715498938438E-2</v>
      </c>
      <c r="I34" s="7"/>
      <c r="J34" s="4">
        <v>50.384099999999997</v>
      </c>
      <c r="K34" s="2">
        <v>47.1</v>
      </c>
      <c r="L34" s="4">
        <f t="shared" si="3"/>
        <v>3.2840999999999951</v>
      </c>
      <c r="M34" s="4">
        <f t="shared" si="4"/>
        <v>10.785312809999969</v>
      </c>
      <c r="N34" s="4">
        <f t="shared" si="5"/>
        <v>6.9726114649681425E-2</v>
      </c>
      <c r="O34" s="6"/>
      <c r="P34" s="4">
        <v>43.557000000000002</v>
      </c>
      <c r="Q34" s="2">
        <v>47.1</v>
      </c>
      <c r="R34" s="4">
        <f t="shared" si="6"/>
        <v>3.5429999999999993</v>
      </c>
      <c r="S34" s="4">
        <f t="shared" si="7"/>
        <v>12.552848999999995</v>
      </c>
      <c r="T34" s="4">
        <f t="shared" si="8"/>
        <v>7.5222929936305721E-2</v>
      </c>
      <c r="U34" s="7"/>
      <c r="V34" s="4">
        <v>46.658900000000003</v>
      </c>
      <c r="W34" s="2">
        <v>47.1</v>
      </c>
      <c r="X34" s="4">
        <f t="shared" si="9"/>
        <v>0.44109999999999872</v>
      </c>
      <c r="Y34" s="4">
        <f t="shared" si="10"/>
        <v>0.19456920999999885</v>
      </c>
      <c r="Z34" s="4">
        <f t="shared" si="11"/>
        <v>9.3651804670912674E-3</v>
      </c>
    </row>
    <row r="35" spans="1:26" x14ac:dyDescent="0.2">
      <c r="A35" s="4" t="s">
        <v>4</v>
      </c>
      <c r="B35" s="2">
        <v>7</v>
      </c>
      <c r="C35" s="7"/>
      <c r="D35" s="4">
        <v>20.797599999999999</v>
      </c>
      <c r="E35" s="2">
        <v>15.6</v>
      </c>
      <c r="F35" s="4">
        <f t="shared" si="0"/>
        <v>5.1975999999999996</v>
      </c>
      <c r="G35" s="4">
        <f t="shared" si="1"/>
        <v>27.015045759999996</v>
      </c>
      <c r="H35" s="4">
        <f t="shared" si="2"/>
        <v>0.33317948717948714</v>
      </c>
      <c r="I35" s="7"/>
      <c r="J35" s="4">
        <v>16.345800000000001</v>
      </c>
      <c r="K35" s="2">
        <v>15.6</v>
      </c>
      <c r="L35" s="4">
        <f t="shared" si="3"/>
        <v>0.74580000000000091</v>
      </c>
      <c r="M35" s="4">
        <f t="shared" si="4"/>
        <v>0.5562176400000014</v>
      </c>
      <c r="N35" s="4">
        <f t="shared" si="5"/>
        <v>4.7807692307692363E-2</v>
      </c>
      <c r="O35" s="6"/>
      <c r="P35" s="4">
        <v>11.642899999999999</v>
      </c>
      <c r="Q35" s="2">
        <v>15.6</v>
      </c>
      <c r="R35" s="4">
        <f t="shared" si="6"/>
        <v>3.9571000000000005</v>
      </c>
      <c r="S35" s="4">
        <f t="shared" si="7"/>
        <v>15.658640410000004</v>
      </c>
      <c r="T35" s="4">
        <f t="shared" si="8"/>
        <v>0.25366025641025647</v>
      </c>
      <c r="U35" s="7"/>
      <c r="V35" s="4">
        <v>13.273300000000001</v>
      </c>
      <c r="W35" s="2">
        <v>15.6</v>
      </c>
      <c r="X35" s="4">
        <f t="shared" si="9"/>
        <v>2.3266999999999989</v>
      </c>
      <c r="Y35" s="4">
        <f t="shared" si="10"/>
        <v>5.4135328899999946</v>
      </c>
      <c r="Z35" s="4">
        <f t="shared" si="11"/>
        <v>0.14914743589743584</v>
      </c>
    </row>
    <row r="36" spans="1:26" x14ac:dyDescent="0.2">
      <c r="A36" s="4" t="s">
        <v>15</v>
      </c>
      <c r="B36" s="2">
        <v>28</v>
      </c>
      <c r="C36" s="7"/>
      <c r="D36" s="4">
        <v>24.6556</v>
      </c>
      <c r="E36" s="2">
        <v>41.4</v>
      </c>
      <c r="F36" s="4">
        <f t="shared" si="0"/>
        <v>16.744399999999999</v>
      </c>
      <c r="G36" s="4">
        <f t="shared" si="1"/>
        <v>280.37493135999995</v>
      </c>
      <c r="H36" s="4">
        <f t="shared" si="2"/>
        <v>0.40445410628019324</v>
      </c>
      <c r="I36" s="7"/>
      <c r="J36" s="4">
        <v>33.668799999999997</v>
      </c>
      <c r="K36" s="2">
        <v>41.4</v>
      </c>
      <c r="L36" s="4">
        <f t="shared" si="3"/>
        <v>7.7312000000000012</v>
      </c>
      <c r="M36" s="4">
        <f t="shared" si="4"/>
        <v>59.771453440000016</v>
      </c>
      <c r="N36" s="4">
        <f t="shared" si="5"/>
        <v>0.18674396135265703</v>
      </c>
      <c r="O36" s="6"/>
      <c r="P36" s="4">
        <v>27.2745</v>
      </c>
      <c r="Q36" s="2">
        <v>41.4</v>
      </c>
      <c r="R36" s="4">
        <f t="shared" si="6"/>
        <v>14.125499999999999</v>
      </c>
      <c r="S36" s="4">
        <f t="shared" si="7"/>
        <v>199.52975024999998</v>
      </c>
      <c r="T36" s="4">
        <f t="shared" si="8"/>
        <v>0.34119565217391301</v>
      </c>
      <c r="U36" s="7"/>
      <c r="V36" s="4">
        <v>30.0319</v>
      </c>
      <c r="W36" s="2">
        <v>41.4</v>
      </c>
      <c r="X36" s="4">
        <f t="shared" si="9"/>
        <v>11.368099999999998</v>
      </c>
      <c r="Y36" s="4">
        <f t="shared" si="10"/>
        <v>129.23369760999995</v>
      </c>
      <c r="Z36" s="4">
        <f t="shared" si="11"/>
        <v>0.27459178743961349</v>
      </c>
    </row>
    <row r="37" spans="1:26" x14ac:dyDescent="0.2">
      <c r="A37" s="4" t="s">
        <v>6</v>
      </c>
      <c r="B37" s="2">
        <v>18</v>
      </c>
      <c r="C37" s="7"/>
      <c r="D37" s="4">
        <v>24.7409</v>
      </c>
      <c r="E37" s="2">
        <v>23.7</v>
      </c>
      <c r="F37" s="4">
        <f t="shared" si="0"/>
        <v>1.0409000000000006</v>
      </c>
      <c r="G37" s="4">
        <f t="shared" si="1"/>
        <v>1.0834728100000013</v>
      </c>
      <c r="H37" s="4">
        <f t="shared" si="2"/>
        <v>4.3919831223628719E-2</v>
      </c>
      <c r="I37" s="7"/>
      <c r="J37" s="4">
        <v>31.255600000000001</v>
      </c>
      <c r="K37" s="2">
        <v>23.7</v>
      </c>
      <c r="L37" s="4">
        <f t="shared" si="3"/>
        <v>7.5556000000000019</v>
      </c>
      <c r="M37" s="4">
        <f t="shared" si="4"/>
        <v>57.087091360000031</v>
      </c>
      <c r="N37" s="4">
        <f t="shared" si="5"/>
        <v>0.31880168776371315</v>
      </c>
      <c r="O37" s="6"/>
      <c r="P37" s="4">
        <v>22.3963</v>
      </c>
      <c r="Q37" s="2">
        <v>23.7</v>
      </c>
      <c r="R37" s="4">
        <f t="shared" si="6"/>
        <v>1.3036999999999992</v>
      </c>
      <c r="S37" s="4">
        <f t="shared" si="7"/>
        <v>1.699633689999998</v>
      </c>
      <c r="T37" s="4">
        <f t="shared" si="8"/>
        <v>5.5008438818565368E-2</v>
      </c>
      <c r="U37" s="7"/>
      <c r="V37" s="4">
        <v>23.8157</v>
      </c>
      <c r="W37" s="2">
        <v>23.7</v>
      </c>
      <c r="X37" s="4">
        <f t="shared" si="9"/>
        <v>0.11570000000000036</v>
      </c>
      <c r="Y37" s="4">
        <f t="shared" si="10"/>
        <v>1.3386490000000082E-2</v>
      </c>
      <c r="Z37" s="4">
        <f t="shared" si="11"/>
        <v>4.8818565400844038E-3</v>
      </c>
    </row>
    <row r="38" spans="1:26" x14ac:dyDescent="0.2">
      <c r="A38" s="4" t="s">
        <v>6</v>
      </c>
      <c r="B38" s="2">
        <v>28</v>
      </c>
      <c r="C38" s="7"/>
      <c r="D38" s="4">
        <v>26.784500000000001</v>
      </c>
      <c r="E38" s="2">
        <v>26.1</v>
      </c>
      <c r="F38" s="4">
        <f t="shared" si="0"/>
        <v>0.68449999999999989</v>
      </c>
      <c r="G38" s="4">
        <f t="shared" si="1"/>
        <v>0.46854024999999982</v>
      </c>
      <c r="H38" s="4">
        <f t="shared" si="2"/>
        <v>2.6226053639846737E-2</v>
      </c>
      <c r="I38" s="7"/>
      <c r="J38" s="4">
        <v>25.7715</v>
      </c>
      <c r="K38" s="2">
        <v>26.1</v>
      </c>
      <c r="L38" s="4">
        <f t="shared" si="3"/>
        <v>0.32850000000000179</v>
      </c>
      <c r="M38" s="4">
        <f t="shared" si="4"/>
        <v>0.10791225000000118</v>
      </c>
      <c r="N38" s="4">
        <f t="shared" si="5"/>
        <v>1.2586206896551792E-2</v>
      </c>
      <c r="O38" s="6"/>
      <c r="P38" s="4">
        <v>25.8264</v>
      </c>
      <c r="Q38" s="2">
        <v>26.1</v>
      </c>
      <c r="R38" s="4">
        <f t="shared" si="6"/>
        <v>0.27360000000000184</v>
      </c>
      <c r="S38" s="4">
        <f t="shared" si="7"/>
        <v>7.4856960000001013E-2</v>
      </c>
      <c r="T38" s="4">
        <f t="shared" si="8"/>
        <v>1.0482758620689725E-2</v>
      </c>
      <c r="U38" s="7"/>
      <c r="V38" s="4">
        <v>25.868400000000001</v>
      </c>
      <c r="W38" s="2">
        <v>26.1</v>
      </c>
      <c r="X38" s="4">
        <f t="shared" si="9"/>
        <v>0.23160000000000025</v>
      </c>
      <c r="Y38" s="4">
        <f t="shared" si="10"/>
        <v>5.3638560000000113E-2</v>
      </c>
      <c r="Z38" s="4">
        <f t="shared" si="11"/>
        <v>8.8735632183908134E-3</v>
      </c>
    </row>
    <row r="39" spans="1:26" x14ac:dyDescent="0.2">
      <c r="A39" s="4" t="s">
        <v>10</v>
      </c>
      <c r="B39" s="2">
        <v>28</v>
      </c>
      <c r="C39" s="7"/>
      <c r="D39" s="4">
        <v>25.771599999999999</v>
      </c>
      <c r="E39" s="2">
        <v>25.7</v>
      </c>
      <c r="F39" s="4">
        <f t="shared" si="0"/>
        <v>7.1600000000000108E-2</v>
      </c>
      <c r="G39" s="4">
        <f t="shared" si="1"/>
        <v>5.1265600000000152E-3</v>
      </c>
      <c r="H39" s="4">
        <f t="shared" si="2"/>
        <v>2.7859922178988372E-3</v>
      </c>
      <c r="I39" s="7"/>
      <c r="J39" s="4">
        <v>27.557600000000001</v>
      </c>
      <c r="K39" s="2">
        <v>25.7</v>
      </c>
      <c r="L39" s="4">
        <f t="shared" si="3"/>
        <v>1.8576000000000015</v>
      </c>
      <c r="M39" s="4">
        <f t="shared" si="4"/>
        <v>3.4506777600000054</v>
      </c>
      <c r="N39" s="4">
        <f t="shared" si="5"/>
        <v>7.2280155642023405E-2</v>
      </c>
      <c r="O39" s="6"/>
      <c r="P39" s="4">
        <v>28.512</v>
      </c>
      <c r="Q39" s="2">
        <v>25.7</v>
      </c>
      <c r="R39" s="4">
        <f t="shared" si="6"/>
        <v>2.8120000000000012</v>
      </c>
      <c r="S39" s="4">
        <f t="shared" si="7"/>
        <v>7.9073440000000064</v>
      </c>
      <c r="T39" s="4">
        <f t="shared" si="8"/>
        <v>0.10941634241245141</v>
      </c>
      <c r="U39" s="7"/>
      <c r="V39" s="4">
        <v>29.840800000000002</v>
      </c>
      <c r="W39" s="2">
        <v>25.7</v>
      </c>
      <c r="X39" s="4">
        <f t="shared" si="9"/>
        <v>4.1408000000000023</v>
      </c>
      <c r="Y39" s="4">
        <f t="shared" si="10"/>
        <v>17.146224640000018</v>
      </c>
      <c r="Z39" s="4">
        <f t="shared" si="11"/>
        <v>0.16112062256809348</v>
      </c>
    </row>
    <row r="40" spans="1:26" x14ac:dyDescent="0.2">
      <c r="A40" s="4" t="s">
        <v>12</v>
      </c>
      <c r="B40" s="2">
        <v>14</v>
      </c>
      <c r="C40" s="7"/>
      <c r="D40" s="4">
        <v>33.375999999999998</v>
      </c>
      <c r="E40" s="2">
        <v>34.6</v>
      </c>
      <c r="F40" s="4">
        <f t="shared" si="0"/>
        <v>1.2240000000000038</v>
      </c>
      <c r="G40" s="4">
        <f t="shared" si="1"/>
        <v>1.4981760000000093</v>
      </c>
      <c r="H40" s="4">
        <f t="shared" si="2"/>
        <v>3.5375722543352708E-2</v>
      </c>
      <c r="I40" s="7"/>
      <c r="J40" s="4">
        <v>34.6554</v>
      </c>
      <c r="K40" s="2">
        <v>34.6</v>
      </c>
      <c r="L40" s="4">
        <f t="shared" si="3"/>
        <v>5.5399999999998784E-2</v>
      </c>
      <c r="M40" s="4">
        <f t="shared" si="4"/>
        <v>3.0691599999998652E-3</v>
      </c>
      <c r="N40" s="4">
        <f t="shared" si="5"/>
        <v>1.6011560693641267E-3</v>
      </c>
      <c r="O40" s="6"/>
      <c r="P40" s="4">
        <v>34.666600000000003</v>
      </c>
      <c r="Q40" s="2">
        <v>34.6</v>
      </c>
      <c r="R40" s="4">
        <f t="shared" si="6"/>
        <v>6.6600000000001103E-2</v>
      </c>
      <c r="S40" s="4">
        <f t="shared" si="7"/>
        <v>4.4355600000001473E-3</v>
      </c>
      <c r="T40" s="4">
        <f t="shared" si="8"/>
        <v>1.9248554913295116E-3</v>
      </c>
      <c r="U40" s="7"/>
      <c r="V40" s="4">
        <v>36.006100000000004</v>
      </c>
      <c r="W40" s="2">
        <v>34.6</v>
      </c>
      <c r="X40" s="4">
        <f t="shared" si="9"/>
        <v>1.4061000000000021</v>
      </c>
      <c r="Y40" s="4">
        <f t="shared" si="10"/>
        <v>1.9771172100000061</v>
      </c>
      <c r="Z40" s="4">
        <f t="shared" si="11"/>
        <v>4.0638728323699483E-2</v>
      </c>
    </row>
    <row r="41" spans="1:26" x14ac:dyDescent="0.2">
      <c r="A41" s="4" t="s">
        <v>16</v>
      </c>
      <c r="B41" s="2">
        <v>7</v>
      </c>
      <c r="C41" s="7"/>
      <c r="D41" s="4">
        <v>19.023399999999999</v>
      </c>
      <c r="E41" s="2">
        <v>19</v>
      </c>
      <c r="F41" s="4">
        <f t="shared" si="0"/>
        <v>2.3399999999998755E-2</v>
      </c>
      <c r="G41" s="4">
        <f t="shared" si="1"/>
        <v>5.4755999999994177E-4</v>
      </c>
      <c r="H41" s="4">
        <f t="shared" si="2"/>
        <v>1.2315789473683555E-3</v>
      </c>
      <c r="I41" s="7"/>
      <c r="J41" s="4">
        <v>18.4145</v>
      </c>
      <c r="K41" s="2">
        <v>19</v>
      </c>
      <c r="L41" s="4">
        <f t="shared" si="3"/>
        <v>0.58549999999999969</v>
      </c>
      <c r="M41" s="4">
        <f t="shared" si="4"/>
        <v>0.34281024999999965</v>
      </c>
      <c r="N41" s="4">
        <f t="shared" si="5"/>
        <v>3.0815789473684196E-2</v>
      </c>
      <c r="O41" s="6"/>
      <c r="P41" s="4">
        <v>20.0443</v>
      </c>
      <c r="Q41" s="2">
        <v>19</v>
      </c>
      <c r="R41" s="4">
        <f t="shared" si="6"/>
        <v>1.0442999999999998</v>
      </c>
      <c r="S41" s="4">
        <f t="shared" si="7"/>
        <v>1.0905624899999995</v>
      </c>
      <c r="T41" s="4">
        <f t="shared" si="8"/>
        <v>5.4963157894736832E-2</v>
      </c>
      <c r="U41" s="7"/>
      <c r="V41" s="4">
        <v>19.760400000000001</v>
      </c>
      <c r="W41" s="2">
        <v>19</v>
      </c>
      <c r="X41" s="4">
        <f t="shared" si="9"/>
        <v>0.76040000000000063</v>
      </c>
      <c r="Y41" s="4">
        <f t="shared" si="10"/>
        <v>0.57820816000000097</v>
      </c>
      <c r="Z41" s="4">
        <f t="shared" si="11"/>
        <v>4.0021052631578978E-2</v>
      </c>
    </row>
    <row r="42" spans="1:26" x14ac:dyDescent="0.2">
      <c r="A42" s="4" t="s">
        <v>3</v>
      </c>
      <c r="B42" s="2">
        <v>85</v>
      </c>
      <c r="C42" s="7"/>
      <c r="D42" s="4">
        <v>27.921700000000001</v>
      </c>
      <c r="E42" s="2">
        <v>28.3</v>
      </c>
      <c r="F42" s="4">
        <f t="shared" si="0"/>
        <v>0.37829999999999941</v>
      </c>
      <c r="G42" s="4">
        <f t="shared" si="1"/>
        <v>0.14311088999999955</v>
      </c>
      <c r="H42" s="4">
        <f t="shared" si="2"/>
        <v>1.3367491166077718E-2</v>
      </c>
      <c r="I42" s="7"/>
      <c r="J42" s="4">
        <v>28.8323</v>
      </c>
      <c r="K42" s="2">
        <v>28.3</v>
      </c>
      <c r="L42" s="4">
        <f t="shared" si="3"/>
        <v>0.53229999999999933</v>
      </c>
      <c r="M42" s="4">
        <f t="shared" si="4"/>
        <v>0.2833432899999993</v>
      </c>
      <c r="N42" s="4">
        <f t="shared" si="5"/>
        <v>1.8809187279151918E-2</v>
      </c>
      <c r="O42" s="6"/>
      <c r="P42" s="4">
        <v>29.0549</v>
      </c>
      <c r="Q42" s="2">
        <v>28.3</v>
      </c>
      <c r="R42" s="4">
        <f t="shared" si="6"/>
        <v>0.75489999999999924</v>
      </c>
      <c r="S42" s="4">
        <f t="shared" si="7"/>
        <v>0.56987400999999882</v>
      </c>
      <c r="T42" s="4">
        <f t="shared" si="8"/>
        <v>2.6674911660777359E-2</v>
      </c>
      <c r="U42" s="7"/>
      <c r="V42" s="4">
        <v>30.6678</v>
      </c>
      <c r="W42" s="2">
        <v>28.3</v>
      </c>
      <c r="X42" s="4">
        <f t="shared" si="9"/>
        <v>2.367799999999999</v>
      </c>
      <c r="Y42" s="4">
        <f t="shared" si="10"/>
        <v>5.6064768399999956</v>
      </c>
      <c r="Z42" s="4">
        <f t="shared" si="11"/>
        <v>8.366784452296816E-2</v>
      </c>
    </row>
    <row r="43" spans="1:26" x14ac:dyDescent="0.2">
      <c r="A43" s="4" t="s">
        <v>10</v>
      </c>
      <c r="B43" s="2">
        <v>14</v>
      </c>
      <c r="C43" s="7"/>
      <c r="D43" s="4">
        <v>17.651700000000002</v>
      </c>
      <c r="E43" s="2">
        <v>22.5</v>
      </c>
      <c r="F43" s="4">
        <f t="shared" si="0"/>
        <v>4.8482999999999983</v>
      </c>
      <c r="G43" s="4">
        <f t="shared" si="1"/>
        <v>23.506012889999983</v>
      </c>
      <c r="H43" s="4">
        <f t="shared" si="2"/>
        <v>0.21547999999999992</v>
      </c>
      <c r="I43" s="7"/>
      <c r="J43" s="4">
        <v>21.496500000000001</v>
      </c>
      <c r="K43" s="2">
        <v>22.5</v>
      </c>
      <c r="L43" s="4">
        <f t="shared" si="3"/>
        <v>1.0034999999999989</v>
      </c>
      <c r="M43" s="4">
        <f t="shared" si="4"/>
        <v>1.0070122499999978</v>
      </c>
      <c r="N43" s="4">
        <f t="shared" si="5"/>
        <v>4.4599999999999952E-2</v>
      </c>
      <c r="O43" s="6"/>
      <c r="P43" s="4">
        <v>21.857700000000001</v>
      </c>
      <c r="Q43" s="2">
        <v>22.5</v>
      </c>
      <c r="R43" s="4">
        <f t="shared" si="6"/>
        <v>0.64229999999999876</v>
      </c>
      <c r="S43" s="4">
        <f t="shared" si="7"/>
        <v>0.4125492899999984</v>
      </c>
      <c r="T43" s="4">
        <f t="shared" si="8"/>
        <v>2.8546666666666613E-2</v>
      </c>
      <c r="U43" s="7"/>
      <c r="V43" s="4">
        <v>21.064499999999999</v>
      </c>
      <c r="W43" s="2">
        <v>22.5</v>
      </c>
      <c r="X43" s="4">
        <f t="shared" si="9"/>
        <v>1.4355000000000011</v>
      </c>
      <c r="Y43" s="4">
        <f t="shared" si="10"/>
        <v>2.0606602500000033</v>
      </c>
      <c r="Z43" s="4">
        <f t="shared" si="11"/>
        <v>6.3800000000000051E-2</v>
      </c>
    </row>
    <row r="44" spans="1:26" x14ac:dyDescent="0.2">
      <c r="A44" s="4" t="s">
        <v>16</v>
      </c>
      <c r="B44" s="2">
        <v>56</v>
      </c>
      <c r="C44" s="7"/>
      <c r="D44" s="4">
        <v>28.4192</v>
      </c>
      <c r="E44" s="2">
        <v>24.8</v>
      </c>
      <c r="F44" s="4">
        <f t="shared" si="0"/>
        <v>3.6191999999999993</v>
      </c>
      <c r="G44" s="4">
        <f t="shared" si="1"/>
        <v>13.098608639999995</v>
      </c>
      <c r="H44" s="4">
        <f t="shared" si="2"/>
        <v>0.14593548387096772</v>
      </c>
      <c r="I44" s="7"/>
      <c r="J44" s="4">
        <v>19.9605</v>
      </c>
      <c r="K44" s="2">
        <v>24.8</v>
      </c>
      <c r="L44" s="4">
        <f t="shared" si="3"/>
        <v>4.839500000000001</v>
      </c>
      <c r="M44" s="4">
        <f t="shared" si="4"/>
        <v>23.420760250000011</v>
      </c>
      <c r="N44" s="4">
        <f t="shared" si="5"/>
        <v>0.19514112903225811</v>
      </c>
      <c r="O44" s="6"/>
      <c r="P44" s="4">
        <v>24.2821</v>
      </c>
      <c r="Q44" s="2">
        <v>24.8</v>
      </c>
      <c r="R44" s="4">
        <f t="shared" si="6"/>
        <v>0.51790000000000092</v>
      </c>
      <c r="S44" s="4">
        <f t="shared" si="7"/>
        <v>0.26822041000000096</v>
      </c>
      <c r="T44" s="4">
        <f t="shared" si="8"/>
        <v>2.088306451612907E-2</v>
      </c>
      <c r="U44" s="7"/>
      <c r="V44" s="4">
        <v>24.735800000000001</v>
      </c>
      <c r="W44" s="2">
        <v>24.8</v>
      </c>
      <c r="X44" s="4">
        <f t="shared" si="9"/>
        <v>6.4199999999999591E-2</v>
      </c>
      <c r="Y44" s="4">
        <f t="shared" si="10"/>
        <v>4.1216399999999473E-3</v>
      </c>
      <c r="Z44" s="4">
        <f t="shared" si="11"/>
        <v>2.5887096774193383E-3</v>
      </c>
    </row>
    <row r="45" spans="1:26" x14ac:dyDescent="0.2">
      <c r="A45" s="4" t="s">
        <v>17</v>
      </c>
      <c r="B45" s="2">
        <v>14</v>
      </c>
      <c r="C45" s="7"/>
      <c r="D45" s="4">
        <v>21.029199999999999</v>
      </c>
      <c r="E45" s="2">
        <v>27.8</v>
      </c>
      <c r="F45" s="4">
        <f t="shared" si="0"/>
        <v>6.7708000000000013</v>
      </c>
      <c r="G45" s="4">
        <f t="shared" si="1"/>
        <v>45.84373264000002</v>
      </c>
      <c r="H45" s="4">
        <f t="shared" si="2"/>
        <v>0.2435539568345324</v>
      </c>
      <c r="I45" s="7"/>
      <c r="J45" s="4">
        <v>23.838200000000001</v>
      </c>
      <c r="K45" s="2">
        <v>27.8</v>
      </c>
      <c r="L45" s="4">
        <f t="shared" si="3"/>
        <v>3.9618000000000002</v>
      </c>
      <c r="M45" s="4">
        <f t="shared" si="4"/>
        <v>15.695859240000003</v>
      </c>
      <c r="N45" s="4">
        <f t="shared" si="5"/>
        <v>0.14251079136690648</v>
      </c>
      <c r="O45" s="6"/>
      <c r="P45" s="4">
        <v>29.2559</v>
      </c>
      <c r="Q45" s="2">
        <v>27.8</v>
      </c>
      <c r="R45" s="4">
        <f t="shared" si="6"/>
        <v>1.4558999999999997</v>
      </c>
      <c r="S45" s="4">
        <f t="shared" si="7"/>
        <v>2.1196448099999992</v>
      </c>
      <c r="T45" s="4">
        <f t="shared" si="8"/>
        <v>5.2370503597122295E-2</v>
      </c>
      <c r="U45" s="7"/>
      <c r="V45" s="4">
        <v>29.102</v>
      </c>
      <c r="W45" s="2">
        <v>27.8</v>
      </c>
      <c r="X45" s="4">
        <f t="shared" si="9"/>
        <v>1.3019999999999996</v>
      </c>
      <c r="Y45" s="4">
        <f t="shared" si="10"/>
        <v>1.695203999999999</v>
      </c>
      <c r="Z45" s="4">
        <f t="shared" si="11"/>
        <v>4.6834532374100707E-2</v>
      </c>
    </row>
    <row r="46" spans="1:26" x14ac:dyDescent="0.2">
      <c r="A46" s="4" t="s">
        <v>15</v>
      </c>
      <c r="B46" s="2">
        <v>57</v>
      </c>
      <c r="C46" s="7"/>
      <c r="D46" s="4">
        <v>46.903799999999997</v>
      </c>
      <c r="E46" s="2">
        <v>45.7</v>
      </c>
      <c r="F46" s="4">
        <f t="shared" si="0"/>
        <v>1.203799999999994</v>
      </c>
      <c r="G46" s="4">
        <f t="shared" si="1"/>
        <v>1.4491344399999855</v>
      </c>
      <c r="H46" s="4">
        <f t="shared" si="2"/>
        <v>2.6341356673960481E-2</v>
      </c>
      <c r="I46" s="7"/>
      <c r="J46" s="4">
        <v>41.897300000000001</v>
      </c>
      <c r="K46" s="2">
        <v>45.7</v>
      </c>
      <c r="L46" s="4">
        <f t="shared" si="3"/>
        <v>3.8027000000000015</v>
      </c>
      <c r="M46" s="4">
        <f t="shared" si="4"/>
        <v>14.460527290000012</v>
      </c>
      <c r="N46" s="4">
        <f t="shared" si="5"/>
        <v>8.3210065645514253E-2</v>
      </c>
      <c r="O46" s="6"/>
      <c r="P46" s="4">
        <v>46.861699999999999</v>
      </c>
      <c r="Q46" s="2">
        <v>45.7</v>
      </c>
      <c r="R46" s="4">
        <f t="shared" si="6"/>
        <v>1.1616999999999962</v>
      </c>
      <c r="S46" s="4">
        <f t="shared" si="7"/>
        <v>1.3495468899999912</v>
      </c>
      <c r="T46" s="4">
        <f t="shared" si="8"/>
        <v>2.542013129102836E-2</v>
      </c>
      <c r="U46" s="7"/>
      <c r="V46" s="4">
        <v>46.703800000000001</v>
      </c>
      <c r="W46" s="2">
        <v>45.7</v>
      </c>
      <c r="X46" s="4">
        <f t="shared" si="9"/>
        <v>1.0037999999999982</v>
      </c>
      <c r="Y46" s="4">
        <f t="shared" si="10"/>
        <v>1.0076144399999964</v>
      </c>
      <c r="Z46" s="4">
        <f t="shared" si="11"/>
        <v>2.1964989059080921E-2</v>
      </c>
    </row>
    <row r="47" spans="1:26" x14ac:dyDescent="0.2">
      <c r="A47" s="4" t="s">
        <v>12</v>
      </c>
      <c r="B47" s="2">
        <v>56</v>
      </c>
      <c r="C47" s="7"/>
      <c r="D47" s="4">
        <v>44.0946</v>
      </c>
      <c r="E47" s="2">
        <v>47.9</v>
      </c>
      <c r="F47" s="4">
        <f t="shared" si="0"/>
        <v>3.8053999999999988</v>
      </c>
      <c r="G47" s="4">
        <f t="shared" si="1"/>
        <v>14.48106915999999</v>
      </c>
      <c r="H47" s="4">
        <f t="shared" si="2"/>
        <v>7.9444676409185774E-2</v>
      </c>
      <c r="I47" s="7"/>
      <c r="J47" s="4">
        <v>49.017000000000003</v>
      </c>
      <c r="K47" s="2">
        <v>47.9</v>
      </c>
      <c r="L47" s="4">
        <f t="shared" si="3"/>
        <v>1.1170000000000044</v>
      </c>
      <c r="M47" s="4">
        <f t="shared" si="4"/>
        <v>1.2476890000000098</v>
      </c>
      <c r="N47" s="4">
        <f t="shared" si="5"/>
        <v>2.3319415448851868E-2</v>
      </c>
      <c r="O47" s="6"/>
      <c r="P47" s="4">
        <v>45.564399999999999</v>
      </c>
      <c r="Q47" s="2">
        <v>47.9</v>
      </c>
      <c r="R47" s="4">
        <f t="shared" si="6"/>
        <v>2.3355999999999995</v>
      </c>
      <c r="S47" s="4">
        <f t="shared" si="7"/>
        <v>5.4550273599999972</v>
      </c>
      <c r="T47" s="4">
        <f t="shared" si="8"/>
        <v>4.8759916492693102E-2</v>
      </c>
      <c r="U47" s="7"/>
      <c r="V47" s="4">
        <v>47.668100000000003</v>
      </c>
      <c r="W47" s="2">
        <v>47.9</v>
      </c>
      <c r="X47" s="4">
        <f t="shared" si="9"/>
        <v>0.231899999999996</v>
      </c>
      <c r="Y47" s="4">
        <f t="shared" si="10"/>
        <v>5.3777609999998144E-2</v>
      </c>
      <c r="Z47" s="4">
        <f t="shared" si="11"/>
        <v>4.8413361169101464E-3</v>
      </c>
    </row>
    <row r="48" spans="1:26" x14ac:dyDescent="0.2">
      <c r="A48" s="4" t="s">
        <v>5</v>
      </c>
      <c r="B48" s="2">
        <v>56</v>
      </c>
      <c r="C48" s="7"/>
      <c r="D48" s="4">
        <v>19.526700000000002</v>
      </c>
      <c r="E48" s="2">
        <v>14</v>
      </c>
      <c r="F48" s="4">
        <f t="shared" si="0"/>
        <v>5.5267000000000017</v>
      </c>
      <c r="G48" s="4">
        <f t="shared" si="1"/>
        <v>30.544412890000018</v>
      </c>
      <c r="H48" s="4">
        <f t="shared" si="2"/>
        <v>0.39476428571428585</v>
      </c>
      <c r="I48" s="7"/>
      <c r="J48" s="4">
        <v>19.9773</v>
      </c>
      <c r="K48" s="2">
        <v>14</v>
      </c>
      <c r="L48" s="4">
        <f t="shared" si="3"/>
        <v>5.9772999999999996</v>
      </c>
      <c r="M48" s="4">
        <f t="shared" si="4"/>
        <v>35.728115289999998</v>
      </c>
      <c r="N48" s="4">
        <f t="shared" si="5"/>
        <v>0.42695</v>
      </c>
      <c r="O48" s="6"/>
      <c r="P48" s="4">
        <v>17.583500000000001</v>
      </c>
      <c r="Q48" s="2">
        <v>14</v>
      </c>
      <c r="R48" s="4">
        <f t="shared" si="6"/>
        <v>3.5835000000000008</v>
      </c>
      <c r="S48" s="4">
        <f t="shared" si="7"/>
        <v>12.841472250000006</v>
      </c>
      <c r="T48" s="4">
        <f t="shared" si="8"/>
        <v>0.25596428571428576</v>
      </c>
      <c r="U48" s="7"/>
      <c r="V48" s="4">
        <v>18.8431</v>
      </c>
      <c r="W48" s="2">
        <v>14</v>
      </c>
      <c r="X48" s="4">
        <f t="shared" si="9"/>
        <v>4.8430999999999997</v>
      </c>
      <c r="Y48" s="4">
        <f t="shared" si="10"/>
        <v>23.455617609999997</v>
      </c>
      <c r="Z48" s="4">
        <f t="shared" si="11"/>
        <v>0.34593571428571429</v>
      </c>
    </row>
    <row r="49" spans="1:26" x14ac:dyDescent="0.2">
      <c r="A49" s="4" t="s">
        <v>15</v>
      </c>
      <c r="B49" s="2">
        <v>14</v>
      </c>
      <c r="C49" s="7"/>
      <c r="D49" s="4">
        <v>33.3904</v>
      </c>
      <c r="E49" s="2">
        <v>34.4</v>
      </c>
      <c r="F49" s="4">
        <f t="shared" si="0"/>
        <v>1.0095999999999989</v>
      </c>
      <c r="G49" s="4">
        <f t="shared" si="1"/>
        <v>1.0192921599999978</v>
      </c>
      <c r="H49" s="4">
        <f t="shared" si="2"/>
        <v>2.9348837209302297E-2</v>
      </c>
      <c r="I49" s="7"/>
      <c r="J49" s="4">
        <v>32.712200000000003</v>
      </c>
      <c r="K49" s="2">
        <v>34.4</v>
      </c>
      <c r="L49" s="4">
        <f t="shared" si="3"/>
        <v>1.6877999999999957</v>
      </c>
      <c r="M49" s="4">
        <f t="shared" si="4"/>
        <v>2.8486688399999855</v>
      </c>
      <c r="N49" s="4">
        <f t="shared" si="5"/>
        <v>4.9063953488371968E-2</v>
      </c>
      <c r="O49" s="6"/>
      <c r="P49" s="4">
        <v>34.635899999999999</v>
      </c>
      <c r="Q49" s="2">
        <v>34.4</v>
      </c>
      <c r="R49" s="4">
        <f t="shared" si="6"/>
        <v>0.23590000000000089</v>
      </c>
      <c r="S49" s="4">
        <f t="shared" si="7"/>
        <v>5.5648810000000416E-2</v>
      </c>
      <c r="T49" s="4">
        <f t="shared" si="8"/>
        <v>6.8575581395349094E-3</v>
      </c>
      <c r="U49" s="7"/>
      <c r="V49" s="4">
        <v>34.791200000000003</v>
      </c>
      <c r="W49" s="2">
        <v>34.4</v>
      </c>
      <c r="X49" s="4">
        <f t="shared" si="9"/>
        <v>0.39120000000000488</v>
      </c>
      <c r="Y49" s="4">
        <f t="shared" si="10"/>
        <v>0.15303744000000383</v>
      </c>
      <c r="Z49" s="4">
        <f t="shared" si="11"/>
        <v>1.1372093023255956E-2</v>
      </c>
    </row>
    <row r="50" spans="1:26" x14ac:dyDescent="0.2">
      <c r="A50" s="4" t="s">
        <v>6</v>
      </c>
      <c r="B50" s="2">
        <v>18</v>
      </c>
      <c r="C50" s="7"/>
      <c r="D50" s="4">
        <v>25.781199999999998</v>
      </c>
      <c r="E50" s="2">
        <v>22.3</v>
      </c>
      <c r="F50" s="4">
        <f t="shared" si="0"/>
        <v>3.4811999999999976</v>
      </c>
      <c r="G50" s="4">
        <f t="shared" si="1"/>
        <v>12.118753439999983</v>
      </c>
      <c r="H50" s="4">
        <f t="shared" si="2"/>
        <v>0.15610762331838554</v>
      </c>
      <c r="I50" s="7"/>
      <c r="J50" s="4">
        <v>23.9923</v>
      </c>
      <c r="K50" s="2">
        <v>22.3</v>
      </c>
      <c r="L50" s="4">
        <f t="shared" si="3"/>
        <v>1.6922999999999995</v>
      </c>
      <c r="M50" s="4">
        <f t="shared" si="4"/>
        <v>2.8638792899999981</v>
      </c>
      <c r="N50" s="4">
        <f t="shared" si="5"/>
        <v>7.5887892376681587E-2</v>
      </c>
      <c r="O50" s="6"/>
      <c r="P50" s="4">
        <v>32.155700000000003</v>
      </c>
      <c r="Q50" s="2">
        <v>22.3</v>
      </c>
      <c r="R50" s="4">
        <f t="shared" si="6"/>
        <v>9.8557000000000023</v>
      </c>
      <c r="S50" s="4">
        <f t="shared" si="7"/>
        <v>97.134822490000047</v>
      </c>
      <c r="T50" s="4">
        <f t="shared" si="8"/>
        <v>0.4419596412556055</v>
      </c>
      <c r="U50" s="7"/>
      <c r="V50" s="4">
        <v>25.601400000000002</v>
      </c>
      <c r="W50" s="2">
        <v>22.3</v>
      </c>
      <c r="X50" s="4">
        <f t="shared" si="9"/>
        <v>3.301400000000001</v>
      </c>
      <c r="Y50" s="4">
        <f t="shared" si="10"/>
        <v>10.899241960000007</v>
      </c>
      <c r="Z50" s="4">
        <f t="shared" si="11"/>
        <v>0.14804484304932738</v>
      </c>
    </row>
    <row r="51" spans="1:26" x14ac:dyDescent="0.2">
      <c r="A51" s="4" t="s">
        <v>6</v>
      </c>
      <c r="B51" s="2">
        <v>18</v>
      </c>
      <c r="C51" s="7"/>
      <c r="D51" s="4">
        <v>22.975000000000001</v>
      </c>
      <c r="E51" s="2">
        <v>23.7</v>
      </c>
      <c r="F51" s="4">
        <f t="shared" si="0"/>
        <v>0.72499999999999787</v>
      </c>
      <c r="G51" s="4">
        <f t="shared" si="1"/>
        <v>0.5256249999999969</v>
      </c>
      <c r="H51" s="4">
        <f t="shared" si="2"/>
        <v>3.059071729957797E-2</v>
      </c>
      <c r="I51" s="7"/>
      <c r="J51" s="4">
        <v>25.912600000000001</v>
      </c>
      <c r="K51" s="2">
        <v>23.7</v>
      </c>
      <c r="L51" s="4">
        <f t="shared" si="3"/>
        <v>2.2126000000000019</v>
      </c>
      <c r="M51" s="4">
        <f t="shared" si="4"/>
        <v>4.8955987600000084</v>
      </c>
      <c r="N51" s="4">
        <f t="shared" si="5"/>
        <v>9.3358649789029621E-2</v>
      </c>
      <c r="O51" s="6"/>
      <c r="P51" s="4">
        <v>25.075800000000001</v>
      </c>
      <c r="Q51" s="2">
        <v>23.7</v>
      </c>
      <c r="R51" s="4">
        <f t="shared" si="6"/>
        <v>1.3758000000000017</v>
      </c>
      <c r="S51" s="4">
        <f t="shared" si="7"/>
        <v>1.8928256400000047</v>
      </c>
      <c r="T51" s="4">
        <f t="shared" si="8"/>
        <v>5.805063291139248E-2</v>
      </c>
      <c r="U51" s="7"/>
      <c r="V51" s="4">
        <v>30.610700000000001</v>
      </c>
      <c r="W51" s="2">
        <v>23.7</v>
      </c>
      <c r="X51" s="4">
        <f t="shared" si="9"/>
        <v>6.9107000000000021</v>
      </c>
      <c r="Y51" s="4">
        <f t="shared" si="10"/>
        <v>47.757774490000031</v>
      </c>
      <c r="Z51" s="4">
        <f t="shared" si="11"/>
        <v>0.29159071729957814</v>
      </c>
    </row>
    <row r="52" spans="1:26" x14ac:dyDescent="0.2">
      <c r="A52" s="4" t="s">
        <v>9</v>
      </c>
      <c r="B52" s="2">
        <v>28</v>
      </c>
      <c r="C52" s="7"/>
      <c r="D52" s="4">
        <v>33.1616</v>
      </c>
      <c r="E52" s="2">
        <v>34.299999999999997</v>
      </c>
      <c r="F52" s="4">
        <f t="shared" si="0"/>
        <v>1.1383999999999972</v>
      </c>
      <c r="G52" s="4">
        <f t="shared" si="1"/>
        <v>1.2959545599999935</v>
      </c>
      <c r="H52" s="4">
        <f t="shared" si="2"/>
        <v>3.3189504373177761E-2</v>
      </c>
      <c r="I52" s="7"/>
      <c r="J52" s="4">
        <v>32.353000000000002</v>
      </c>
      <c r="K52" s="2">
        <v>34.299999999999997</v>
      </c>
      <c r="L52" s="4">
        <f t="shared" si="3"/>
        <v>1.9469999999999956</v>
      </c>
      <c r="M52" s="4">
        <f t="shared" si="4"/>
        <v>3.790808999999983</v>
      </c>
      <c r="N52" s="4">
        <f t="shared" si="5"/>
        <v>5.6763848396501337E-2</v>
      </c>
      <c r="O52" s="6"/>
      <c r="P52" s="4">
        <v>34.572000000000003</v>
      </c>
      <c r="Q52" s="2">
        <v>34.299999999999997</v>
      </c>
      <c r="R52" s="4">
        <f t="shared" si="6"/>
        <v>0.27200000000000557</v>
      </c>
      <c r="S52" s="4">
        <f t="shared" si="7"/>
        <v>7.3984000000003033E-2</v>
      </c>
      <c r="T52" s="4">
        <f t="shared" si="8"/>
        <v>7.9300291545191127E-3</v>
      </c>
      <c r="U52" s="7"/>
      <c r="V52" s="4">
        <v>34.370199999999997</v>
      </c>
      <c r="W52" s="2">
        <v>34.299999999999997</v>
      </c>
      <c r="X52" s="4">
        <f t="shared" si="9"/>
        <v>7.0199999999999818E-2</v>
      </c>
      <c r="Y52" s="4">
        <f t="shared" si="10"/>
        <v>4.9280399999999747E-3</v>
      </c>
      <c r="Z52" s="4">
        <f t="shared" si="11"/>
        <v>2.0466472303206948E-3</v>
      </c>
    </row>
    <row r="53" spans="1:26" x14ac:dyDescent="0.2">
      <c r="A53" s="4" t="s">
        <v>3</v>
      </c>
      <c r="B53" s="2">
        <v>85</v>
      </c>
      <c r="C53" s="7"/>
      <c r="D53" s="4">
        <v>29.770499999999998</v>
      </c>
      <c r="E53" s="2">
        <v>27.9</v>
      </c>
      <c r="F53" s="4">
        <f t="shared" si="0"/>
        <v>1.8704999999999998</v>
      </c>
      <c r="G53" s="4">
        <f t="shared" si="1"/>
        <v>3.4987702499999993</v>
      </c>
      <c r="H53" s="4">
        <f t="shared" si="2"/>
        <v>6.7043010752688176E-2</v>
      </c>
      <c r="I53" s="7"/>
      <c r="J53" s="4">
        <v>29.621600000000001</v>
      </c>
      <c r="K53" s="2">
        <v>27.9</v>
      </c>
      <c r="L53" s="4">
        <f t="shared" si="3"/>
        <v>1.7216000000000022</v>
      </c>
      <c r="M53" s="4">
        <f t="shared" si="4"/>
        <v>2.9639065600000079</v>
      </c>
      <c r="N53" s="4">
        <f t="shared" si="5"/>
        <v>6.1706093189964242E-2</v>
      </c>
      <c r="O53" s="6"/>
      <c r="P53" s="4">
        <v>31.281199999999998</v>
      </c>
      <c r="Q53" s="2">
        <v>27.9</v>
      </c>
      <c r="R53" s="4">
        <f t="shared" si="6"/>
        <v>3.3811999999999998</v>
      </c>
      <c r="S53" s="4">
        <f t="shared" si="7"/>
        <v>11.432513439999999</v>
      </c>
      <c r="T53" s="4">
        <f t="shared" si="8"/>
        <v>0.1211899641577061</v>
      </c>
      <c r="U53" s="7"/>
      <c r="V53" s="4">
        <v>29.714400000000001</v>
      </c>
      <c r="W53" s="2">
        <v>27.9</v>
      </c>
      <c r="X53" s="4">
        <f t="shared" si="9"/>
        <v>1.8144000000000027</v>
      </c>
      <c r="Y53" s="4">
        <f t="shared" si="10"/>
        <v>3.2920473600000095</v>
      </c>
      <c r="Z53" s="4">
        <f t="shared" si="11"/>
        <v>6.5032258064516235E-2</v>
      </c>
    </row>
    <row r="54" spans="1:26" x14ac:dyDescent="0.2">
      <c r="A54" s="4" t="s">
        <v>11</v>
      </c>
      <c r="B54" s="2">
        <v>28</v>
      </c>
      <c r="C54" s="7"/>
      <c r="D54" s="4">
        <v>15.269500000000001</v>
      </c>
      <c r="E54" s="2">
        <v>15.7</v>
      </c>
      <c r="F54" s="4">
        <f t="shared" si="0"/>
        <v>0.43049999999999855</v>
      </c>
      <c r="G54" s="4">
        <f t="shared" si="1"/>
        <v>0.18533024999999875</v>
      </c>
      <c r="H54" s="4">
        <f t="shared" si="2"/>
        <v>2.7420382165605005E-2</v>
      </c>
      <c r="I54" s="7"/>
      <c r="J54" s="4">
        <v>23.192</v>
      </c>
      <c r="K54" s="2">
        <v>15.7</v>
      </c>
      <c r="L54" s="4">
        <f t="shared" si="3"/>
        <v>7.4920000000000009</v>
      </c>
      <c r="M54" s="4">
        <f t="shared" si="4"/>
        <v>56.130064000000012</v>
      </c>
      <c r="N54" s="4">
        <f t="shared" si="5"/>
        <v>0.47719745222929943</v>
      </c>
      <c r="O54" s="6"/>
      <c r="P54" s="4">
        <v>18.9893</v>
      </c>
      <c r="Q54" s="2">
        <v>15.7</v>
      </c>
      <c r="R54" s="4">
        <f t="shared" si="6"/>
        <v>3.2893000000000008</v>
      </c>
      <c r="S54" s="4">
        <f t="shared" si="7"/>
        <v>10.819494490000006</v>
      </c>
      <c r="T54" s="4">
        <f t="shared" si="8"/>
        <v>0.20950955414012745</v>
      </c>
      <c r="U54" s="7"/>
      <c r="V54" s="4">
        <v>18.0547</v>
      </c>
      <c r="W54" s="2">
        <v>15.7</v>
      </c>
      <c r="X54" s="4">
        <f t="shared" si="9"/>
        <v>2.3547000000000011</v>
      </c>
      <c r="Y54" s="4">
        <f t="shared" si="10"/>
        <v>5.5446120900000055</v>
      </c>
      <c r="Z54" s="4">
        <f t="shared" si="11"/>
        <v>0.1499808917197453</v>
      </c>
    </row>
    <row r="55" spans="1:26" x14ac:dyDescent="0.2">
      <c r="A55" s="4" t="s">
        <v>13</v>
      </c>
      <c r="B55" s="2">
        <v>28</v>
      </c>
      <c r="C55" s="7"/>
      <c r="D55" s="4">
        <v>24.460899999999999</v>
      </c>
      <c r="E55" s="2">
        <v>22.2</v>
      </c>
      <c r="F55" s="4">
        <f t="shared" si="0"/>
        <v>2.2608999999999995</v>
      </c>
      <c r="G55" s="4">
        <f t="shared" si="1"/>
        <v>5.1116688099999976</v>
      </c>
      <c r="H55" s="4">
        <f t="shared" si="2"/>
        <v>0.10184234234234232</v>
      </c>
      <c r="I55" s="7"/>
      <c r="J55" s="4">
        <v>23.969899999999999</v>
      </c>
      <c r="K55" s="2">
        <v>22.2</v>
      </c>
      <c r="L55" s="4">
        <f t="shared" si="3"/>
        <v>1.7698999999999998</v>
      </c>
      <c r="M55" s="4">
        <f t="shared" si="4"/>
        <v>3.1325460099999991</v>
      </c>
      <c r="N55" s="4">
        <f t="shared" si="5"/>
        <v>7.9725225225225224E-2</v>
      </c>
      <c r="O55" s="6"/>
      <c r="P55" s="4">
        <v>24.443999999999999</v>
      </c>
      <c r="Q55" s="2">
        <v>22.2</v>
      </c>
      <c r="R55" s="4">
        <f t="shared" si="6"/>
        <v>2.2439999999999998</v>
      </c>
      <c r="S55" s="4">
        <f t="shared" si="7"/>
        <v>5.0355359999999987</v>
      </c>
      <c r="T55" s="4">
        <f t="shared" si="8"/>
        <v>0.10108108108108108</v>
      </c>
      <c r="U55" s="7"/>
      <c r="V55" s="4">
        <v>19.904</v>
      </c>
      <c r="W55" s="2">
        <v>22.2</v>
      </c>
      <c r="X55" s="4">
        <f t="shared" si="9"/>
        <v>2.2959999999999994</v>
      </c>
      <c r="Y55" s="4">
        <f t="shared" si="10"/>
        <v>5.2716159999999972</v>
      </c>
      <c r="Z55" s="4">
        <f t="shared" si="11"/>
        <v>0.10342342342342339</v>
      </c>
    </row>
    <row r="56" spans="1:26" x14ac:dyDescent="0.2">
      <c r="A56" s="4" t="s">
        <v>18</v>
      </c>
      <c r="B56" s="2">
        <v>7</v>
      </c>
      <c r="C56" s="7"/>
      <c r="D56" s="4">
        <v>21.3767</v>
      </c>
      <c r="E56" s="2">
        <v>21.4</v>
      </c>
      <c r="F56" s="4">
        <f t="shared" si="0"/>
        <v>2.3299999999998988E-2</v>
      </c>
      <c r="G56" s="4">
        <f t="shared" si="1"/>
        <v>5.4288999999995281E-4</v>
      </c>
      <c r="H56" s="4">
        <f t="shared" si="2"/>
        <v>1.0887850467289246E-3</v>
      </c>
      <c r="I56" s="7"/>
      <c r="J56" s="4">
        <v>20.6417</v>
      </c>
      <c r="K56" s="2">
        <v>21.4</v>
      </c>
      <c r="L56" s="4">
        <f t="shared" si="3"/>
        <v>0.75829999999999842</v>
      </c>
      <c r="M56" s="4">
        <f t="shared" si="4"/>
        <v>0.57501888999999762</v>
      </c>
      <c r="N56" s="4">
        <f t="shared" si="5"/>
        <v>3.5434579439252267E-2</v>
      </c>
      <c r="O56" s="6"/>
      <c r="P56" s="4">
        <v>21.46</v>
      </c>
      <c r="Q56" s="2">
        <v>21.4</v>
      </c>
      <c r="R56" s="4">
        <f t="shared" si="6"/>
        <v>6.0000000000002274E-2</v>
      </c>
      <c r="S56" s="4">
        <f t="shared" si="7"/>
        <v>3.6000000000002727E-3</v>
      </c>
      <c r="T56" s="4">
        <f t="shared" si="8"/>
        <v>2.8037383177571158E-3</v>
      </c>
      <c r="U56" s="7"/>
      <c r="V56" s="4">
        <v>22.152000000000001</v>
      </c>
      <c r="W56" s="2">
        <v>21.4</v>
      </c>
      <c r="X56" s="4">
        <f t="shared" si="9"/>
        <v>0.75200000000000244</v>
      </c>
      <c r="Y56" s="4">
        <f t="shared" si="10"/>
        <v>0.56550400000000367</v>
      </c>
      <c r="Z56" s="4">
        <f t="shared" si="11"/>
        <v>3.5140186915887967E-2</v>
      </c>
    </row>
    <row r="57" spans="1:26" x14ac:dyDescent="0.2">
      <c r="A57" s="4" t="s">
        <v>9</v>
      </c>
      <c r="B57" s="2">
        <v>67</v>
      </c>
      <c r="C57" s="7"/>
      <c r="D57" s="4">
        <v>41.075699999999998</v>
      </c>
      <c r="E57" s="2">
        <v>40.5</v>
      </c>
      <c r="F57" s="4">
        <f t="shared" si="0"/>
        <v>0.57569999999999766</v>
      </c>
      <c r="G57" s="4">
        <f t="shared" si="1"/>
        <v>0.3314304899999973</v>
      </c>
      <c r="H57" s="4">
        <f t="shared" si="2"/>
        <v>1.4214814814814757E-2</v>
      </c>
      <c r="I57" s="7"/>
      <c r="J57" s="4">
        <v>34.973999999999997</v>
      </c>
      <c r="K57" s="2">
        <v>40.5</v>
      </c>
      <c r="L57" s="4">
        <f t="shared" si="3"/>
        <v>5.5260000000000034</v>
      </c>
      <c r="M57" s="4">
        <f t="shared" si="4"/>
        <v>30.536676000000035</v>
      </c>
      <c r="N57" s="4">
        <f t="shared" si="5"/>
        <v>0.13644444444444453</v>
      </c>
      <c r="O57" s="6"/>
      <c r="P57" s="4">
        <v>42.349899999999998</v>
      </c>
      <c r="Q57" s="2">
        <v>40.5</v>
      </c>
      <c r="R57" s="4">
        <f t="shared" si="6"/>
        <v>1.8498999999999981</v>
      </c>
      <c r="S57" s="4">
        <f t="shared" si="7"/>
        <v>3.422130009999993</v>
      </c>
      <c r="T57" s="4">
        <f t="shared" si="8"/>
        <v>4.5676543209876498E-2</v>
      </c>
      <c r="U57" s="7"/>
      <c r="V57" s="4">
        <v>34.589799999999997</v>
      </c>
      <c r="W57" s="2">
        <v>40.5</v>
      </c>
      <c r="X57" s="4">
        <f t="shared" si="9"/>
        <v>5.9102000000000032</v>
      </c>
      <c r="Y57" s="4">
        <f t="shared" si="10"/>
        <v>34.930464040000039</v>
      </c>
      <c r="Z57" s="4">
        <f t="shared" si="11"/>
        <v>0.14593086419753096</v>
      </c>
    </row>
    <row r="58" spans="1:26" x14ac:dyDescent="0.2">
      <c r="A58" s="4" t="s">
        <v>5</v>
      </c>
      <c r="B58" s="2">
        <v>14</v>
      </c>
      <c r="C58" s="7"/>
      <c r="D58" s="4">
        <v>14.203099999999999</v>
      </c>
      <c r="E58" s="2">
        <v>12.8</v>
      </c>
      <c r="F58" s="4">
        <f t="shared" si="0"/>
        <v>1.4030999999999985</v>
      </c>
      <c r="G58" s="4">
        <f t="shared" si="1"/>
        <v>1.9686896099999958</v>
      </c>
      <c r="H58" s="4">
        <f t="shared" si="2"/>
        <v>0.10961718749999988</v>
      </c>
      <c r="I58" s="7"/>
      <c r="J58" s="4">
        <v>13.1502</v>
      </c>
      <c r="K58" s="2">
        <v>12.8</v>
      </c>
      <c r="L58" s="4">
        <f t="shared" si="3"/>
        <v>0.35019999999999918</v>
      </c>
      <c r="M58" s="4">
        <f t="shared" si="4"/>
        <v>0.12264003999999942</v>
      </c>
      <c r="N58" s="4">
        <f t="shared" si="5"/>
        <v>2.7359374999999936E-2</v>
      </c>
      <c r="O58" s="6"/>
      <c r="P58" s="4">
        <v>13.1233</v>
      </c>
      <c r="Q58" s="2">
        <v>12.8</v>
      </c>
      <c r="R58" s="4">
        <f t="shared" si="6"/>
        <v>0.3232999999999997</v>
      </c>
      <c r="S58" s="4">
        <f t="shared" si="7"/>
        <v>0.1045228899999998</v>
      </c>
      <c r="T58" s="4">
        <f t="shared" si="8"/>
        <v>2.5257812499999976E-2</v>
      </c>
      <c r="U58" s="7"/>
      <c r="V58" s="4">
        <v>12.221</v>
      </c>
      <c r="W58" s="2">
        <v>12.8</v>
      </c>
      <c r="X58" s="4">
        <f t="shared" si="9"/>
        <v>0.57900000000000063</v>
      </c>
      <c r="Y58" s="4">
        <f t="shared" si="10"/>
        <v>0.33524100000000073</v>
      </c>
      <c r="Z58" s="4">
        <f t="shared" si="11"/>
        <v>4.5234375000000049E-2</v>
      </c>
    </row>
    <row r="59" spans="1:26" x14ac:dyDescent="0.2">
      <c r="A59" s="4" t="s">
        <v>12</v>
      </c>
      <c r="B59" s="2">
        <v>56</v>
      </c>
      <c r="C59" s="7"/>
      <c r="D59" s="4">
        <v>45.015500000000003</v>
      </c>
      <c r="E59" s="2">
        <v>47.9</v>
      </c>
      <c r="F59" s="4">
        <f t="shared" si="0"/>
        <v>2.8844999999999956</v>
      </c>
      <c r="G59" s="4">
        <f t="shared" si="1"/>
        <v>8.3203402499999743</v>
      </c>
      <c r="H59" s="4">
        <f t="shared" si="2"/>
        <v>6.0219206680584461E-2</v>
      </c>
      <c r="I59" s="7"/>
      <c r="J59" s="4">
        <v>49.986600000000003</v>
      </c>
      <c r="K59" s="2">
        <v>47.9</v>
      </c>
      <c r="L59" s="4">
        <f t="shared" si="3"/>
        <v>2.0866000000000042</v>
      </c>
      <c r="M59" s="4">
        <f t="shared" si="4"/>
        <v>4.3538995600000172</v>
      </c>
      <c r="N59" s="4">
        <f t="shared" si="5"/>
        <v>4.3561586638830987E-2</v>
      </c>
      <c r="O59" s="6"/>
      <c r="P59" s="4">
        <v>47.230800000000002</v>
      </c>
      <c r="Q59" s="2">
        <v>47.9</v>
      </c>
      <c r="R59" s="4">
        <f t="shared" si="6"/>
        <v>0.66919999999999646</v>
      </c>
      <c r="S59" s="4">
        <f t="shared" si="7"/>
        <v>0.44782863999999528</v>
      </c>
      <c r="T59" s="4">
        <f t="shared" si="8"/>
        <v>1.3970772442588653E-2</v>
      </c>
      <c r="U59" s="7"/>
      <c r="V59" s="4">
        <v>49.020499999999998</v>
      </c>
      <c r="W59" s="2">
        <v>47.9</v>
      </c>
      <c r="X59" s="4">
        <f t="shared" si="9"/>
        <v>1.1204999999999998</v>
      </c>
      <c r="Y59" s="4">
        <f t="shared" si="10"/>
        <v>1.2555202499999996</v>
      </c>
      <c r="Z59" s="4">
        <f t="shared" si="11"/>
        <v>2.3392484342379956E-2</v>
      </c>
    </row>
    <row r="60" spans="1:26" x14ac:dyDescent="0.2">
      <c r="A60" s="4" t="s">
        <v>11</v>
      </c>
      <c r="B60" s="2">
        <v>56</v>
      </c>
      <c r="C60" s="7"/>
      <c r="D60" s="4">
        <v>21.134799999999998</v>
      </c>
      <c r="E60" s="2">
        <v>23.4</v>
      </c>
      <c r="F60" s="4">
        <f t="shared" si="0"/>
        <v>2.2652000000000001</v>
      </c>
      <c r="G60" s="4">
        <f t="shared" si="1"/>
        <v>5.1311310400000005</v>
      </c>
      <c r="H60" s="4">
        <f t="shared" si="2"/>
        <v>9.680341880341882E-2</v>
      </c>
      <c r="I60" s="7"/>
      <c r="J60" s="4">
        <v>21.577500000000001</v>
      </c>
      <c r="K60" s="2">
        <v>23.4</v>
      </c>
      <c r="L60" s="4">
        <f t="shared" si="3"/>
        <v>1.822499999999998</v>
      </c>
      <c r="M60" s="4">
        <f t="shared" si="4"/>
        <v>3.3215062499999926</v>
      </c>
      <c r="N60" s="4">
        <f t="shared" si="5"/>
        <v>7.7884615384615302E-2</v>
      </c>
      <c r="O60" s="6"/>
      <c r="P60" s="4">
        <v>22.941700000000001</v>
      </c>
      <c r="Q60" s="2">
        <v>23.4</v>
      </c>
      <c r="R60" s="4">
        <f t="shared" si="6"/>
        <v>0.45829999999999771</v>
      </c>
      <c r="S60" s="4">
        <f t="shared" si="7"/>
        <v>0.2100388899999979</v>
      </c>
      <c r="T60" s="4">
        <f t="shared" si="8"/>
        <v>1.9585470085469989E-2</v>
      </c>
      <c r="U60" s="7"/>
      <c r="V60" s="4">
        <v>24.5627</v>
      </c>
      <c r="W60" s="2">
        <v>23.4</v>
      </c>
      <c r="X60" s="4">
        <f t="shared" si="9"/>
        <v>1.162700000000001</v>
      </c>
      <c r="Y60" s="4">
        <f t="shared" si="10"/>
        <v>1.3518712900000023</v>
      </c>
      <c r="Z60" s="4">
        <f t="shared" si="11"/>
        <v>4.9688034188034233E-2</v>
      </c>
    </row>
    <row r="61" spans="1:26" x14ac:dyDescent="0.2">
      <c r="A61" s="4" t="s">
        <v>15</v>
      </c>
      <c r="B61" s="2">
        <v>57</v>
      </c>
      <c r="C61" s="7"/>
      <c r="D61" s="4">
        <v>41.281500000000001</v>
      </c>
      <c r="E61" s="2">
        <v>45.7</v>
      </c>
      <c r="F61" s="4">
        <f t="shared" si="0"/>
        <v>4.4185000000000016</v>
      </c>
      <c r="G61" s="4">
        <f t="shared" si="1"/>
        <v>19.523142250000014</v>
      </c>
      <c r="H61" s="4">
        <f t="shared" si="2"/>
        <v>9.6684901531728693E-2</v>
      </c>
      <c r="I61" s="7"/>
      <c r="J61" s="4">
        <v>42.544199999999996</v>
      </c>
      <c r="K61" s="2">
        <v>45.7</v>
      </c>
      <c r="L61" s="4">
        <f t="shared" si="3"/>
        <v>3.1558000000000064</v>
      </c>
      <c r="M61" s="4">
        <f t="shared" si="4"/>
        <v>9.9590736400000406</v>
      </c>
      <c r="N61" s="4">
        <f t="shared" si="5"/>
        <v>6.9054704595186131E-2</v>
      </c>
      <c r="O61" s="6"/>
      <c r="P61" s="4">
        <v>42.363700000000001</v>
      </c>
      <c r="Q61" s="2">
        <v>45.7</v>
      </c>
      <c r="R61" s="4">
        <f t="shared" si="6"/>
        <v>3.3363000000000014</v>
      </c>
      <c r="S61" s="4">
        <f t="shared" si="7"/>
        <v>11.13089769000001</v>
      </c>
      <c r="T61" s="4">
        <f t="shared" si="8"/>
        <v>7.3004376367614907E-2</v>
      </c>
      <c r="U61" s="7"/>
      <c r="V61" s="4">
        <v>44.826700000000002</v>
      </c>
      <c r="W61" s="2">
        <v>45.7</v>
      </c>
      <c r="X61" s="4">
        <f t="shared" si="9"/>
        <v>0.87330000000000041</v>
      </c>
      <c r="Y61" s="4">
        <f t="shared" si="10"/>
        <v>0.76265289000000069</v>
      </c>
      <c r="Z61" s="4">
        <f t="shared" si="11"/>
        <v>1.9109409190372E-2</v>
      </c>
    </row>
    <row r="62" spans="1:26" x14ac:dyDescent="0.2">
      <c r="A62" s="4" t="s">
        <v>16</v>
      </c>
      <c r="B62" s="2">
        <v>7</v>
      </c>
      <c r="C62" s="7"/>
      <c r="D62" s="4">
        <v>20.401700000000002</v>
      </c>
      <c r="E62" s="2">
        <v>15.5</v>
      </c>
      <c r="F62" s="4">
        <f t="shared" si="0"/>
        <v>4.9017000000000017</v>
      </c>
      <c r="G62" s="4">
        <f t="shared" si="1"/>
        <v>24.026662890000019</v>
      </c>
      <c r="H62" s="4">
        <f t="shared" si="2"/>
        <v>0.31623870967741946</v>
      </c>
      <c r="I62" s="7"/>
      <c r="J62" s="4">
        <v>16.071899999999999</v>
      </c>
      <c r="K62" s="2">
        <v>15.5</v>
      </c>
      <c r="L62" s="4">
        <f t="shared" si="3"/>
        <v>0.57189999999999941</v>
      </c>
      <c r="M62" s="4">
        <f t="shared" si="4"/>
        <v>0.32706960999999934</v>
      </c>
      <c r="N62" s="4">
        <f t="shared" si="5"/>
        <v>3.6896774193548351E-2</v>
      </c>
      <c r="O62" s="6"/>
      <c r="P62" s="4">
        <v>14.7506</v>
      </c>
      <c r="Q62" s="2">
        <v>15.5</v>
      </c>
      <c r="R62" s="4">
        <f t="shared" si="6"/>
        <v>0.74939999999999962</v>
      </c>
      <c r="S62" s="4">
        <f t="shared" si="7"/>
        <v>0.56160035999999947</v>
      </c>
      <c r="T62" s="4">
        <f t="shared" si="8"/>
        <v>4.8348387096774172E-2</v>
      </c>
      <c r="U62" s="7"/>
      <c r="V62" s="4">
        <v>16.780100000000001</v>
      </c>
      <c r="W62" s="2">
        <v>15.5</v>
      </c>
      <c r="X62" s="4">
        <f t="shared" si="9"/>
        <v>1.2801000000000009</v>
      </c>
      <c r="Y62" s="4">
        <f t="shared" si="10"/>
        <v>1.6386560100000023</v>
      </c>
      <c r="Z62" s="4">
        <f t="shared" si="11"/>
        <v>8.2587096774193611E-2</v>
      </c>
    </row>
    <row r="63" spans="1:26" x14ac:dyDescent="0.2">
      <c r="A63" s="4" t="s">
        <v>5</v>
      </c>
      <c r="B63" s="2">
        <v>14</v>
      </c>
      <c r="C63" s="7"/>
      <c r="D63" s="4">
        <v>11.617800000000001</v>
      </c>
      <c r="E63" s="2">
        <v>12.1</v>
      </c>
      <c r="F63" s="4">
        <f t="shared" si="0"/>
        <v>0.48219999999999885</v>
      </c>
      <c r="G63" s="4">
        <f t="shared" si="1"/>
        <v>0.23251683999999889</v>
      </c>
      <c r="H63" s="4">
        <f t="shared" si="2"/>
        <v>3.9851239669421397E-2</v>
      </c>
      <c r="I63" s="7"/>
      <c r="J63" s="4">
        <v>12.3881</v>
      </c>
      <c r="K63" s="2">
        <v>12.1</v>
      </c>
      <c r="L63" s="4">
        <f t="shared" si="3"/>
        <v>0.28810000000000002</v>
      </c>
      <c r="M63" s="4">
        <f t="shared" si="4"/>
        <v>8.3001610000000017E-2</v>
      </c>
      <c r="N63" s="4">
        <f t="shared" si="5"/>
        <v>2.3809917355371902E-2</v>
      </c>
      <c r="O63" s="6"/>
      <c r="P63" s="4">
        <v>13.605</v>
      </c>
      <c r="Q63" s="2">
        <v>12.1</v>
      </c>
      <c r="R63" s="4">
        <f t="shared" si="6"/>
        <v>1.5050000000000008</v>
      </c>
      <c r="S63" s="4">
        <f t="shared" si="7"/>
        <v>2.2650250000000023</v>
      </c>
      <c r="T63" s="4">
        <f t="shared" si="8"/>
        <v>0.12438016528925627</v>
      </c>
      <c r="U63" s="7"/>
      <c r="V63" s="4">
        <v>13.096399999999999</v>
      </c>
      <c r="W63" s="2">
        <v>12.1</v>
      </c>
      <c r="X63" s="4">
        <f t="shared" si="9"/>
        <v>0.99639999999999951</v>
      </c>
      <c r="Y63" s="4">
        <f t="shared" si="10"/>
        <v>0.99281295999999897</v>
      </c>
      <c r="Z63" s="4">
        <f t="shared" si="11"/>
        <v>8.2347107438016487E-2</v>
      </c>
    </row>
    <row r="64" spans="1:26" x14ac:dyDescent="0.2">
      <c r="A64" s="4" t="s">
        <v>14</v>
      </c>
      <c r="B64" s="2">
        <v>58</v>
      </c>
      <c r="C64" s="7"/>
      <c r="D64" s="4">
        <v>35.0503</v>
      </c>
      <c r="E64" s="2">
        <v>35.9</v>
      </c>
      <c r="F64" s="4">
        <f t="shared" si="0"/>
        <v>0.84969999999999857</v>
      </c>
      <c r="G64" s="4">
        <f t="shared" si="1"/>
        <v>0.72199008999999759</v>
      </c>
      <c r="H64" s="4">
        <f t="shared" si="2"/>
        <v>2.3668523676880184E-2</v>
      </c>
      <c r="I64" s="7"/>
      <c r="J64" s="4">
        <v>32.410400000000003</v>
      </c>
      <c r="K64" s="2">
        <v>35.9</v>
      </c>
      <c r="L64" s="4">
        <f t="shared" si="3"/>
        <v>3.4895999999999958</v>
      </c>
      <c r="M64" s="4">
        <f t="shared" si="4"/>
        <v>12.177308159999971</v>
      </c>
      <c r="N64" s="4">
        <f t="shared" si="5"/>
        <v>9.7203342618384286E-2</v>
      </c>
      <c r="O64" s="6"/>
      <c r="P64" s="4">
        <v>34.202199999999998</v>
      </c>
      <c r="Q64" s="2">
        <v>35.9</v>
      </c>
      <c r="R64" s="4">
        <f t="shared" si="6"/>
        <v>1.6978000000000009</v>
      </c>
      <c r="S64" s="4">
        <f t="shared" si="7"/>
        <v>2.882524840000003</v>
      </c>
      <c r="T64" s="4">
        <f t="shared" si="8"/>
        <v>4.729247910863512E-2</v>
      </c>
      <c r="U64" s="7"/>
      <c r="V64" s="4">
        <v>38.078499999999998</v>
      </c>
      <c r="W64" s="2">
        <v>35.9</v>
      </c>
      <c r="X64" s="4">
        <f t="shared" si="9"/>
        <v>2.1784999999999997</v>
      </c>
      <c r="Y64" s="4">
        <f t="shared" si="10"/>
        <v>4.7458622499999983</v>
      </c>
      <c r="Z64" s="4">
        <f t="shared" si="11"/>
        <v>6.0682451253481887E-2</v>
      </c>
    </row>
    <row r="65" spans="1:26" x14ac:dyDescent="0.2">
      <c r="A65" s="4" t="s">
        <v>9</v>
      </c>
      <c r="B65" s="2">
        <v>57</v>
      </c>
      <c r="C65" s="7"/>
      <c r="D65" s="4">
        <v>40.091500000000003</v>
      </c>
      <c r="E65" s="2">
        <v>38.9</v>
      </c>
      <c r="F65" s="4">
        <f t="shared" si="0"/>
        <v>1.1915000000000049</v>
      </c>
      <c r="G65" s="4">
        <f t="shared" si="1"/>
        <v>1.4196722500000116</v>
      </c>
      <c r="H65" s="4">
        <f t="shared" si="2"/>
        <v>3.0629820051414007E-2</v>
      </c>
      <c r="I65" s="7"/>
      <c r="J65" s="4">
        <v>38.929400000000001</v>
      </c>
      <c r="K65" s="2">
        <v>38.9</v>
      </c>
      <c r="L65" s="4">
        <f t="shared" si="3"/>
        <v>2.9400000000002535E-2</v>
      </c>
      <c r="M65" s="4">
        <f t="shared" si="4"/>
        <v>8.6436000000014908E-4</v>
      </c>
      <c r="N65" s="4">
        <f t="shared" si="5"/>
        <v>7.5578406169672326E-4</v>
      </c>
      <c r="O65" s="6"/>
      <c r="P65" s="4">
        <v>44.691099999999999</v>
      </c>
      <c r="Q65" s="2">
        <v>38.9</v>
      </c>
      <c r="R65" s="4">
        <f t="shared" si="6"/>
        <v>5.7911000000000001</v>
      </c>
      <c r="S65" s="4">
        <f t="shared" si="7"/>
        <v>33.536839210000004</v>
      </c>
      <c r="T65" s="4">
        <f t="shared" si="8"/>
        <v>0.14887146529562983</v>
      </c>
      <c r="U65" s="7"/>
      <c r="V65" s="4">
        <v>42.431100000000001</v>
      </c>
      <c r="W65" s="2">
        <v>38.9</v>
      </c>
      <c r="X65" s="4">
        <f t="shared" si="9"/>
        <v>3.5311000000000021</v>
      </c>
      <c r="Y65" s="4">
        <f t="shared" si="10"/>
        <v>12.468667210000016</v>
      </c>
      <c r="Z65" s="4">
        <f t="shared" si="11"/>
        <v>9.0773778920308537E-2</v>
      </c>
    </row>
    <row r="66" spans="1:26" x14ac:dyDescent="0.2">
      <c r="A66" s="4" t="s">
        <v>12</v>
      </c>
      <c r="B66" s="2">
        <v>28</v>
      </c>
      <c r="C66" s="7"/>
      <c r="D66" s="4">
        <v>39.269799999999996</v>
      </c>
      <c r="E66" s="2">
        <v>44.6</v>
      </c>
      <c r="F66" s="4">
        <f t="shared" si="0"/>
        <v>5.3302000000000049</v>
      </c>
      <c r="G66" s="4">
        <f t="shared" si="1"/>
        <v>28.411032040000052</v>
      </c>
      <c r="H66" s="4">
        <f t="shared" si="2"/>
        <v>0.11951121076233194</v>
      </c>
      <c r="I66" s="7"/>
      <c r="J66" s="4">
        <v>41.597900000000003</v>
      </c>
      <c r="K66" s="2">
        <v>44.6</v>
      </c>
      <c r="L66" s="4">
        <f t="shared" si="3"/>
        <v>3.0020999999999987</v>
      </c>
      <c r="M66" s="4">
        <f t="shared" si="4"/>
        <v>9.0126044099999927</v>
      </c>
      <c r="N66" s="4">
        <f t="shared" si="5"/>
        <v>6.7311659192825085E-2</v>
      </c>
      <c r="O66" s="6"/>
      <c r="P66" s="4">
        <v>46.255899999999997</v>
      </c>
      <c r="Q66" s="2">
        <v>44.6</v>
      </c>
      <c r="R66" s="4">
        <f t="shared" si="6"/>
        <v>1.6558999999999955</v>
      </c>
      <c r="S66" s="4">
        <f t="shared" si="7"/>
        <v>2.742004809999985</v>
      </c>
      <c r="T66" s="4">
        <f t="shared" si="8"/>
        <v>3.7127802690582856E-2</v>
      </c>
      <c r="U66" s="7"/>
      <c r="V66" s="4">
        <v>41.210999999999999</v>
      </c>
      <c r="W66" s="2">
        <v>44.6</v>
      </c>
      <c r="X66" s="4">
        <f t="shared" si="9"/>
        <v>3.3890000000000029</v>
      </c>
      <c r="Y66" s="4">
        <f t="shared" si="10"/>
        <v>11.48532100000002</v>
      </c>
      <c r="Z66" s="4">
        <f t="shared" si="11"/>
        <v>7.5986547085201861E-2</v>
      </c>
    </row>
    <row r="67" spans="1:26" x14ac:dyDescent="0.2">
      <c r="A67" s="4" t="s">
        <v>15</v>
      </c>
      <c r="B67" s="2">
        <v>14</v>
      </c>
      <c r="C67" s="7"/>
      <c r="D67" s="4">
        <v>33.587699999999998</v>
      </c>
      <c r="E67" s="2">
        <v>35.6</v>
      </c>
      <c r="F67" s="4">
        <f t="shared" si="0"/>
        <v>2.0123000000000033</v>
      </c>
      <c r="G67" s="4">
        <f t="shared" si="1"/>
        <v>4.049351290000013</v>
      </c>
      <c r="H67" s="4">
        <f t="shared" si="2"/>
        <v>5.6525280898876498E-2</v>
      </c>
      <c r="I67" s="7"/>
      <c r="J67" s="4">
        <v>32.200099999999999</v>
      </c>
      <c r="K67" s="2">
        <v>35.6</v>
      </c>
      <c r="L67" s="4">
        <f t="shared" si="3"/>
        <v>3.3999000000000024</v>
      </c>
      <c r="M67" s="4">
        <f t="shared" si="4"/>
        <v>11.559320010000016</v>
      </c>
      <c r="N67" s="4">
        <f t="shared" si="5"/>
        <v>9.5502808988764107E-2</v>
      </c>
      <c r="O67" s="6"/>
      <c r="P67" s="4">
        <v>35.774000000000001</v>
      </c>
      <c r="Q67" s="2">
        <v>35.6</v>
      </c>
      <c r="R67" s="4">
        <f t="shared" si="6"/>
        <v>0.17399999999999949</v>
      </c>
      <c r="S67" s="4">
        <f t="shared" si="7"/>
        <v>3.027599999999982E-2</v>
      </c>
      <c r="T67" s="4">
        <f t="shared" si="8"/>
        <v>4.8876404494381876E-3</v>
      </c>
      <c r="U67" s="7"/>
      <c r="V67" s="4">
        <v>34.220300000000002</v>
      </c>
      <c r="W67" s="2">
        <v>35.6</v>
      </c>
      <c r="X67" s="4">
        <f t="shared" si="9"/>
        <v>1.3796999999999997</v>
      </c>
      <c r="Y67" s="4">
        <f t="shared" si="10"/>
        <v>1.9035720899999993</v>
      </c>
      <c r="Z67" s="4">
        <f t="shared" si="11"/>
        <v>3.8755617977528078E-2</v>
      </c>
    </row>
    <row r="68" spans="1:26" x14ac:dyDescent="0.2">
      <c r="A68" s="4" t="s">
        <v>10</v>
      </c>
      <c r="B68" s="2">
        <v>28</v>
      </c>
      <c r="C68" s="7"/>
      <c r="D68" s="4">
        <v>28.2559</v>
      </c>
      <c r="E68" s="2">
        <v>25.7</v>
      </c>
      <c r="F68" s="4">
        <f t="shared" si="0"/>
        <v>2.5559000000000012</v>
      </c>
      <c r="G68" s="4">
        <f t="shared" si="1"/>
        <v>6.5326248100000059</v>
      </c>
      <c r="H68" s="4">
        <f t="shared" si="2"/>
        <v>9.9451361867704327E-2</v>
      </c>
      <c r="I68" s="7"/>
      <c r="J68" s="4">
        <v>27.014399999999998</v>
      </c>
      <c r="K68" s="2">
        <v>25.7</v>
      </c>
      <c r="L68" s="4">
        <f t="shared" si="3"/>
        <v>1.3143999999999991</v>
      </c>
      <c r="M68" s="4">
        <f t="shared" si="4"/>
        <v>1.7276473599999977</v>
      </c>
      <c r="N68" s="4">
        <f t="shared" si="5"/>
        <v>5.1143968871595301E-2</v>
      </c>
      <c r="O68" s="6"/>
      <c r="P68" s="4">
        <v>27.533799999999999</v>
      </c>
      <c r="Q68" s="2">
        <v>25.7</v>
      </c>
      <c r="R68" s="4">
        <f t="shared" si="6"/>
        <v>1.8338000000000001</v>
      </c>
      <c r="S68" s="4">
        <f t="shared" si="7"/>
        <v>3.3628224400000004</v>
      </c>
      <c r="T68" s="4">
        <f t="shared" si="8"/>
        <v>7.1354085603112849E-2</v>
      </c>
      <c r="U68" s="7"/>
      <c r="V68" s="4">
        <v>28.659400000000002</v>
      </c>
      <c r="W68" s="2">
        <v>25.7</v>
      </c>
      <c r="X68" s="4">
        <f t="shared" si="9"/>
        <v>2.9594000000000023</v>
      </c>
      <c r="Y68" s="4">
        <f t="shared" si="10"/>
        <v>8.7580483600000125</v>
      </c>
      <c r="Z68" s="4">
        <f t="shared" si="11"/>
        <v>0.11515175097276274</v>
      </c>
    </row>
    <row r="69" spans="1:26" x14ac:dyDescent="0.2">
      <c r="A69" s="4" t="s">
        <v>12</v>
      </c>
      <c r="B69" s="2">
        <v>56</v>
      </c>
      <c r="C69" s="7"/>
      <c r="D69" s="4">
        <v>44.643599999999999</v>
      </c>
      <c r="E69" s="2">
        <v>50.6</v>
      </c>
      <c r="F69" s="4">
        <f t="shared" ref="F69:F128" si="12">ABS(D69-E69)</f>
        <v>5.9564000000000021</v>
      </c>
      <c r="G69" s="4">
        <f t="shared" ref="G69:G128" si="13">(D69-E69)^2</f>
        <v>35.478700960000026</v>
      </c>
      <c r="H69" s="4">
        <f t="shared" ref="H69:H128" si="14">ABS((D69-E69)/E69)</f>
        <v>0.11771541501976289</v>
      </c>
      <c r="I69" s="7"/>
      <c r="J69" s="4">
        <v>49.063099999999999</v>
      </c>
      <c r="K69" s="2">
        <v>50.6</v>
      </c>
      <c r="L69" s="4">
        <f t="shared" ref="L69:L128" si="15">ABS(J69-K69)</f>
        <v>1.5369000000000028</v>
      </c>
      <c r="M69" s="4">
        <f t="shared" ref="M69:M128" si="16">(J69-K69)^2</f>
        <v>2.3620616100000085</v>
      </c>
      <c r="N69" s="4">
        <f t="shared" ref="N69:N128" si="17">ABS((J69-K69)/K69)</f>
        <v>3.0373517786561319E-2</v>
      </c>
      <c r="O69" s="6"/>
      <c r="P69" s="4">
        <v>46.642299999999999</v>
      </c>
      <c r="Q69" s="2">
        <v>50.6</v>
      </c>
      <c r="R69" s="4">
        <f t="shared" ref="R69:R128" si="18">ABS(P69-Q69)</f>
        <v>3.9577000000000027</v>
      </c>
      <c r="S69" s="4">
        <f t="shared" ref="S69:S128" si="19">(P69-Q69)^2</f>
        <v>15.663389290000021</v>
      </c>
      <c r="T69" s="4">
        <f t="shared" ref="T69:T128" si="20">ABS((P69-Q69)/Q69)</f>
        <v>7.8215415019762896E-2</v>
      </c>
      <c r="U69" s="7"/>
      <c r="V69" s="4">
        <v>46.483400000000003</v>
      </c>
      <c r="W69" s="2">
        <v>50.6</v>
      </c>
      <c r="X69" s="4">
        <f t="shared" ref="X69:X128" si="21">ABS(V69-W69)</f>
        <v>4.1165999999999983</v>
      </c>
      <c r="Y69" s="4">
        <f t="shared" ref="Y69:Y128" si="22">(V69-W69)^2</f>
        <v>16.946395559999985</v>
      </c>
      <c r="Z69" s="4">
        <f t="shared" ref="Z69:Z128" si="23">ABS((V69-W69)/W69)</f>
        <v>8.1355731225296407E-2</v>
      </c>
    </row>
    <row r="70" spans="1:26" x14ac:dyDescent="0.2">
      <c r="A70" s="4" t="s">
        <v>6</v>
      </c>
      <c r="B70" s="2">
        <v>28</v>
      </c>
      <c r="C70" s="7"/>
      <c r="D70" s="4">
        <v>25.2531</v>
      </c>
      <c r="E70" s="2">
        <v>26.1</v>
      </c>
      <c r="F70" s="4">
        <f t="shared" si="12"/>
        <v>0.84690000000000154</v>
      </c>
      <c r="G70" s="4">
        <f t="shared" si="13"/>
        <v>0.71723961000000258</v>
      </c>
      <c r="H70" s="4">
        <f t="shared" si="14"/>
        <v>3.2448275862069026E-2</v>
      </c>
      <c r="I70" s="7"/>
      <c r="J70" s="4">
        <v>24.72</v>
      </c>
      <c r="K70" s="2">
        <v>26.1</v>
      </c>
      <c r="L70" s="4">
        <f t="shared" si="15"/>
        <v>1.3800000000000026</v>
      </c>
      <c r="M70" s="4">
        <f t="shared" si="16"/>
        <v>1.904400000000007</v>
      </c>
      <c r="N70" s="4">
        <f t="shared" si="17"/>
        <v>5.2873563218390901E-2</v>
      </c>
      <c r="O70" s="6"/>
      <c r="P70" s="4">
        <v>27.012899999999998</v>
      </c>
      <c r="Q70" s="2">
        <v>26.1</v>
      </c>
      <c r="R70" s="4">
        <f t="shared" si="18"/>
        <v>0.91289999999999694</v>
      </c>
      <c r="S70" s="4">
        <f t="shared" si="19"/>
        <v>0.83338640999999436</v>
      </c>
      <c r="T70" s="4">
        <f t="shared" si="20"/>
        <v>3.4977011494252752E-2</v>
      </c>
      <c r="U70" s="7"/>
      <c r="V70" s="4">
        <v>26.831600000000002</v>
      </c>
      <c r="W70" s="2">
        <v>26.1</v>
      </c>
      <c r="X70" s="4">
        <f t="shared" si="21"/>
        <v>0.73160000000000025</v>
      </c>
      <c r="Y70" s="4">
        <f t="shared" si="22"/>
        <v>0.53523856000000036</v>
      </c>
      <c r="Z70" s="4">
        <f t="shared" si="23"/>
        <v>2.8030651340996176E-2</v>
      </c>
    </row>
    <row r="71" spans="1:26" x14ac:dyDescent="0.2">
      <c r="A71" s="4" t="s">
        <v>18</v>
      </c>
      <c r="B71" s="2">
        <v>55</v>
      </c>
      <c r="C71" s="7"/>
      <c r="D71" s="4">
        <v>38.538200000000003</v>
      </c>
      <c r="E71" s="2">
        <v>39.799999999999997</v>
      </c>
      <c r="F71" s="4">
        <f t="shared" si="12"/>
        <v>1.2617999999999938</v>
      </c>
      <c r="G71" s="4">
        <f t="shared" si="13"/>
        <v>1.5921392399999843</v>
      </c>
      <c r="H71" s="4">
        <f t="shared" si="14"/>
        <v>3.1703517587939545E-2</v>
      </c>
      <c r="I71" s="7"/>
      <c r="J71" s="4">
        <v>37.932000000000002</v>
      </c>
      <c r="K71" s="2">
        <v>39.799999999999997</v>
      </c>
      <c r="L71" s="4">
        <f t="shared" si="15"/>
        <v>1.867999999999995</v>
      </c>
      <c r="M71" s="4">
        <f t="shared" si="16"/>
        <v>3.4894239999999814</v>
      </c>
      <c r="N71" s="4">
        <f t="shared" si="17"/>
        <v>4.6934673366834045E-2</v>
      </c>
      <c r="O71" s="6"/>
      <c r="P71" s="4">
        <v>36.901400000000002</v>
      </c>
      <c r="Q71" s="2">
        <v>39.799999999999997</v>
      </c>
      <c r="R71" s="4">
        <f t="shared" si="18"/>
        <v>2.8985999999999947</v>
      </c>
      <c r="S71" s="4">
        <f t="shared" si="19"/>
        <v>8.4018819599999688</v>
      </c>
      <c r="T71" s="4">
        <f t="shared" si="20"/>
        <v>7.2829145728643088E-2</v>
      </c>
      <c r="U71" s="7"/>
      <c r="V71" s="4">
        <v>31.3521</v>
      </c>
      <c r="W71" s="2">
        <v>39.799999999999997</v>
      </c>
      <c r="X71" s="4">
        <f t="shared" si="21"/>
        <v>8.4478999999999971</v>
      </c>
      <c r="Y71" s="4">
        <f t="shared" si="22"/>
        <v>71.367014409999953</v>
      </c>
      <c r="Z71" s="4">
        <f t="shared" si="23"/>
        <v>0.21225879396984917</v>
      </c>
    </row>
    <row r="72" spans="1:26" x14ac:dyDescent="0.2">
      <c r="A72" s="4" t="s">
        <v>18</v>
      </c>
      <c r="B72" s="2">
        <v>55</v>
      </c>
      <c r="C72" s="7"/>
      <c r="D72" s="4">
        <v>43.560699999999997</v>
      </c>
      <c r="E72" s="2">
        <v>42.3</v>
      </c>
      <c r="F72" s="4">
        <f t="shared" si="12"/>
        <v>1.2606999999999999</v>
      </c>
      <c r="G72" s="4">
        <f t="shared" si="13"/>
        <v>1.5893644899999999</v>
      </c>
      <c r="H72" s="4">
        <f t="shared" si="14"/>
        <v>2.9803782505910165E-2</v>
      </c>
      <c r="I72" s="7"/>
      <c r="J72" s="4">
        <v>32.982799999999997</v>
      </c>
      <c r="K72" s="2">
        <v>42.3</v>
      </c>
      <c r="L72" s="4">
        <f t="shared" si="15"/>
        <v>9.3171999999999997</v>
      </c>
      <c r="M72" s="4">
        <f t="shared" si="16"/>
        <v>86.810215839999998</v>
      </c>
      <c r="N72" s="4">
        <f t="shared" si="17"/>
        <v>0.22026477541371159</v>
      </c>
      <c r="O72" s="6"/>
      <c r="P72" s="4">
        <v>48.795299999999997</v>
      </c>
      <c r="Q72" s="2">
        <v>42.3</v>
      </c>
      <c r="R72" s="4">
        <f t="shared" si="18"/>
        <v>6.4953000000000003</v>
      </c>
      <c r="S72" s="4">
        <f t="shared" si="19"/>
        <v>42.188922090000005</v>
      </c>
      <c r="T72" s="4">
        <f t="shared" si="20"/>
        <v>0.15355319148936172</v>
      </c>
      <c r="U72" s="7"/>
      <c r="V72" s="4">
        <v>47.169400000000003</v>
      </c>
      <c r="W72" s="2">
        <v>42.3</v>
      </c>
      <c r="X72" s="4">
        <f t="shared" si="21"/>
        <v>4.8694000000000059</v>
      </c>
      <c r="Y72" s="4">
        <f t="shared" si="22"/>
        <v>23.711056360000057</v>
      </c>
      <c r="Z72" s="4">
        <f t="shared" si="23"/>
        <v>0.11511583924349897</v>
      </c>
    </row>
    <row r="73" spans="1:26" x14ac:dyDescent="0.2">
      <c r="A73" s="4" t="s">
        <v>11</v>
      </c>
      <c r="B73" s="2">
        <v>56</v>
      </c>
      <c r="C73" s="7"/>
      <c r="D73" s="4">
        <v>22.278099999999998</v>
      </c>
      <c r="E73" s="2">
        <v>22.9</v>
      </c>
      <c r="F73" s="4">
        <f t="shared" si="12"/>
        <v>0.62190000000000012</v>
      </c>
      <c r="G73" s="4">
        <f t="shared" si="13"/>
        <v>0.38675961000000014</v>
      </c>
      <c r="H73" s="4">
        <f t="shared" si="14"/>
        <v>2.7157205240174679E-2</v>
      </c>
      <c r="I73" s="7"/>
      <c r="J73" s="4">
        <v>30.2805</v>
      </c>
      <c r="K73" s="2">
        <v>22.9</v>
      </c>
      <c r="L73" s="4">
        <f t="shared" si="15"/>
        <v>7.3805000000000014</v>
      </c>
      <c r="M73" s="4">
        <f t="shared" si="16"/>
        <v>54.471780250000023</v>
      </c>
      <c r="N73" s="4">
        <f t="shared" si="17"/>
        <v>0.32229257641921405</v>
      </c>
      <c r="O73" s="6"/>
      <c r="P73" s="4">
        <v>24.945</v>
      </c>
      <c r="Q73" s="2">
        <v>22.9</v>
      </c>
      <c r="R73" s="4">
        <f t="shared" si="18"/>
        <v>2.0450000000000017</v>
      </c>
      <c r="S73" s="4">
        <f t="shared" si="19"/>
        <v>4.1820250000000065</v>
      </c>
      <c r="T73" s="4">
        <f t="shared" si="20"/>
        <v>8.9301310043668203E-2</v>
      </c>
      <c r="U73" s="7"/>
      <c r="V73" s="4">
        <v>25.215399999999999</v>
      </c>
      <c r="W73" s="2">
        <v>22.9</v>
      </c>
      <c r="X73" s="4">
        <f t="shared" si="21"/>
        <v>2.3154000000000003</v>
      </c>
      <c r="Y73" s="4">
        <f t="shared" si="22"/>
        <v>5.3610771600000016</v>
      </c>
      <c r="Z73" s="4">
        <f t="shared" si="23"/>
        <v>0.10110917030567687</v>
      </c>
    </row>
    <row r="74" spans="1:26" x14ac:dyDescent="0.2">
      <c r="A74" s="4" t="s">
        <v>14</v>
      </c>
      <c r="B74" s="2">
        <v>58</v>
      </c>
      <c r="C74" s="7"/>
      <c r="D74" s="4">
        <v>37.622100000000003</v>
      </c>
      <c r="E74" s="2">
        <v>46.2</v>
      </c>
      <c r="F74" s="4">
        <f t="shared" si="12"/>
        <v>8.5778999999999996</v>
      </c>
      <c r="G74" s="4">
        <f t="shared" si="13"/>
        <v>73.580368409999991</v>
      </c>
      <c r="H74" s="4">
        <f t="shared" si="14"/>
        <v>0.18566883116883115</v>
      </c>
      <c r="I74" s="7"/>
      <c r="J74" s="4">
        <v>34.697000000000003</v>
      </c>
      <c r="K74" s="2">
        <v>46.2</v>
      </c>
      <c r="L74" s="4">
        <f t="shared" si="15"/>
        <v>11.503</v>
      </c>
      <c r="M74" s="4">
        <f t="shared" si="16"/>
        <v>132.31900899999999</v>
      </c>
      <c r="N74" s="4">
        <f t="shared" si="17"/>
        <v>0.24898268398268397</v>
      </c>
      <c r="O74" s="6"/>
      <c r="P74" s="4">
        <v>32.6995</v>
      </c>
      <c r="Q74" s="2">
        <v>46.2</v>
      </c>
      <c r="R74" s="4">
        <f t="shared" si="18"/>
        <v>13.500500000000002</v>
      </c>
      <c r="S74" s="4">
        <f t="shared" si="19"/>
        <v>182.26350025000008</v>
      </c>
      <c r="T74" s="4">
        <f t="shared" si="20"/>
        <v>0.29221861471861477</v>
      </c>
      <c r="U74" s="7"/>
      <c r="V74" s="4">
        <v>33.369999999999997</v>
      </c>
      <c r="W74" s="2">
        <v>46.2</v>
      </c>
      <c r="X74" s="4">
        <f t="shared" si="21"/>
        <v>12.830000000000005</v>
      </c>
      <c r="Y74" s="4">
        <f t="shared" si="22"/>
        <v>164.60890000000015</v>
      </c>
      <c r="Z74" s="4">
        <f t="shared" si="23"/>
        <v>0.27770562770562779</v>
      </c>
    </row>
    <row r="75" spans="1:26" x14ac:dyDescent="0.2">
      <c r="A75" s="4" t="s">
        <v>15</v>
      </c>
      <c r="B75" s="2">
        <v>28</v>
      </c>
      <c r="C75" s="7"/>
      <c r="D75" s="4">
        <v>32.8474</v>
      </c>
      <c r="E75" s="2">
        <v>33.6</v>
      </c>
      <c r="F75" s="4">
        <f t="shared" si="12"/>
        <v>0.75260000000000105</v>
      </c>
      <c r="G75" s="4">
        <f t="shared" si="13"/>
        <v>0.56640676000000156</v>
      </c>
      <c r="H75" s="4">
        <f t="shared" si="14"/>
        <v>2.2398809523809553E-2</v>
      </c>
      <c r="I75" s="7"/>
      <c r="J75" s="4">
        <v>33.978400000000001</v>
      </c>
      <c r="K75" s="2">
        <v>33.6</v>
      </c>
      <c r="L75" s="4">
        <f t="shared" si="15"/>
        <v>0.37839999999999918</v>
      </c>
      <c r="M75" s="4">
        <f t="shared" si="16"/>
        <v>0.14318655999999938</v>
      </c>
      <c r="N75" s="4">
        <f t="shared" si="17"/>
        <v>1.1261904761904737E-2</v>
      </c>
      <c r="O75" s="6"/>
      <c r="P75" s="4">
        <v>35.2254</v>
      </c>
      <c r="Q75" s="2">
        <v>33.6</v>
      </c>
      <c r="R75" s="4">
        <f t="shared" si="18"/>
        <v>1.6253999999999991</v>
      </c>
      <c r="S75" s="4">
        <f t="shared" si="19"/>
        <v>2.6419251599999969</v>
      </c>
      <c r="T75" s="4">
        <f t="shared" si="20"/>
        <v>4.8374999999999974E-2</v>
      </c>
      <c r="U75" s="7"/>
      <c r="V75" s="4">
        <v>34.233499999999999</v>
      </c>
      <c r="W75" s="2">
        <v>33.6</v>
      </c>
      <c r="X75" s="4">
        <f t="shared" si="21"/>
        <v>0.63349999999999795</v>
      </c>
      <c r="Y75" s="4">
        <f t="shared" si="22"/>
        <v>0.40132224999999738</v>
      </c>
      <c r="Z75" s="4">
        <f t="shared" si="23"/>
        <v>1.8854166666666606E-2</v>
      </c>
    </row>
    <row r="76" spans="1:26" x14ac:dyDescent="0.2">
      <c r="A76" s="4" t="s">
        <v>3</v>
      </c>
      <c r="B76" s="2">
        <v>14</v>
      </c>
      <c r="C76" s="7"/>
      <c r="D76" s="4">
        <v>22.8825</v>
      </c>
      <c r="E76" s="2">
        <v>20.3</v>
      </c>
      <c r="F76" s="4">
        <f t="shared" si="12"/>
        <v>2.5824999999999996</v>
      </c>
      <c r="G76" s="4">
        <f t="shared" si="13"/>
        <v>6.6693062499999982</v>
      </c>
      <c r="H76" s="4">
        <f t="shared" si="14"/>
        <v>0.12721674876847289</v>
      </c>
      <c r="I76" s="7"/>
      <c r="J76" s="4">
        <v>17.070900000000002</v>
      </c>
      <c r="K76" s="2">
        <v>20.3</v>
      </c>
      <c r="L76" s="4">
        <f t="shared" si="15"/>
        <v>3.229099999999999</v>
      </c>
      <c r="M76" s="4">
        <f t="shared" si="16"/>
        <v>10.427086809999993</v>
      </c>
      <c r="N76" s="4">
        <f t="shared" si="17"/>
        <v>0.15906896551724131</v>
      </c>
      <c r="O76" s="6"/>
      <c r="P76" s="4">
        <v>17.4132</v>
      </c>
      <c r="Q76" s="2">
        <v>20.3</v>
      </c>
      <c r="R76" s="4">
        <f t="shared" si="18"/>
        <v>2.8868000000000009</v>
      </c>
      <c r="S76" s="4">
        <f t="shared" si="19"/>
        <v>8.3336142400000046</v>
      </c>
      <c r="T76" s="4">
        <f t="shared" si="20"/>
        <v>0.14220689655172417</v>
      </c>
      <c r="U76" s="7"/>
      <c r="V76" s="4">
        <v>21.401900000000001</v>
      </c>
      <c r="W76" s="2">
        <v>20.3</v>
      </c>
      <c r="X76" s="4">
        <f t="shared" si="21"/>
        <v>1.1019000000000005</v>
      </c>
      <c r="Y76" s="4">
        <f t="shared" si="22"/>
        <v>1.2141836100000012</v>
      </c>
      <c r="Z76" s="4">
        <f t="shared" si="23"/>
        <v>5.4280788177339924E-2</v>
      </c>
    </row>
    <row r="77" spans="1:26" x14ac:dyDescent="0.2">
      <c r="A77" s="4" t="s">
        <v>7</v>
      </c>
      <c r="B77" s="2">
        <v>86</v>
      </c>
      <c r="C77" s="7"/>
      <c r="D77" s="4">
        <v>29.018000000000001</v>
      </c>
      <c r="E77" s="2">
        <v>30.7</v>
      </c>
      <c r="F77" s="4">
        <f t="shared" si="12"/>
        <v>1.6819999999999986</v>
      </c>
      <c r="G77" s="4">
        <f t="shared" si="13"/>
        <v>2.8291239999999953</v>
      </c>
      <c r="H77" s="4">
        <f t="shared" si="14"/>
        <v>5.4788273615635132E-2</v>
      </c>
      <c r="I77" s="7"/>
      <c r="J77" s="4">
        <v>35.061500000000002</v>
      </c>
      <c r="K77" s="2">
        <v>30.7</v>
      </c>
      <c r="L77" s="4">
        <f t="shared" si="15"/>
        <v>4.361500000000003</v>
      </c>
      <c r="M77" s="4">
        <f t="shared" si="16"/>
        <v>19.022682250000027</v>
      </c>
      <c r="N77" s="4">
        <f t="shared" si="17"/>
        <v>0.14206840390879488</v>
      </c>
      <c r="O77" s="6"/>
      <c r="P77" s="4">
        <v>35.389499999999998</v>
      </c>
      <c r="Q77" s="2">
        <v>30.7</v>
      </c>
      <c r="R77" s="4">
        <f t="shared" si="18"/>
        <v>4.6894999999999989</v>
      </c>
      <c r="S77" s="4">
        <f t="shared" si="19"/>
        <v>21.991410249999991</v>
      </c>
      <c r="T77" s="4">
        <f t="shared" si="20"/>
        <v>0.15275244299674265</v>
      </c>
      <c r="U77" s="7"/>
      <c r="V77" s="4">
        <v>35.046100000000003</v>
      </c>
      <c r="W77" s="2">
        <v>30.7</v>
      </c>
      <c r="X77" s="4">
        <f t="shared" si="21"/>
        <v>4.3461000000000034</v>
      </c>
      <c r="Y77" s="4">
        <f t="shared" si="22"/>
        <v>18.888585210000031</v>
      </c>
      <c r="Z77" s="4">
        <f t="shared" si="23"/>
        <v>0.14156677524429978</v>
      </c>
    </row>
    <row r="78" spans="1:26" x14ac:dyDescent="0.2">
      <c r="A78" s="4" t="s">
        <v>8</v>
      </c>
      <c r="B78" s="2">
        <v>60</v>
      </c>
      <c r="C78" s="7"/>
      <c r="D78" s="4">
        <v>32.436900000000001</v>
      </c>
      <c r="E78" s="2">
        <v>31.8</v>
      </c>
      <c r="F78" s="4">
        <f t="shared" si="12"/>
        <v>0.63690000000000069</v>
      </c>
      <c r="G78" s="4">
        <f t="shared" si="13"/>
        <v>0.40564161000000087</v>
      </c>
      <c r="H78" s="4">
        <f t="shared" si="14"/>
        <v>2.0028301886792475E-2</v>
      </c>
      <c r="I78" s="7"/>
      <c r="J78" s="4">
        <v>29.310600000000001</v>
      </c>
      <c r="K78" s="2">
        <v>31.8</v>
      </c>
      <c r="L78" s="4">
        <f t="shared" si="15"/>
        <v>2.4893999999999998</v>
      </c>
      <c r="M78" s="4">
        <f t="shared" si="16"/>
        <v>6.1971123599999993</v>
      </c>
      <c r="N78" s="4">
        <f t="shared" si="17"/>
        <v>7.828301886792452E-2</v>
      </c>
      <c r="O78" s="6"/>
      <c r="P78" s="4">
        <v>35.290599999999998</v>
      </c>
      <c r="Q78" s="2">
        <v>31.8</v>
      </c>
      <c r="R78" s="4">
        <f t="shared" si="18"/>
        <v>3.490599999999997</v>
      </c>
      <c r="S78" s="4">
        <f t="shared" si="19"/>
        <v>12.184288359999979</v>
      </c>
      <c r="T78" s="4">
        <f t="shared" si="20"/>
        <v>0.10976729559748419</v>
      </c>
      <c r="U78" s="7"/>
      <c r="V78" s="4">
        <v>34.371899999999997</v>
      </c>
      <c r="W78" s="2">
        <v>31.8</v>
      </c>
      <c r="X78" s="4">
        <f t="shared" si="21"/>
        <v>2.5718999999999959</v>
      </c>
      <c r="Y78" s="4">
        <f t="shared" si="22"/>
        <v>6.6146696099999787</v>
      </c>
      <c r="Z78" s="4">
        <f t="shared" si="23"/>
        <v>8.0877358490565904E-2</v>
      </c>
    </row>
    <row r="79" spans="1:26" x14ac:dyDescent="0.2">
      <c r="A79" s="4" t="s">
        <v>6</v>
      </c>
      <c r="B79" s="2">
        <v>7</v>
      </c>
      <c r="C79" s="7"/>
      <c r="D79" s="4">
        <v>18.2056</v>
      </c>
      <c r="E79" s="2">
        <v>14.9</v>
      </c>
      <c r="F79" s="4">
        <f t="shared" si="12"/>
        <v>3.3056000000000001</v>
      </c>
      <c r="G79" s="4">
        <f t="shared" si="13"/>
        <v>10.926991360000001</v>
      </c>
      <c r="H79" s="4">
        <f t="shared" si="14"/>
        <v>0.2218523489932886</v>
      </c>
      <c r="I79" s="7"/>
      <c r="J79" s="4">
        <v>20.610800000000001</v>
      </c>
      <c r="K79" s="2">
        <v>14.9</v>
      </c>
      <c r="L79" s="4">
        <f t="shared" si="15"/>
        <v>5.7108000000000008</v>
      </c>
      <c r="M79" s="4">
        <f t="shared" si="16"/>
        <v>32.613236640000011</v>
      </c>
      <c r="N79" s="4">
        <f t="shared" si="17"/>
        <v>0.38327516778523496</v>
      </c>
      <c r="O79" s="6"/>
      <c r="P79" s="4">
        <v>21.393000000000001</v>
      </c>
      <c r="Q79" s="2">
        <v>14.9</v>
      </c>
      <c r="R79" s="4">
        <f t="shared" si="18"/>
        <v>6.4930000000000003</v>
      </c>
      <c r="S79" s="4">
        <f t="shared" si="19"/>
        <v>42.159049000000003</v>
      </c>
      <c r="T79" s="4">
        <f t="shared" si="20"/>
        <v>0.43577181208053695</v>
      </c>
      <c r="U79" s="7"/>
      <c r="V79" s="4">
        <v>13.866400000000001</v>
      </c>
      <c r="W79" s="2">
        <v>14.9</v>
      </c>
      <c r="X79" s="4">
        <f t="shared" si="21"/>
        <v>1.0335999999999999</v>
      </c>
      <c r="Y79" s="4">
        <f t="shared" si="22"/>
        <v>1.0683289599999997</v>
      </c>
      <c r="Z79" s="4">
        <f t="shared" si="23"/>
        <v>6.9369127516778512E-2</v>
      </c>
    </row>
    <row r="80" spans="1:26" x14ac:dyDescent="0.2">
      <c r="A80" s="4" t="s">
        <v>9</v>
      </c>
      <c r="B80" s="2">
        <v>14</v>
      </c>
      <c r="C80" s="7"/>
      <c r="D80" s="4">
        <v>23.405899999999999</v>
      </c>
      <c r="E80" s="2">
        <v>22.5</v>
      </c>
      <c r="F80" s="4">
        <f t="shared" si="12"/>
        <v>0.90589999999999904</v>
      </c>
      <c r="G80" s="4">
        <f t="shared" si="13"/>
        <v>0.82065480999999829</v>
      </c>
      <c r="H80" s="4">
        <f t="shared" si="14"/>
        <v>4.0262222222222178E-2</v>
      </c>
      <c r="I80" s="7"/>
      <c r="J80" s="4">
        <v>26.487100000000002</v>
      </c>
      <c r="K80" s="2">
        <v>22.5</v>
      </c>
      <c r="L80" s="4">
        <f t="shared" si="15"/>
        <v>3.9871000000000016</v>
      </c>
      <c r="M80" s="4">
        <f t="shared" si="16"/>
        <v>15.896966410000013</v>
      </c>
      <c r="N80" s="4">
        <f t="shared" si="17"/>
        <v>0.17720444444444453</v>
      </c>
      <c r="O80" s="6"/>
      <c r="P80" s="4">
        <v>26.527999999999999</v>
      </c>
      <c r="Q80" s="2">
        <v>22.5</v>
      </c>
      <c r="R80" s="4">
        <f t="shared" si="18"/>
        <v>4.0279999999999987</v>
      </c>
      <c r="S80" s="4">
        <f t="shared" si="19"/>
        <v>16.224783999999989</v>
      </c>
      <c r="T80" s="4">
        <f t="shared" si="20"/>
        <v>0.17902222222222217</v>
      </c>
      <c r="U80" s="7"/>
      <c r="V80" s="4">
        <v>25.652699999999999</v>
      </c>
      <c r="W80" s="2">
        <v>22.5</v>
      </c>
      <c r="X80" s="4">
        <f t="shared" si="21"/>
        <v>3.1526999999999994</v>
      </c>
      <c r="Y80" s="4">
        <f t="shared" si="22"/>
        <v>9.939517289999996</v>
      </c>
      <c r="Z80" s="4">
        <f t="shared" si="23"/>
        <v>0.14011999999999997</v>
      </c>
    </row>
    <row r="81" spans="1:26" x14ac:dyDescent="0.2">
      <c r="A81" s="4" t="s">
        <v>5</v>
      </c>
      <c r="B81" s="2">
        <v>88</v>
      </c>
      <c r="C81" s="7"/>
      <c r="D81" s="4">
        <v>20.0854</v>
      </c>
      <c r="E81" s="2">
        <v>15.3</v>
      </c>
      <c r="F81" s="4">
        <f t="shared" si="12"/>
        <v>4.7853999999999992</v>
      </c>
      <c r="G81" s="4">
        <f t="shared" si="13"/>
        <v>22.900053159999992</v>
      </c>
      <c r="H81" s="4">
        <f t="shared" si="14"/>
        <v>0.31277124183006527</v>
      </c>
      <c r="I81" s="7"/>
      <c r="J81" s="4">
        <v>20.405100000000001</v>
      </c>
      <c r="K81" s="2">
        <v>15.3</v>
      </c>
      <c r="L81" s="4">
        <f t="shared" si="15"/>
        <v>5.1051000000000002</v>
      </c>
      <c r="M81" s="4">
        <f t="shared" si="16"/>
        <v>26.062046010000003</v>
      </c>
      <c r="N81" s="4">
        <f t="shared" si="17"/>
        <v>0.33366666666666667</v>
      </c>
      <c r="O81" s="6"/>
      <c r="P81" s="4">
        <v>16.225899999999999</v>
      </c>
      <c r="Q81" s="2">
        <v>15.3</v>
      </c>
      <c r="R81" s="4">
        <f t="shared" si="18"/>
        <v>0.92589999999999861</v>
      </c>
      <c r="S81" s="4">
        <f t="shared" si="19"/>
        <v>0.85729080999999741</v>
      </c>
      <c r="T81" s="4">
        <f t="shared" si="20"/>
        <v>6.0516339869280955E-2</v>
      </c>
      <c r="U81" s="7"/>
      <c r="V81" s="4">
        <v>14.476100000000001</v>
      </c>
      <c r="W81" s="2">
        <v>15.3</v>
      </c>
      <c r="X81" s="4">
        <f t="shared" si="21"/>
        <v>0.82390000000000008</v>
      </c>
      <c r="Y81" s="4">
        <f t="shared" si="22"/>
        <v>0.67881121000000011</v>
      </c>
      <c r="Z81" s="4">
        <f t="shared" si="23"/>
        <v>5.3849673202614384E-2</v>
      </c>
    </row>
    <row r="82" spans="1:26" x14ac:dyDescent="0.2">
      <c r="A82" s="4" t="s">
        <v>6</v>
      </c>
      <c r="B82" s="2">
        <v>18</v>
      </c>
      <c r="C82" s="7"/>
      <c r="D82" s="4">
        <v>21.8599</v>
      </c>
      <c r="E82" s="2">
        <v>26.9</v>
      </c>
      <c r="F82" s="4">
        <f t="shared" si="12"/>
        <v>5.0400999999999989</v>
      </c>
      <c r="G82" s="4">
        <f t="shared" si="13"/>
        <v>25.402608009999987</v>
      </c>
      <c r="H82" s="4">
        <f t="shared" si="14"/>
        <v>0.18736431226765796</v>
      </c>
      <c r="I82" s="7"/>
      <c r="J82" s="4">
        <v>22.860199999999999</v>
      </c>
      <c r="K82" s="2">
        <v>26.9</v>
      </c>
      <c r="L82" s="4">
        <f t="shared" si="15"/>
        <v>4.0397999999999996</v>
      </c>
      <c r="M82" s="4">
        <f t="shared" si="16"/>
        <v>16.319984039999998</v>
      </c>
      <c r="N82" s="4">
        <f t="shared" si="17"/>
        <v>0.15017843866171002</v>
      </c>
      <c r="O82" s="6"/>
      <c r="P82" s="4">
        <v>25.308399999999999</v>
      </c>
      <c r="Q82" s="2">
        <v>26.9</v>
      </c>
      <c r="R82" s="4">
        <f t="shared" si="18"/>
        <v>1.5915999999999997</v>
      </c>
      <c r="S82" s="4">
        <f t="shared" si="19"/>
        <v>2.5331905599999991</v>
      </c>
      <c r="T82" s="4">
        <f t="shared" si="20"/>
        <v>5.9167286245353154E-2</v>
      </c>
      <c r="U82" s="7"/>
      <c r="V82" s="4">
        <v>23.244700000000002</v>
      </c>
      <c r="W82" s="2">
        <v>26.9</v>
      </c>
      <c r="X82" s="4">
        <f t="shared" si="21"/>
        <v>3.6552999999999969</v>
      </c>
      <c r="Y82" s="4">
        <f t="shared" si="22"/>
        <v>13.361218089999976</v>
      </c>
      <c r="Z82" s="4">
        <f t="shared" si="23"/>
        <v>0.13588475836431216</v>
      </c>
    </row>
    <row r="83" spans="1:26" x14ac:dyDescent="0.2">
      <c r="A83" s="4" t="s">
        <v>10</v>
      </c>
      <c r="B83" s="2">
        <v>56</v>
      </c>
      <c r="C83" s="7"/>
      <c r="D83" s="4">
        <v>28.059899999999999</v>
      </c>
      <c r="E83" s="2">
        <v>29.7</v>
      </c>
      <c r="F83" s="4">
        <f t="shared" si="12"/>
        <v>1.6401000000000003</v>
      </c>
      <c r="G83" s="4">
        <f t="shared" si="13"/>
        <v>2.6899280100000009</v>
      </c>
      <c r="H83" s="4">
        <f t="shared" si="14"/>
        <v>5.5222222222222235E-2</v>
      </c>
      <c r="I83" s="7"/>
      <c r="J83" s="4">
        <v>28.927299999999999</v>
      </c>
      <c r="K83" s="2">
        <v>29.7</v>
      </c>
      <c r="L83" s="4">
        <f t="shared" si="15"/>
        <v>0.77270000000000039</v>
      </c>
      <c r="M83" s="4">
        <f t="shared" si="16"/>
        <v>0.59706529000000064</v>
      </c>
      <c r="N83" s="4">
        <f t="shared" si="17"/>
        <v>2.6016835016835032E-2</v>
      </c>
      <c r="O83" s="6"/>
      <c r="P83" s="4">
        <v>29.731000000000002</v>
      </c>
      <c r="Q83" s="2">
        <v>29.7</v>
      </c>
      <c r="R83" s="4">
        <f t="shared" si="18"/>
        <v>3.1000000000002359E-2</v>
      </c>
      <c r="S83" s="4">
        <f t="shared" si="19"/>
        <v>9.6100000000014631E-4</v>
      </c>
      <c r="T83" s="4">
        <f t="shared" si="20"/>
        <v>1.0437710437711232E-3</v>
      </c>
      <c r="U83" s="7"/>
      <c r="V83" s="4">
        <v>30.343800000000002</v>
      </c>
      <c r="W83" s="2">
        <v>29.7</v>
      </c>
      <c r="X83" s="4">
        <f t="shared" si="21"/>
        <v>0.64380000000000237</v>
      </c>
      <c r="Y83" s="4">
        <f t="shared" si="22"/>
        <v>0.41447844000000306</v>
      </c>
      <c r="Z83" s="4">
        <f t="shared" si="23"/>
        <v>2.1676767676767756E-2</v>
      </c>
    </row>
    <row r="84" spans="1:26" x14ac:dyDescent="0.2">
      <c r="A84" s="4" t="s">
        <v>14</v>
      </c>
      <c r="B84" s="2">
        <v>14</v>
      </c>
      <c r="C84" s="7"/>
      <c r="D84" s="4">
        <v>29.986000000000001</v>
      </c>
      <c r="E84" s="2">
        <v>30.1</v>
      </c>
      <c r="F84" s="4">
        <f t="shared" si="12"/>
        <v>0.11400000000000077</v>
      </c>
      <c r="G84" s="4">
        <f t="shared" si="13"/>
        <v>1.2996000000000176E-2</v>
      </c>
      <c r="H84" s="4">
        <f t="shared" si="14"/>
        <v>3.7873754152824173E-3</v>
      </c>
      <c r="I84" s="7"/>
      <c r="J84" s="4">
        <v>28.884899999999998</v>
      </c>
      <c r="K84" s="2">
        <v>30.1</v>
      </c>
      <c r="L84" s="4">
        <f t="shared" si="15"/>
        <v>1.2151000000000032</v>
      </c>
      <c r="M84" s="4">
        <f t="shared" si="16"/>
        <v>1.4764680100000078</v>
      </c>
      <c r="N84" s="4">
        <f t="shared" si="17"/>
        <v>4.0368770764119703E-2</v>
      </c>
      <c r="O84" s="6"/>
      <c r="P84" s="4">
        <v>29.637</v>
      </c>
      <c r="Q84" s="2">
        <v>30.1</v>
      </c>
      <c r="R84" s="4">
        <f t="shared" si="18"/>
        <v>0.46300000000000097</v>
      </c>
      <c r="S84" s="4">
        <f t="shared" si="19"/>
        <v>0.21436900000000089</v>
      </c>
      <c r="T84" s="4">
        <f t="shared" si="20"/>
        <v>1.5382059800664483E-2</v>
      </c>
      <c r="U84" s="7"/>
      <c r="V84" s="4">
        <v>30.1892</v>
      </c>
      <c r="W84" s="2">
        <v>30.1</v>
      </c>
      <c r="X84" s="4">
        <f t="shared" si="21"/>
        <v>8.919999999999817E-2</v>
      </c>
      <c r="Y84" s="4">
        <f t="shared" si="22"/>
        <v>7.9566399999996731E-3</v>
      </c>
      <c r="Z84" s="4">
        <f t="shared" si="23"/>
        <v>2.9634551495016002E-3</v>
      </c>
    </row>
    <row r="85" spans="1:26" x14ac:dyDescent="0.2">
      <c r="A85" s="4" t="s">
        <v>16</v>
      </c>
      <c r="B85" s="2">
        <v>56</v>
      </c>
      <c r="C85" s="7"/>
      <c r="D85" s="4">
        <v>22.4818</v>
      </c>
      <c r="E85" s="2">
        <v>24.8</v>
      </c>
      <c r="F85" s="4">
        <f t="shared" si="12"/>
        <v>2.3182000000000009</v>
      </c>
      <c r="G85" s="4">
        <f t="shared" si="13"/>
        <v>5.3740512400000044</v>
      </c>
      <c r="H85" s="4">
        <f t="shared" si="14"/>
        <v>9.3475806451612936E-2</v>
      </c>
      <c r="I85" s="7"/>
      <c r="J85" s="4">
        <v>33.546300000000002</v>
      </c>
      <c r="K85" s="2">
        <v>24.8</v>
      </c>
      <c r="L85" s="4">
        <f t="shared" si="15"/>
        <v>8.7463000000000015</v>
      </c>
      <c r="M85" s="4">
        <f t="shared" si="16"/>
        <v>76.497763690000028</v>
      </c>
      <c r="N85" s="4">
        <f t="shared" si="17"/>
        <v>0.35267338709677426</v>
      </c>
      <c r="O85" s="6"/>
      <c r="P85" s="4">
        <v>35.037100000000002</v>
      </c>
      <c r="Q85" s="2">
        <v>24.8</v>
      </c>
      <c r="R85" s="4">
        <f t="shared" si="18"/>
        <v>10.237100000000002</v>
      </c>
      <c r="S85" s="4">
        <f t="shared" si="19"/>
        <v>104.79821641000004</v>
      </c>
      <c r="T85" s="4">
        <f t="shared" si="20"/>
        <v>0.41278629032258068</v>
      </c>
      <c r="U85" s="7"/>
      <c r="V85" s="4">
        <v>27.716100000000001</v>
      </c>
      <c r="W85" s="2">
        <v>24.8</v>
      </c>
      <c r="X85" s="4">
        <f t="shared" si="21"/>
        <v>2.9161000000000001</v>
      </c>
      <c r="Y85" s="4">
        <f t="shared" si="22"/>
        <v>8.5036392100000011</v>
      </c>
      <c r="Z85" s="4">
        <f t="shared" si="23"/>
        <v>0.11758467741935484</v>
      </c>
    </row>
    <row r="86" spans="1:26" x14ac:dyDescent="0.2">
      <c r="A86" s="4" t="s">
        <v>7</v>
      </c>
      <c r="B86" s="2">
        <v>28</v>
      </c>
      <c r="C86" s="7"/>
      <c r="D86" s="4">
        <v>25.455400000000001</v>
      </c>
      <c r="E86" s="2">
        <v>27</v>
      </c>
      <c r="F86" s="4">
        <f t="shared" si="12"/>
        <v>1.5445999999999991</v>
      </c>
      <c r="G86" s="4">
        <f t="shared" si="13"/>
        <v>2.3857891599999972</v>
      </c>
      <c r="H86" s="4">
        <f t="shared" si="14"/>
        <v>5.7207407407407374E-2</v>
      </c>
      <c r="I86" s="7"/>
      <c r="J86" s="4">
        <v>27.102900000000002</v>
      </c>
      <c r="K86" s="2">
        <v>27</v>
      </c>
      <c r="L86" s="4">
        <f t="shared" si="15"/>
        <v>0.10290000000000177</v>
      </c>
      <c r="M86" s="4">
        <f t="shared" si="16"/>
        <v>1.0588410000000364E-2</v>
      </c>
      <c r="N86" s="4">
        <f t="shared" si="17"/>
        <v>3.8111111111111765E-3</v>
      </c>
      <c r="O86" s="6"/>
      <c r="P86" s="4">
        <v>26.447299999999998</v>
      </c>
      <c r="Q86" s="2">
        <v>27</v>
      </c>
      <c r="R86" s="4">
        <f t="shared" si="18"/>
        <v>0.55270000000000152</v>
      </c>
      <c r="S86" s="4">
        <f t="shared" si="19"/>
        <v>0.30547729000000168</v>
      </c>
      <c r="T86" s="4">
        <f t="shared" si="20"/>
        <v>2.0470370370370427E-2</v>
      </c>
      <c r="U86" s="7"/>
      <c r="V86" s="4">
        <v>26.594000000000001</v>
      </c>
      <c r="W86" s="2">
        <v>27</v>
      </c>
      <c r="X86" s="4">
        <f t="shared" si="21"/>
        <v>0.40599999999999881</v>
      </c>
      <c r="Y86" s="4">
        <f t="shared" si="22"/>
        <v>0.16483599999999904</v>
      </c>
      <c r="Z86" s="4">
        <f t="shared" si="23"/>
        <v>1.5037037037036993E-2</v>
      </c>
    </row>
    <row r="87" spans="1:26" x14ac:dyDescent="0.2">
      <c r="A87" s="4" t="s">
        <v>12</v>
      </c>
      <c r="B87" s="2">
        <v>28</v>
      </c>
      <c r="C87" s="7"/>
      <c r="D87" s="4">
        <v>32.2074</v>
      </c>
      <c r="E87" s="2">
        <v>44.1</v>
      </c>
      <c r="F87" s="4">
        <f t="shared" si="12"/>
        <v>11.892600000000002</v>
      </c>
      <c r="G87" s="4">
        <f t="shared" si="13"/>
        <v>141.43393476000003</v>
      </c>
      <c r="H87" s="4">
        <f t="shared" si="14"/>
        <v>0.2696734693877551</v>
      </c>
      <c r="I87" s="7"/>
      <c r="J87" s="4">
        <v>37.705399999999997</v>
      </c>
      <c r="K87" s="2">
        <v>44.1</v>
      </c>
      <c r="L87" s="4">
        <f t="shared" si="15"/>
        <v>6.3946000000000041</v>
      </c>
      <c r="M87" s="4">
        <f t="shared" si="16"/>
        <v>40.890909160000049</v>
      </c>
      <c r="N87" s="4">
        <f t="shared" si="17"/>
        <v>0.14500226757369622</v>
      </c>
      <c r="O87" s="6"/>
      <c r="P87" s="4">
        <v>41.021700000000003</v>
      </c>
      <c r="Q87" s="2">
        <v>44.1</v>
      </c>
      <c r="R87" s="4">
        <f t="shared" si="18"/>
        <v>3.0782999999999987</v>
      </c>
      <c r="S87" s="4">
        <f t="shared" si="19"/>
        <v>9.4759308899999919</v>
      </c>
      <c r="T87" s="4">
        <f t="shared" si="20"/>
        <v>6.9802721088435341E-2</v>
      </c>
      <c r="U87" s="7"/>
      <c r="V87" s="4">
        <v>33.544699999999999</v>
      </c>
      <c r="W87" s="2">
        <v>44.1</v>
      </c>
      <c r="X87" s="4">
        <f t="shared" si="21"/>
        <v>10.555300000000003</v>
      </c>
      <c r="Y87" s="4">
        <f t="shared" si="22"/>
        <v>111.41435809000005</v>
      </c>
      <c r="Z87" s="4">
        <f t="shared" si="23"/>
        <v>0.23934920634920639</v>
      </c>
    </row>
    <row r="88" spans="1:26" x14ac:dyDescent="0.2">
      <c r="A88" s="4" t="s">
        <v>7</v>
      </c>
      <c r="B88" s="2">
        <v>28</v>
      </c>
      <c r="C88" s="7"/>
      <c r="D88" s="4">
        <v>25.239100000000001</v>
      </c>
      <c r="E88" s="2">
        <v>27</v>
      </c>
      <c r="F88" s="4">
        <f t="shared" si="12"/>
        <v>1.7608999999999995</v>
      </c>
      <c r="G88" s="4">
        <f t="shared" si="13"/>
        <v>3.1007688099999982</v>
      </c>
      <c r="H88" s="4">
        <f t="shared" si="14"/>
        <v>6.5218518518518495E-2</v>
      </c>
      <c r="I88" s="7"/>
      <c r="J88" s="4">
        <v>23.058199999999999</v>
      </c>
      <c r="K88" s="2">
        <v>27</v>
      </c>
      <c r="L88" s="4">
        <f t="shared" si="15"/>
        <v>3.9418000000000006</v>
      </c>
      <c r="M88" s="4">
        <f t="shared" si="16"/>
        <v>15.537787240000005</v>
      </c>
      <c r="N88" s="4">
        <f t="shared" si="17"/>
        <v>0.14599259259259262</v>
      </c>
      <c r="O88" s="6"/>
      <c r="P88" s="4">
        <v>24.9999</v>
      </c>
      <c r="Q88" s="2">
        <v>27</v>
      </c>
      <c r="R88" s="4">
        <f t="shared" si="18"/>
        <v>2.0000999999999998</v>
      </c>
      <c r="S88" s="4">
        <f t="shared" si="19"/>
        <v>4.000400009999999</v>
      </c>
      <c r="T88" s="4">
        <f t="shared" si="20"/>
        <v>7.407777777777777E-2</v>
      </c>
      <c r="U88" s="7"/>
      <c r="V88" s="4">
        <v>23.982399999999998</v>
      </c>
      <c r="W88" s="2">
        <v>27</v>
      </c>
      <c r="X88" s="4">
        <f t="shared" si="21"/>
        <v>3.0176000000000016</v>
      </c>
      <c r="Y88" s="4">
        <f t="shared" si="22"/>
        <v>9.1059097600000101</v>
      </c>
      <c r="Z88" s="4">
        <f t="shared" si="23"/>
        <v>0.11176296296296302</v>
      </c>
    </row>
    <row r="89" spans="1:26" x14ac:dyDescent="0.2">
      <c r="A89" s="4" t="s">
        <v>13</v>
      </c>
      <c r="B89" s="2">
        <v>14</v>
      </c>
      <c r="C89" s="7"/>
      <c r="D89" s="4">
        <v>24.563099999999999</v>
      </c>
      <c r="E89" s="2">
        <v>25.2</v>
      </c>
      <c r="F89" s="4">
        <f t="shared" si="12"/>
        <v>0.63690000000000069</v>
      </c>
      <c r="G89" s="4">
        <f t="shared" si="13"/>
        <v>0.40564161000000087</v>
      </c>
      <c r="H89" s="4">
        <f t="shared" si="14"/>
        <v>2.5273809523809553E-2</v>
      </c>
      <c r="I89" s="7"/>
      <c r="J89" s="4">
        <v>25.351400000000002</v>
      </c>
      <c r="K89" s="2">
        <v>25.2</v>
      </c>
      <c r="L89" s="4">
        <f t="shared" si="15"/>
        <v>0.15140000000000242</v>
      </c>
      <c r="M89" s="4">
        <f t="shared" si="16"/>
        <v>2.2921960000000734E-2</v>
      </c>
      <c r="N89" s="4">
        <f t="shared" si="17"/>
        <v>6.0079365079366044E-3</v>
      </c>
      <c r="O89" s="6"/>
      <c r="P89" s="4">
        <v>25.574200000000001</v>
      </c>
      <c r="Q89" s="2">
        <v>25.2</v>
      </c>
      <c r="R89" s="4">
        <f t="shared" si="18"/>
        <v>0.37420000000000186</v>
      </c>
      <c r="S89" s="4">
        <f t="shared" si="19"/>
        <v>0.14002564000000139</v>
      </c>
      <c r="T89" s="4">
        <f t="shared" si="20"/>
        <v>1.4849206349206424E-2</v>
      </c>
      <c r="U89" s="7"/>
      <c r="V89" s="4">
        <v>25.1737</v>
      </c>
      <c r="W89" s="2">
        <v>25.2</v>
      </c>
      <c r="X89" s="4">
        <f t="shared" si="21"/>
        <v>2.6299999999999102E-2</v>
      </c>
      <c r="Y89" s="4">
        <f t="shared" si="22"/>
        <v>6.9168999999995274E-4</v>
      </c>
      <c r="Z89" s="4">
        <f t="shared" si="23"/>
        <v>1.0436507936507581E-3</v>
      </c>
    </row>
    <row r="90" spans="1:26" x14ac:dyDescent="0.2">
      <c r="A90" s="4" t="s">
        <v>6</v>
      </c>
      <c r="B90" s="2">
        <v>28</v>
      </c>
      <c r="C90" s="7"/>
      <c r="D90" s="4">
        <v>28.057099999999998</v>
      </c>
      <c r="E90" s="2">
        <v>28.8</v>
      </c>
      <c r="F90" s="4">
        <f t="shared" si="12"/>
        <v>0.74290000000000234</v>
      </c>
      <c r="G90" s="4">
        <f t="shared" si="13"/>
        <v>0.55190041000000345</v>
      </c>
      <c r="H90" s="4">
        <f t="shared" si="14"/>
        <v>2.5795138888888968E-2</v>
      </c>
      <c r="I90" s="7"/>
      <c r="J90" s="4">
        <v>27.098600000000001</v>
      </c>
      <c r="K90" s="2">
        <v>28.8</v>
      </c>
      <c r="L90" s="4">
        <f t="shared" si="15"/>
        <v>1.7013999999999996</v>
      </c>
      <c r="M90" s="4">
        <f t="shared" si="16"/>
        <v>2.8947619599999985</v>
      </c>
      <c r="N90" s="4">
        <f t="shared" si="17"/>
        <v>5.9076388888888873E-2</v>
      </c>
      <c r="O90" s="6"/>
      <c r="P90" s="4">
        <v>29.854199999999999</v>
      </c>
      <c r="Q90" s="2">
        <v>28.8</v>
      </c>
      <c r="R90" s="4">
        <f t="shared" si="18"/>
        <v>1.054199999999998</v>
      </c>
      <c r="S90" s="4">
        <f t="shared" si="19"/>
        <v>1.1113376399999959</v>
      </c>
      <c r="T90" s="4">
        <f t="shared" si="20"/>
        <v>3.6604166666666597E-2</v>
      </c>
      <c r="U90" s="7"/>
      <c r="V90" s="4">
        <v>28.711300000000001</v>
      </c>
      <c r="W90" s="2">
        <v>28.8</v>
      </c>
      <c r="X90" s="4">
        <f t="shared" si="21"/>
        <v>8.8699999999999335E-2</v>
      </c>
      <c r="Y90" s="4">
        <f t="shared" si="22"/>
        <v>7.8676899999998821E-3</v>
      </c>
      <c r="Z90" s="4">
        <f t="shared" si="23"/>
        <v>3.0798611111110879E-3</v>
      </c>
    </row>
    <row r="91" spans="1:26" x14ac:dyDescent="0.2">
      <c r="A91" s="4" t="s">
        <v>16</v>
      </c>
      <c r="B91" s="2">
        <v>7</v>
      </c>
      <c r="C91" s="7"/>
      <c r="D91" s="4">
        <v>15.4115</v>
      </c>
      <c r="E91" s="2">
        <v>15.5</v>
      </c>
      <c r="F91" s="4">
        <f t="shared" si="12"/>
        <v>8.8499999999999801E-2</v>
      </c>
      <c r="G91" s="4">
        <f t="shared" si="13"/>
        <v>7.8322499999999642E-3</v>
      </c>
      <c r="H91" s="4">
        <f t="shared" si="14"/>
        <v>5.7096774193548258E-3</v>
      </c>
      <c r="I91" s="7"/>
      <c r="J91" s="4">
        <v>16.172999999999998</v>
      </c>
      <c r="K91" s="2">
        <v>15.5</v>
      </c>
      <c r="L91" s="4">
        <f t="shared" si="15"/>
        <v>0.67299999999999827</v>
      </c>
      <c r="M91" s="4">
        <f t="shared" si="16"/>
        <v>0.45292899999999764</v>
      </c>
      <c r="N91" s="4">
        <f t="shared" si="17"/>
        <v>4.3419354838709567E-2</v>
      </c>
      <c r="O91" s="6"/>
      <c r="P91" s="4">
        <v>14.7525</v>
      </c>
      <c r="Q91" s="2">
        <v>15.5</v>
      </c>
      <c r="R91" s="4">
        <f t="shared" si="18"/>
        <v>0.7475000000000005</v>
      </c>
      <c r="S91" s="4">
        <f t="shared" si="19"/>
        <v>0.55875625000000073</v>
      </c>
      <c r="T91" s="4">
        <f t="shared" si="20"/>
        <v>4.8225806451612938E-2</v>
      </c>
      <c r="U91" s="7"/>
      <c r="V91" s="4">
        <v>16.331099999999999</v>
      </c>
      <c r="W91" s="2">
        <v>15.5</v>
      </c>
      <c r="X91" s="4">
        <f t="shared" si="21"/>
        <v>0.83109999999999928</v>
      </c>
      <c r="Y91" s="4">
        <f t="shared" si="22"/>
        <v>0.69072720999999881</v>
      </c>
      <c r="Z91" s="4">
        <f t="shared" si="23"/>
        <v>5.3619354838709631E-2</v>
      </c>
    </row>
    <row r="92" spans="1:26" x14ac:dyDescent="0.2">
      <c r="A92" s="4" t="s">
        <v>11</v>
      </c>
      <c r="B92" s="2">
        <v>56</v>
      </c>
      <c r="C92" s="7"/>
      <c r="D92" s="4">
        <v>22.799499999999998</v>
      </c>
      <c r="E92" s="2">
        <v>23.4</v>
      </c>
      <c r="F92" s="4">
        <f t="shared" si="12"/>
        <v>0.60050000000000026</v>
      </c>
      <c r="G92" s="4">
        <f t="shared" si="13"/>
        <v>0.36060025000000029</v>
      </c>
      <c r="H92" s="4">
        <f t="shared" si="14"/>
        <v>2.5662393162393174E-2</v>
      </c>
      <c r="I92" s="7"/>
      <c r="J92" s="4">
        <v>23.541699999999999</v>
      </c>
      <c r="K92" s="2">
        <v>23.4</v>
      </c>
      <c r="L92" s="4">
        <f t="shared" si="15"/>
        <v>0.14170000000000016</v>
      </c>
      <c r="M92" s="4">
        <f t="shared" si="16"/>
        <v>2.0078890000000044E-2</v>
      </c>
      <c r="N92" s="4">
        <f t="shared" si="17"/>
        <v>6.0555555555555632E-3</v>
      </c>
      <c r="O92" s="6"/>
      <c r="P92" s="4">
        <v>22.521599999999999</v>
      </c>
      <c r="Q92" s="2">
        <v>23.4</v>
      </c>
      <c r="R92" s="4">
        <f t="shared" si="18"/>
        <v>0.87839999999999918</v>
      </c>
      <c r="S92" s="4">
        <f t="shared" si="19"/>
        <v>0.77158655999999859</v>
      </c>
      <c r="T92" s="4">
        <f t="shared" si="20"/>
        <v>3.7538461538461507E-2</v>
      </c>
      <c r="U92" s="7"/>
      <c r="V92" s="4">
        <v>24.576799999999999</v>
      </c>
      <c r="W92" s="2">
        <v>23.4</v>
      </c>
      <c r="X92" s="4">
        <f t="shared" si="21"/>
        <v>1.1768000000000001</v>
      </c>
      <c r="Y92" s="4">
        <f t="shared" si="22"/>
        <v>1.3848582400000002</v>
      </c>
      <c r="Z92" s="4">
        <f t="shared" si="23"/>
        <v>5.0290598290598294E-2</v>
      </c>
    </row>
    <row r="93" spans="1:26" x14ac:dyDescent="0.2">
      <c r="A93" s="4" t="s">
        <v>9</v>
      </c>
      <c r="B93" s="2">
        <v>7</v>
      </c>
      <c r="C93" s="7"/>
      <c r="D93" s="4">
        <v>21.9588</v>
      </c>
      <c r="E93" s="2">
        <v>21.2</v>
      </c>
      <c r="F93" s="4">
        <f t="shared" si="12"/>
        <v>0.75880000000000081</v>
      </c>
      <c r="G93" s="4">
        <f t="shared" si="13"/>
        <v>0.57577744000000119</v>
      </c>
      <c r="H93" s="4">
        <f t="shared" si="14"/>
        <v>3.5792452830188719E-2</v>
      </c>
      <c r="I93" s="7"/>
      <c r="J93" s="4">
        <v>22.877300000000002</v>
      </c>
      <c r="K93" s="2">
        <v>21.2</v>
      </c>
      <c r="L93" s="4">
        <f t="shared" si="15"/>
        <v>1.6773000000000025</v>
      </c>
      <c r="M93" s="4">
        <f t="shared" si="16"/>
        <v>2.8133352900000084</v>
      </c>
      <c r="N93" s="4">
        <f t="shared" si="17"/>
        <v>7.9117924528302006E-2</v>
      </c>
      <c r="O93" s="6"/>
      <c r="P93" s="4">
        <v>21.899699999999999</v>
      </c>
      <c r="Q93" s="2">
        <v>21.2</v>
      </c>
      <c r="R93" s="4">
        <f t="shared" si="18"/>
        <v>0.69969999999999999</v>
      </c>
      <c r="S93" s="4">
        <f t="shared" si="19"/>
        <v>0.48958008999999997</v>
      </c>
      <c r="T93" s="4">
        <f t="shared" si="20"/>
        <v>3.3004716981132075E-2</v>
      </c>
      <c r="U93" s="7"/>
      <c r="V93" s="4">
        <v>21.083100000000002</v>
      </c>
      <c r="W93" s="2">
        <v>21.2</v>
      </c>
      <c r="X93" s="4">
        <f t="shared" si="21"/>
        <v>0.11689999999999756</v>
      </c>
      <c r="Y93" s="4">
        <f t="shared" si="22"/>
        <v>1.3665609999999429E-2</v>
      </c>
      <c r="Z93" s="4">
        <f t="shared" si="23"/>
        <v>5.5141509433961119E-3</v>
      </c>
    </row>
    <row r="94" spans="1:26" x14ac:dyDescent="0.2">
      <c r="A94" s="4" t="s">
        <v>17</v>
      </c>
      <c r="B94" s="2">
        <v>7</v>
      </c>
      <c r="C94" s="7"/>
      <c r="D94" s="4">
        <v>18.553699999999999</v>
      </c>
      <c r="E94" s="2">
        <v>17.5</v>
      </c>
      <c r="F94" s="4">
        <f t="shared" si="12"/>
        <v>1.0536999999999992</v>
      </c>
      <c r="G94" s="4">
        <f t="shared" si="13"/>
        <v>1.1102836899999984</v>
      </c>
      <c r="H94" s="4">
        <f t="shared" si="14"/>
        <v>6.0211428571428527E-2</v>
      </c>
      <c r="I94" s="7"/>
      <c r="J94" s="4">
        <v>19.545000000000002</v>
      </c>
      <c r="K94" s="2">
        <v>17.5</v>
      </c>
      <c r="L94" s="4">
        <f t="shared" si="15"/>
        <v>2.0450000000000017</v>
      </c>
      <c r="M94" s="4">
        <f t="shared" si="16"/>
        <v>4.1820250000000065</v>
      </c>
      <c r="N94" s="4">
        <f t="shared" si="17"/>
        <v>0.11685714285714295</v>
      </c>
      <c r="O94" s="6"/>
      <c r="P94" s="4">
        <v>16.9893</v>
      </c>
      <c r="Q94" s="2">
        <v>17.5</v>
      </c>
      <c r="R94" s="4">
        <f t="shared" si="18"/>
        <v>0.51069999999999993</v>
      </c>
      <c r="S94" s="4">
        <f t="shared" si="19"/>
        <v>0.26081448999999995</v>
      </c>
      <c r="T94" s="4">
        <f t="shared" si="20"/>
        <v>2.9182857142857139E-2</v>
      </c>
      <c r="U94" s="7"/>
      <c r="V94" s="4">
        <v>17.011299999999999</v>
      </c>
      <c r="W94" s="2">
        <v>17.5</v>
      </c>
      <c r="X94" s="4">
        <f t="shared" si="21"/>
        <v>0.48870000000000147</v>
      </c>
      <c r="Y94" s="4">
        <f t="shared" si="22"/>
        <v>0.23882769000000142</v>
      </c>
      <c r="Z94" s="4">
        <f t="shared" si="23"/>
        <v>2.792571428571437E-2</v>
      </c>
    </row>
    <row r="95" spans="1:26" x14ac:dyDescent="0.2">
      <c r="A95" s="4" t="s">
        <v>7</v>
      </c>
      <c r="B95" s="2">
        <v>56</v>
      </c>
      <c r="C95" s="7"/>
      <c r="D95" s="4">
        <v>30.095300000000002</v>
      </c>
      <c r="E95" s="2">
        <v>32.9</v>
      </c>
      <c r="F95" s="4">
        <f t="shared" si="12"/>
        <v>2.8046999999999969</v>
      </c>
      <c r="G95" s="4">
        <f t="shared" si="13"/>
        <v>7.8663420899999821</v>
      </c>
      <c r="H95" s="4">
        <f t="shared" si="14"/>
        <v>8.5249240121580458E-2</v>
      </c>
      <c r="I95" s="7"/>
      <c r="J95" s="4">
        <v>36.6158</v>
      </c>
      <c r="K95" s="2">
        <v>32.9</v>
      </c>
      <c r="L95" s="4">
        <f t="shared" si="15"/>
        <v>3.7158000000000015</v>
      </c>
      <c r="M95" s="4">
        <f t="shared" si="16"/>
        <v>13.807169640000012</v>
      </c>
      <c r="N95" s="4">
        <f t="shared" si="17"/>
        <v>0.11294224924012164</v>
      </c>
      <c r="O95" s="6"/>
      <c r="P95" s="4">
        <v>33.898800000000001</v>
      </c>
      <c r="Q95" s="2">
        <v>32.9</v>
      </c>
      <c r="R95" s="4">
        <f t="shared" si="18"/>
        <v>0.9988000000000028</v>
      </c>
      <c r="S95" s="4">
        <f t="shared" si="19"/>
        <v>0.99760144000000561</v>
      </c>
      <c r="T95" s="4">
        <f t="shared" si="20"/>
        <v>3.035866261398185E-2</v>
      </c>
      <c r="U95" s="7"/>
      <c r="V95" s="4">
        <v>29.989699999999999</v>
      </c>
      <c r="W95" s="2">
        <v>32.9</v>
      </c>
      <c r="X95" s="4">
        <f t="shared" si="21"/>
        <v>2.9102999999999994</v>
      </c>
      <c r="Y95" s="4">
        <f t="shared" si="22"/>
        <v>8.4698460899999972</v>
      </c>
      <c r="Z95" s="4">
        <f t="shared" si="23"/>
        <v>8.8458966565349531E-2</v>
      </c>
    </row>
    <row r="96" spans="1:26" x14ac:dyDescent="0.2">
      <c r="A96" s="4" t="s">
        <v>14</v>
      </c>
      <c r="B96" s="2">
        <v>28</v>
      </c>
      <c r="C96" s="7"/>
      <c r="D96" s="4">
        <v>35.970100000000002</v>
      </c>
      <c r="E96" s="2">
        <v>37.9</v>
      </c>
      <c r="F96" s="4">
        <f t="shared" si="12"/>
        <v>1.9298999999999964</v>
      </c>
      <c r="G96" s="4">
        <f t="shared" si="13"/>
        <v>3.7245140099999863</v>
      </c>
      <c r="H96" s="4">
        <f t="shared" si="14"/>
        <v>5.0920844327176688E-2</v>
      </c>
      <c r="I96" s="7"/>
      <c r="J96" s="4">
        <v>36.958500000000001</v>
      </c>
      <c r="K96" s="2">
        <v>37.9</v>
      </c>
      <c r="L96" s="4">
        <f t="shared" si="15"/>
        <v>0.94149999999999778</v>
      </c>
      <c r="M96" s="4">
        <f t="shared" si="16"/>
        <v>0.88642224999999586</v>
      </c>
      <c r="N96" s="4">
        <f t="shared" si="17"/>
        <v>2.4841688654353506E-2</v>
      </c>
      <c r="O96" s="6"/>
      <c r="P96" s="4">
        <v>37.051099999999998</v>
      </c>
      <c r="Q96" s="2">
        <v>37.9</v>
      </c>
      <c r="R96" s="4">
        <f t="shared" si="18"/>
        <v>0.84890000000000043</v>
      </c>
      <c r="S96" s="4">
        <f t="shared" si="19"/>
        <v>0.72063121000000074</v>
      </c>
      <c r="T96" s="4">
        <f t="shared" si="20"/>
        <v>2.2398416886543548E-2</v>
      </c>
      <c r="U96" s="7"/>
      <c r="V96" s="4">
        <v>37.944200000000002</v>
      </c>
      <c r="W96" s="2">
        <v>37.9</v>
      </c>
      <c r="X96" s="4">
        <f t="shared" si="21"/>
        <v>4.420000000000357E-2</v>
      </c>
      <c r="Y96" s="4">
        <f t="shared" si="22"/>
        <v>1.9536400000003157E-3</v>
      </c>
      <c r="Z96" s="4">
        <f t="shared" si="23"/>
        <v>1.1662269129288541E-3</v>
      </c>
    </row>
    <row r="97" spans="1:26" x14ac:dyDescent="0.2">
      <c r="A97" s="4" t="s">
        <v>5</v>
      </c>
      <c r="B97" s="2">
        <v>28</v>
      </c>
      <c r="C97" s="7"/>
      <c r="D97" s="4">
        <v>13.151300000000001</v>
      </c>
      <c r="E97" s="2">
        <v>12.7</v>
      </c>
      <c r="F97" s="4">
        <f t="shared" si="12"/>
        <v>0.45130000000000159</v>
      </c>
      <c r="G97" s="4">
        <f t="shared" si="13"/>
        <v>0.20367169000000143</v>
      </c>
      <c r="H97" s="4">
        <f t="shared" si="14"/>
        <v>3.5535433070866269E-2</v>
      </c>
      <c r="I97" s="7"/>
      <c r="J97" s="4">
        <v>13.922700000000001</v>
      </c>
      <c r="K97" s="2">
        <v>12.7</v>
      </c>
      <c r="L97" s="4">
        <f t="shared" si="15"/>
        <v>1.2227000000000015</v>
      </c>
      <c r="M97" s="4">
        <f t="shared" si="16"/>
        <v>1.4949952900000036</v>
      </c>
      <c r="N97" s="4">
        <f t="shared" si="17"/>
        <v>9.627559055118122E-2</v>
      </c>
      <c r="O97" s="6"/>
      <c r="P97" s="4">
        <v>13.2799</v>
      </c>
      <c r="Q97" s="2">
        <v>12.7</v>
      </c>
      <c r="R97" s="4">
        <f t="shared" si="18"/>
        <v>0.5799000000000003</v>
      </c>
      <c r="S97" s="4">
        <f t="shared" si="19"/>
        <v>0.33628401000000036</v>
      </c>
      <c r="T97" s="4">
        <f t="shared" si="20"/>
        <v>4.5661417322834671E-2</v>
      </c>
      <c r="U97" s="7"/>
      <c r="V97" s="4">
        <v>13.837999999999999</v>
      </c>
      <c r="W97" s="2">
        <v>12.7</v>
      </c>
      <c r="X97" s="4">
        <f t="shared" si="21"/>
        <v>1.1379999999999999</v>
      </c>
      <c r="Y97" s="4">
        <f t="shared" si="22"/>
        <v>1.2950439999999999</v>
      </c>
      <c r="Z97" s="4">
        <f t="shared" si="23"/>
        <v>8.9606299212598425E-2</v>
      </c>
    </row>
    <row r="98" spans="1:26" x14ac:dyDescent="0.2">
      <c r="A98" s="4" t="s">
        <v>3</v>
      </c>
      <c r="B98" s="2">
        <v>85</v>
      </c>
      <c r="C98" s="7"/>
      <c r="D98" s="4">
        <v>28.755800000000001</v>
      </c>
      <c r="E98" s="2">
        <v>29.3</v>
      </c>
      <c r="F98" s="4">
        <f t="shared" si="12"/>
        <v>0.54420000000000002</v>
      </c>
      <c r="G98" s="4">
        <f t="shared" si="13"/>
        <v>0.29615364</v>
      </c>
      <c r="H98" s="4">
        <f t="shared" si="14"/>
        <v>1.8573378839590444E-2</v>
      </c>
      <c r="I98" s="7"/>
      <c r="J98" s="4">
        <v>27.808800000000002</v>
      </c>
      <c r="K98" s="2">
        <v>29.3</v>
      </c>
      <c r="L98" s="4">
        <f t="shared" si="15"/>
        <v>1.4911999999999992</v>
      </c>
      <c r="M98" s="4">
        <f t="shared" si="16"/>
        <v>2.2236774399999977</v>
      </c>
      <c r="N98" s="4">
        <f t="shared" si="17"/>
        <v>5.0894197952218403E-2</v>
      </c>
      <c r="O98" s="6"/>
      <c r="P98" s="4">
        <v>29.016200000000001</v>
      </c>
      <c r="Q98" s="2">
        <v>29.3</v>
      </c>
      <c r="R98" s="4">
        <f t="shared" si="18"/>
        <v>0.28379999999999939</v>
      </c>
      <c r="S98" s="4">
        <f t="shared" si="19"/>
        <v>8.0542439999999646E-2</v>
      </c>
      <c r="T98" s="4">
        <f t="shared" si="20"/>
        <v>9.6860068259385455E-3</v>
      </c>
      <c r="U98" s="7"/>
      <c r="V98" s="4">
        <v>29.254100000000001</v>
      </c>
      <c r="W98" s="2">
        <v>29.3</v>
      </c>
      <c r="X98" s="4">
        <f t="shared" si="21"/>
        <v>4.5899999999999608E-2</v>
      </c>
      <c r="Y98" s="4">
        <f t="shared" si="22"/>
        <v>2.1068099999999642E-3</v>
      </c>
      <c r="Z98" s="4">
        <f t="shared" si="23"/>
        <v>1.5665529010238774E-3</v>
      </c>
    </row>
    <row r="99" spans="1:26" x14ac:dyDescent="0.2">
      <c r="A99" s="4" t="s">
        <v>17</v>
      </c>
      <c r="B99" s="2">
        <v>28</v>
      </c>
      <c r="C99" s="7"/>
      <c r="D99" s="4">
        <v>26.329699999999999</v>
      </c>
      <c r="E99" s="2">
        <v>29</v>
      </c>
      <c r="F99" s="4">
        <f t="shared" si="12"/>
        <v>2.670300000000001</v>
      </c>
      <c r="G99" s="4">
        <f t="shared" si="13"/>
        <v>7.1305020900000056</v>
      </c>
      <c r="H99" s="4">
        <f t="shared" si="14"/>
        <v>9.2079310344827622E-2</v>
      </c>
      <c r="I99" s="7"/>
      <c r="J99" s="4">
        <v>26.3964</v>
      </c>
      <c r="K99" s="2">
        <v>29</v>
      </c>
      <c r="L99" s="4">
        <f t="shared" si="15"/>
        <v>2.6036000000000001</v>
      </c>
      <c r="M99" s="4">
        <f t="shared" si="16"/>
        <v>6.778732960000001</v>
      </c>
      <c r="N99" s="4">
        <f t="shared" si="17"/>
        <v>8.9779310344827584E-2</v>
      </c>
      <c r="O99" s="6"/>
      <c r="P99" s="4">
        <v>29.1694</v>
      </c>
      <c r="Q99" s="2">
        <v>29</v>
      </c>
      <c r="R99" s="4">
        <f t="shared" si="18"/>
        <v>0.16939999999999955</v>
      </c>
      <c r="S99" s="4">
        <f t="shared" si="19"/>
        <v>2.8696359999999848E-2</v>
      </c>
      <c r="T99" s="4">
        <f t="shared" si="20"/>
        <v>5.8413793103448122E-3</v>
      </c>
      <c r="U99" s="7"/>
      <c r="V99" s="4">
        <v>27.538699999999999</v>
      </c>
      <c r="W99" s="2">
        <v>29</v>
      </c>
      <c r="X99" s="4">
        <f t="shared" si="21"/>
        <v>1.4613000000000014</v>
      </c>
      <c r="Y99" s="4">
        <f t="shared" si="22"/>
        <v>2.135397690000004</v>
      </c>
      <c r="Z99" s="4">
        <f t="shared" si="23"/>
        <v>5.0389655172413839E-2</v>
      </c>
    </row>
    <row r="100" spans="1:26" x14ac:dyDescent="0.2">
      <c r="A100" s="4" t="s">
        <v>5</v>
      </c>
      <c r="B100" s="2">
        <v>88</v>
      </c>
      <c r="C100" s="7"/>
      <c r="D100" s="4">
        <v>14.8687</v>
      </c>
      <c r="E100" s="2">
        <v>13.4</v>
      </c>
      <c r="F100" s="4">
        <f t="shared" si="12"/>
        <v>1.4687000000000001</v>
      </c>
      <c r="G100" s="4">
        <f t="shared" si="13"/>
        <v>2.1570796900000002</v>
      </c>
      <c r="H100" s="4">
        <f t="shared" si="14"/>
        <v>0.10960447761194031</v>
      </c>
      <c r="I100" s="7"/>
      <c r="J100" s="4">
        <v>19.392399999999999</v>
      </c>
      <c r="K100" s="2">
        <v>13.4</v>
      </c>
      <c r="L100" s="4">
        <f t="shared" si="15"/>
        <v>5.9923999999999982</v>
      </c>
      <c r="M100" s="4">
        <f t="shared" si="16"/>
        <v>35.908857759999975</v>
      </c>
      <c r="N100" s="4">
        <f t="shared" si="17"/>
        <v>0.44719402985074613</v>
      </c>
      <c r="O100" s="6"/>
      <c r="P100" s="4">
        <v>16.2562</v>
      </c>
      <c r="Q100" s="2">
        <v>13.4</v>
      </c>
      <c r="R100" s="4">
        <f t="shared" si="18"/>
        <v>2.8561999999999994</v>
      </c>
      <c r="S100" s="4">
        <f t="shared" si="19"/>
        <v>8.1578784399999957</v>
      </c>
      <c r="T100" s="4">
        <f t="shared" si="20"/>
        <v>0.21314925373134325</v>
      </c>
      <c r="U100" s="7"/>
      <c r="V100" s="4">
        <v>15.2372</v>
      </c>
      <c r="W100" s="2">
        <v>13.4</v>
      </c>
      <c r="X100" s="4">
        <f t="shared" si="21"/>
        <v>1.8371999999999993</v>
      </c>
      <c r="Y100" s="4">
        <f t="shared" si="22"/>
        <v>3.3753038399999973</v>
      </c>
      <c r="Z100" s="4">
        <f t="shared" si="23"/>
        <v>0.13710447761194025</v>
      </c>
    </row>
    <row r="101" spans="1:26" x14ac:dyDescent="0.2">
      <c r="A101" s="4" t="s">
        <v>7</v>
      </c>
      <c r="B101" s="2">
        <v>56</v>
      </c>
      <c r="C101" s="7"/>
      <c r="D101" s="4">
        <v>29.700500000000002</v>
      </c>
      <c r="E101" s="2">
        <v>30.7</v>
      </c>
      <c r="F101" s="4">
        <f t="shared" si="12"/>
        <v>0.99949999999999761</v>
      </c>
      <c r="G101" s="4">
        <f t="shared" si="13"/>
        <v>0.99900024999999526</v>
      </c>
      <c r="H101" s="4">
        <f t="shared" si="14"/>
        <v>3.2557003257328916E-2</v>
      </c>
      <c r="I101" s="7"/>
      <c r="J101" s="4">
        <v>29.047799999999999</v>
      </c>
      <c r="K101" s="2">
        <v>30.7</v>
      </c>
      <c r="L101" s="4">
        <f t="shared" si="15"/>
        <v>1.6522000000000006</v>
      </c>
      <c r="M101" s="4">
        <f t="shared" si="16"/>
        <v>2.7297648400000019</v>
      </c>
      <c r="N101" s="4">
        <f t="shared" si="17"/>
        <v>5.3817589576547253E-2</v>
      </c>
      <c r="O101" s="6"/>
      <c r="P101" s="4">
        <v>30.896599999999999</v>
      </c>
      <c r="Q101" s="2">
        <v>30.7</v>
      </c>
      <c r="R101" s="4">
        <f t="shared" si="18"/>
        <v>0.19660000000000011</v>
      </c>
      <c r="S101" s="4">
        <f t="shared" si="19"/>
        <v>3.8651560000000043E-2</v>
      </c>
      <c r="T101" s="4">
        <f t="shared" si="20"/>
        <v>6.4039087947882775E-3</v>
      </c>
      <c r="U101" s="7"/>
      <c r="V101" s="4">
        <v>31.1875</v>
      </c>
      <c r="W101" s="2">
        <v>30.7</v>
      </c>
      <c r="X101" s="4">
        <f t="shared" si="21"/>
        <v>0.48750000000000071</v>
      </c>
      <c r="Y101" s="4">
        <f t="shared" si="22"/>
        <v>0.23765625000000068</v>
      </c>
      <c r="Z101" s="4">
        <f t="shared" si="23"/>
        <v>1.5879478827361588E-2</v>
      </c>
    </row>
    <row r="102" spans="1:26" x14ac:dyDescent="0.2">
      <c r="A102" s="4" t="s">
        <v>15</v>
      </c>
      <c r="B102" s="2">
        <v>14</v>
      </c>
      <c r="C102" s="7"/>
      <c r="D102" s="4">
        <v>22.813300000000002</v>
      </c>
      <c r="E102" s="2">
        <v>30.1</v>
      </c>
      <c r="F102" s="4">
        <f t="shared" si="12"/>
        <v>7.2866999999999997</v>
      </c>
      <c r="G102" s="4">
        <f t="shared" si="13"/>
        <v>53.095996889999995</v>
      </c>
      <c r="H102" s="4">
        <f t="shared" si="14"/>
        <v>0.24208305647840531</v>
      </c>
      <c r="I102" s="7"/>
      <c r="J102" s="4">
        <v>15.5936</v>
      </c>
      <c r="K102" s="2">
        <v>30.1</v>
      </c>
      <c r="L102" s="4">
        <f t="shared" si="15"/>
        <v>14.506400000000001</v>
      </c>
      <c r="M102" s="4">
        <f t="shared" si="16"/>
        <v>210.43564096000003</v>
      </c>
      <c r="N102" s="4">
        <f t="shared" si="17"/>
        <v>0.48194019933554816</v>
      </c>
      <c r="O102" s="6"/>
      <c r="P102" s="4">
        <v>23.7193</v>
      </c>
      <c r="Q102" s="2">
        <v>30.1</v>
      </c>
      <c r="R102" s="4">
        <f t="shared" si="18"/>
        <v>6.3807000000000009</v>
      </c>
      <c r="S102" s="4">
        <f t="shared" si="19"/>
        <v>40.713332490000013</v>
      </c>
      <c r="T102" s="4">
        <f t="shared" si="20"/>
        <v>0.21198338870431896</v>
      </c>
      <c r="U102" s="7"/>
      <c r="V102" s="4">
        <v>18.188600000000001</v>
      </c>
      <c r="W102" s="2">
        <v>30.1</v>
      </c>
      <c r="X102" s="4">
        <f t="shared" si="21"/>
        <v>11.9114</v>
      </c>
      <c r="Y102" s="4">
        <f t="shared" si="22"/>
        <v>141.88144996</v>
      </c>
      <c r="Z102" s="4">
        <f t="shared" si="23"/>
        <v>0.39572757475083054</v>
      </c>
    </row>
    <row r="103" spans="1:26" x14ac:dyDescent="0.2">
      <c r="A103" s="4" t="s">
        <v>6</v>
      </c>
      <c r="B103" s="2">
        <v>18</v>
      </c>
      <c r="C103" s="7"/>
      <c r="D103" s="4">
        <v>19.45</v>
      </c>
      <c r="E103" s="2">
        <v>26.9</v>
      </c>
      <c r="F103" s="4">
        <f t="shared" si="12"/>
        <v>7.4499999999999993</v>
      </c>
      <c r="G103" s="4">
        <f t="shared" si="13"/>
        <v>55.502499999999991</v>
      </c>
      <c r="H103" s="4">
        <f t="shared" si="14"/>
        <v>0.27695167286245354</v>
      </c>
      <c r="I103" s="7"/>
      <c r="J103" s="4">
        <v>23.137899999999998</v>
      </c>
      <c r="K103" s="2">
        <v>26.9</v>
      </c>
      <c r="L103" s="4">
        <f t="shared" si="15"/>
        <v>3.7621000000000002</v>
      </c>
      <c r="M103" s="4">
        <f t="shared" si="16"/>
        <v>14.153396410000001</v>
      </c>
      <c r="N103" s="4">
        <f t="shared" si="17"/>
        <v>0.1398550185873606</v>
      </c>
      <c r="O103" s="6"/>
      <c r="P103" s="4">
        <v>27.1846</v>
      </c>
      <c r="Q103" s="2">
        <v>26.9</v>
      </c>
      <c r="R103" s="4">
        <f t="shared" si="18"/>
        <v>0.28460000000000107</v>
      </c>
      <c r="S103" s="4">
        <f t="shared" si="19"/>
        <v>8.0997160000000609E-2</v>
      </c>
      <c r="T103" s="4">
        <f t="shared" si="20"/>
        <v>1.0579925650557662E-2</v>
      </c>
      <c r="U103" s="7"/>
      <c r="V103" s="4">
        <v>22.6875</v>
      </c>
      <c r="W103" s="2">
        <v>26.9</v>
      </c>
      <c r="X103" s="4">
        <f t="shared" si="21"/>
        <v>4.2124999999999986</v>
      </c>
      <c r="Y103" s="4">
        <f t="shared" si="22"/>
        <v>17.745156249999987</v>
      </c>
      <c r="Z103" s="4">
        <f t="shared" si="23"/>
        <v>0.15659851301115238</v>
      </c>
    </row>
    <row r="104" spans="1:26" x14ac:dyDescent="0.2">
      <c r="A104" s="4" t="s">
        <v>6</v>
      </c>
      <c r="B104" s="2">
        <v>56</v>
      </c>
      <c r="C104" s="7"/>
      <c r="D104" s="4">
        <v>32.657899999999998</v>
      </c>
      <c r="E104" s="2">
        <v>30</v>
      </c>
      <c r="F104" s="4">
        <f t="shared" si="12"/>
        <v>2.6578999999999979</v>
      </c>
      <c r="G104" s="4">
        <f t="shared" si="13"/>
        <v>7.0644324099999887</v>
      </c>
      <c r="H104" s="4">
        <f t="shared" si="14"/>
        <v>8.8596666666666601E-2</v>
      </c>
      <c r="I104" s="7"/>
      <c r="J104" s="4">
        <v>29.001899999999999</v>
      </c>
      <c r="K104" s="2">
        <v>30</v>
      </c>
      <c r="L104" s="4">
        <f t="shared" si="15"/>
        <v>0.99810000000000088</v>
      </c>
      <c r="M104" s="4">
        <f t="shared" si="16"/>
        <v>0.99620361000000179</v>
      </c>
      <c r="N104" s="4">
        <f t="shared" si="17"/>
        <v>3.3270000000000029E-2</v>
      </c>
      <c r="O104" s="6"/>
      <c r="P104" s="4">
        <v>29.308499999999999</v>
      </c>
      <c r="Q104" s="2">
        <v>30</v>
      </c>
      <c r="R104" s="4">
        <f t="shared" si="18"/>
        <v>0.69150000000000134</v>
      </c>
      <c r="S104" s="4">
        <f t="shared" si="19"/>
        <v>0.47817225000000185</v>
      </c>
      <c r="T104" s="4">
        <f t="shared" si="20"/>
        <v>2.3050000000000046E-2</v>
      </c>
      <c r="U104" s="7"/>
      <c r="V104" s="4">
        <v>29.545100000000001</v>
      </c>
      <c r="W104" s="2">
        <v>30</v>
      </c>
      <c r="X104" s="4">
        <f t="shared" si="21"/>
        <v>0.45489999999999853</v>
      </c>
      <c r="Y104" s="4">
        <f t="shared" si="22"/>
        <v>0.20693400999999867</v>
      </c>
      <c r="Z104" s="4">
        <f t="shared" si="23"/>
        <v>1.5163333333333284E-2</v>
      </c>
    </row>
    <row r="105" spans="1:26" x14ac:dyDescent="0.2">
      <c r="A105" s="4" t="s">
        <v>15</v>
      </c>
      <c r="B105" s="2">
        <v>28</v>
      </c>
      <c r="C105" s="7"/>
      <c r="D105" s="4">
        <v>28.229199999999999</v>
      </c>
      <c r="E105" s="2">
        <v>41.4</v>
      </c>
      <c r="F105" s="4">
        <f t="shared" si="12"/>
        <v>13.1708</v>
      </c>
      <c r="G105" s="4">
        <f t="shared" si="13"/>
        <v>173.46997264000001</v>
      </c>
      <c r="H105" s="4">
        <f t="shared" si="14"/>
        <v>0.31813526570048312</v>
      </c>
      <c r="I105" s="7"/>
      <c r="J105" s="4">
        <v>32.357799999999997</v>
      </c>
      <c r="K105" s="2">
        <v>41.4</v>
      </c>
      <c r="L105" s="4">
        <f t="shared" si="15"/>
        <v>9.0422000000000011</v>
      </c>
      <c r="M105" s="4">
        <f t="shared" si="16"/>
        <v>81.761380840000015</v>
      </c>
      <c r="N105" s="4">
        <f t="shared" si="17"/>
        <v>0.2184106280193237</v>
      </c>
      <c r="O105" s="6"/>
      <c r="P105" s="4">
        <v>30.315100000000001</v>
      </c>
      <c r="Q105" s="2">
        <v>41.4</v>
      </c>
      <c r="R105" s="4">
        <f t="shared" si="18"/>
        <v>11.084899999999998</v>
      </c>
      <c r="S105" s="4">
        <f t="shared" si="19"/>
        <v>122.87500800999995</v>
      </c>
      <c r="T105" s="4">
        <f t="shared" si="20"/>
        <v>0.26775120772946853</v>
      </c>
      <c r="U105" s="7"/>
      <c r="V105" s="4">
        <v>24.619399999999999</v>
      </c>
      <c r="W105" s="2">
        <v>41.4</v>
      </c>
      <c r="X105" s="4">
        <f t="shared" si="21"/>
        <v>16.7806</v>
      </c>
      <c r="Y105" s="4">
        <f t="shared" si="22"/>
        <v>281.58853635999998</v>
      </c>
      <c r="Z105" s="4">
        <f t="shared" si="23"/>
        <v>0.40532850241545892</v>
      </c>
    </row>
    <row r="106" spans="1:26" x14ac:dyDescent="0.2">
      <c r="A106" s="4" t="s">
        <v>13</v>
      </c>
      <c r="B106" s="2">
        <v>14</v>
      </c>
      <c r="C106" s="7"/>
      <c r="D106" s="4">
        <v>20.977799999999998</v>
      </c>
      <c r="E106" s="2">
        <v>26.2</v>
      </c>
      <c r="F106" s="4">
        <f t="shared" si="12"/>
        <v>5.2222000000000008</v>
      </c>
      <c r="G106" s="4">
        <f t="shared" si="13"/>
        <v>27.271372840000009</v>
      </c>
      <c r="H106" s="4">
        <f t="shared" si="14"/>
        <v>0.19932061068702295</v>
      </c>
      <c r="I106" s="7"/>
      <c r="J106" s="4">
        <v>26.636900000000001</v>
      </c>
      <c r="K106" s="2">
        <v>26.2</v>
      </c>
      <c r="L106" s="4">
        <f t="shared" si="15"/>
        <v>0.4369000000000014</v>
      </c>
      <c r="M106" s="4">
        <f t="shared" si="16"/>
        <v>0.19088161000000123</v>
      </c>
      <c r="N106" s="4">
        <f t="shared" si="17"/>
        <v>1.6675572519084022E-2</v>
      </c>
      <c r="O106" s="6"/>
      <c r="P106" s="4">
        <v>20.529399999999999</v>
      </c>
      <c r="Q106" s="2">
        <v>26.2</v>
      </c>
      <c r="R106" s="4">
        <f t="shared" si="18"/>
        <v>5.6706000000000003</v>
      </c>
      <c r="S106" s="4">
        <f t="shared" si="19"/>
        <v>32.155704360000001</v>
      </c>
      <c r="T106" s="4">
        <f t="shared" si="20"/>
        <v>0.21643511450381681</v>
      </c>
      <c r="U106" s="7"/>
      <c r="V106" s="4">
        <v>24.568200000000001</v>
      </c>
      <c r="W106" s="2">
        <v>26.2</v>
      </c>
      <c r="X106" s="4">
        <f t="shared" si="21"/>
        <v>1.6317999999999984</v>
      </c>
      <c r="Y106" s="4">
        <f t="shared" si="22"/>
        <v>2.6627712399999948</v>
      </c>
      <c r="Z106" s="4">
        <f t="shared" si="23"/>
        <v>6.228244274809154E-2</v>
      </c>
    </row>
    <row r="107" spans="1:26" x14ac:dyDescent="0.2">
      <c r="A107" s="4" t="s">
        <v>7</v>
      </c>
      <c r="B107" s="2">
        <v>86</v>
      </c>
      <c r="C107" s="7"/>
      <c r="D107" s="4">
        <v>27.0928</v>
      </c>
      <c r="E107" s="2">
        <v>31.7</v>
      </c>
      <c r="F107" s="4">
        <f t="shared" si="12"/>
        <v>4.6071999999999989</v>
      </c>
      <c r="G107" s="4">
        <f t="shared" si="13"/>
        <v>21.226291839999991</v>
      </c>
      <c r="H107" s="4">
        <f t="shared" si="14"/>
        <v>0.14533753943217662</v>
      </c>
      <c r="I107" s="7"/>
      <c r="J107" s="4">
        <v>28.338200000000001</v>
      </c>
      <c r="K107" s="2">
        <v>31.7</v>
      </c>
      <c r="L107" s="4">
        <f t="shared" si="15"/>
        <v>3.3617999999999988</v>
      </c>
      <c r="M107" s="4">
        <f t="shared" si="16"/>
        <v>11.301699239999992</v>
      </c>
      <c r="N107" s="4">
        <f t="shared" si="17"/>
        <v>0.10605047318611983</v>
      </c>
      <c r="O107" s="6"/>
      <c r="P107" s="4">
        <v>28.720800000000001</v>
      </c>
      <c r="Q107" s="2">
        <v>31.7</v>
      </c>
      <c r="R107" s="4">
        <f t="shared" si="18"/>
        <v>2.9791999999999987</v>
      </c>
      <c r="S107" s="4">
        <f t="shared" si="19"/>
        <v>8.8756326399999921</v>
      </c>
      <c r="T107" s="4">
        <f t="shared" si="20"/>
        <v>9.3981072555205006E-2</v>
      </c>
      <c r="U107" s="7"/>
      <c r="V107" s="4">
        <v>28.618600000000001</v>
      </c>
      <c r="W107" s="2">
        <v>31.7</v>
      </c>
      <c r="X107" s="4">
        <f t="shared" si="21"/>
        <v>3.0813999999999986</v>
      </c>
      <c r="Y107" s="4">
        <f t="shared" si="22"/>
        <v>9.4950259599999907</v>
      </c>
      <c r="Z107" s="4">
        <f t="shared" si="23"/>
        <v>9.7205047318611945E-2</v>
      </c>
    </row>
    <row r="108" spans="1:26" x14ac:dyDescent="0.2">
      <c r="A108" s="4" t="s">
        <v>10</v>
      </c>
      <c r="B108" s="2">
        <v>56</v>
      </c>
      <c r="C108" s="7"/>
      <c r="D108" s="4">
        <v>28.871600000000001</v>
      </c>
      <c r="E108" s="2">
        <v>30.1</v>
      </c>
      <c r="F108" s="4">
        <f t="shared" si="12"/>
        <v>1.2284000000000006</v>
      </c>
      <c r="G108" s="4">
        <f t="shared" si="13"/>
        <v>1.5089665600000015</v>
      </c>
      <c r="H108" s="4">
        <f t="shared" si="14"/>
        <v>4.0810631229235901E-2</v>
      </c>
      <c r="I108" s="7"/>
      <c r="J108" s="4">
        <v>30.399000000000001</v>
      </c>
      <c r="K108" s="2">
        <v>30.1</v>
      </c>
      <c r="L108" s="4">
        <f t="shared" si="15"/>
        <v>0.29899999999999949</v>
      </c>
      <c r="M108" s="4">
        <f t="shared" si="16"/>
        <v>8.9400999999999689E-2</v>
      </c>
      <c r="N108" s="4">
        <f t="shared" si="17"/>
        <v>9.9335548172757304E-3</v>
      </c>
      <c r="O108" s="6"/>
      <c r="P108" s="4">
        <v>30.232399999999998</v>
      </c>
      <c r="Q108" s="2">
        <v>30.1</v>
      </c>
      <c r="R108" s="4">
        <f t="shared" si="18"/>
        <v>0.13239999999999696</v>
      </c>
      <c r="S108" s="4">
        <f t="shared" si="19"/>
        <v>1.7529759999999197E-2</v>
      </c>
      <c r="T108" s="4">
        <f t="shared" si="20"/>
        <v>4.3986710963454141E-3</v>
      </c>
      <c r="U108" s="7"/>
      <c r="V108" s="4">
        <v>31.155799999999999</v>
      </c>
      <c r="W108" s="2">
        <v>30.1</v>
      </c>
      <c r="X108" s="4">
        <f t="shared" si="21"/>
        <v>1.0557999999999979</v>
      </c>
      <c r="Y108" s="4">
        <f t="shared" si="22"/>
        <v>1.1147136399999955</v>
      </c>
      <c r="Z108" s="4">
        <f t="shared" si="23"/>
        <v>3.5076411960132815E-2</v>
      </c>
    </row>
    <row r="109" spans="1:26" x14ac:dyDescent="0.2">
      <c r="A109" s="4" t="s">
        <v>9</v>
      </c>
      <c r="B109" s="2">
        <v>7</v>
      </c>
      <c r="C109" s="7"/>
      <c r="D109" s="4">
        <v>22.291399999999999</v>
      </c>
      <c r="E109" s="2">
        <v>22.3</v>
      </c>
      <c r="F109" s="4">
        <f t="shared" si="12"/>
        <v>8.6000000000012733E-3</v>
      </c>
      <c r="G109" s="4">
        <f t="shared" si="13"/>
        <v>7.3960000000021904E-5</v>
      </c>
      <c r="H109" s="4">
        <f t="shared" si="14"/>
        <v>3.8565022421530374E-4</v>
      </c>
      <c r="I109" s="7"/>
      <c r="J109" s="4">
        <v>23.684999999999999</v>
      </c>
      <c r="K109" s="2">
        <v>22.3</v>
      </c>
      <c r="L109" s="4">
        <f t="shared" si="15"/>
        <v>1.384999999999998</v>
      </c>
      <c r="M109" s="4">
        <f t="shared" si="16"/>
        <v>1.9182249999999945</v>
      </c>
      <c r="N109" s="4">
        <f t="shared" si="17"/>
        <v>6.2107623318385562E-2</v>
      </c>
      <c r="O109" s="6"/>
      <c r="P109" s="4">
        <v>18.903300000000002</v>
      </c>
      <c r="Q109" s="2">
        <v>22.3</v>
      </c>
      <c r="R109" s="4">
        <f t="shared" si="18"/>
        <v>3.3966999999999992</v>
      </c>
      <c r="S109" s="4">
        <f t="shared" si="19"/>
        <v>11.537570889999994</v>
      </c>
      <c r="T109" s="4">
        <f t="shared" si="20"/>
        <v>0.15231838565022418</v>
      </c>
      <c r="U109" s="7"/>
      <c r="V109" s="4">
        <v>22.364000000000001</v>
      </c>
      <c r="W109" s="2">
        <v>22.3</v>
      </c>
      <c r="X109" s="4">
        <f t="shared" si="21"/>
        <v>6.4000000000000057E-2</v>
      </c>
      <c r="Y109" s="4">
        <f t="shared" si="22"/>
        <v>4.0960000000000076E-3</v>
      </c>
      <c r="Z109" s="4">
        <f t="shared" si="23"/>
        <v>2.8699551569506751E-3</v>
      </c>
    </row>
    <row r="110" spans="1:26" x14ac:dyDescent="0.2">
      <c r="A110" s="4" t="s">
        <v>6</v>
      </c>
      <c r="B110" s="2">
        <v>7</v>
      </c>
      <c r="C110" s="7"/>
      <c r="D110" s="4">
        <v>20.334800000000001</v>
      </c>
      <c r="E110" s="2">
        <v>16.100000000000001</v>
      </c>
      <c r="F110" s="4">
        <f t="shared" si="12"/>
        <v>4.2347999999999999</v>
      </c>
      <c r="G110" s="4">
        <f t="shared" si="13"/>
        <v>17.933531039999998</v>
      </c>
      <c r="H110" s="4">
        <f t="shared" si="14"/>
        <v>0.26303105590062109</v>
      </c>
      <c r="I110" s="7"/>
      <c r="J110" s="4">
        <v>18.6755</v>
      </c>
      <c r="K110" s="2">
        <v>16.100000000000001</v>
      </c>
      <c r="L110" s="4">
        <f t="shared" si="15"/>
        <v>2.5754999999999981</v>
      </c>
      <c r="M110" s="4">
        <f t="shared" si="16"/>
        <v>6.63320024999999</v>
      </c>
      <c r="N110" s="4">
        <f t="shared" si="17"/>
        <v>0.15996894409937876</v>
      </c>
      <c r="O110" s="6"/>
      <c r="P110" s="4">
        <v>9.8460999999999999</v>
      </c>
      <c r="Q110" s="2">
        <v>16.100000000000001</v>
      </c>
      <c r="R110" s="4">
        <f t="shared" si="18"/>
        <v>6.2539000000000016</v>
      </c>
      <c r="S110" s="4">
        <f t="shared" si="19"/>
        <v>39.11126521000002</v>
      </c>
      <c r="T110" s="4">
        <f t="shared" si="20"/>
        <v>0.38844099378881997</v>
      </c>
      <c r="U110" s="7"/>
      <c r="V110" s="4">
        <v>14.113099999999999</v>
      </c>
      <c r="W110" s="2">
        <v>16.100000000000001</v>
      </c>
      <c r="X110" s="4">
        <f t="shared" si="21"/>
        <v>1.9869000000000021</v>
      </c>
      <c r="Y110" s="4">
        <f t="shared" si="22"/>
        <v>3.9477716100000082</v>
      </c>
      <c r="Z110" s="4">
        <f t="shared" si="23"/>
        <v>0.12340993788819887</v>
      </c>
    </row>
    <row r="111" spans="1:26" x14ac:dyDescent="0.2">
      <c r="A111" s="4" t="s">
        <v>18</v>
      </c>
      <c r="B111" s="2">
        <v>28</v>
      </c>
      <c r="C111" s="7"/>
      <c r="D111" s="4">
        <v>30.938700000000001</v>
      </c>
      <c r="E111" s="2">
        <v>32.4</v>
      </c>
      <c r="F111" s="4">
        <f t="shared" si="12"/>
        <v>1.4612999999999978</v>
      </c>
      <c r="G111" s="4">
        <f t="shared" si="13"/>
        <v>2.1353976899999938</v>
      </c>
      <c r="H111" s="4">
        <f t="shared" si="14"/>
        <v>4.5101851851851789E-2</v>
      </c>
      <c r="I111" s="7"/>
      <c r="J111" s="4">
        <v>30.988900000000001</v>
      </c>
      <c r="K111" s="2">
        <v>32.4</v>
      </c>
      <c r="L111" s="4">
        <f t="shared" si="15"/>
        <v>1.4110999999999976</v>
      </c>
      <c r="M111" s="4">
        <f t="shared" si="16"/>
        <v>1.9912032099999932</v>
      </c>
      <c r="N111" s="4">
        <f t="shared" si="17"/>
        <v>4.3552469135802394E-2</v>
      </c>
      <c r="O111" s="6"/>
      <c r="P111" s="4">
        <v>31.3537</v>
      </c>
      <c r="Q111" s="2">
        <v>32.4</v>
      </c>
      <c r="R111" s="4">
        <f t="shared" si="18"/>
        <v>1.0462999999999987</v>
      </c>
      <c r="S111" s="4">
        <f t="shared" si="19"/>
        <v>1.0947436899999972</v>
      </c>
      <c r="T111" s="4">
        <f t="shared" si="20"/>
        <v>3.2293209876543168E-2</v>
      </c>
      <c r="U111" s="7"/>
      <c r="V111" s="4">
        <v>32.020600000000002</v>
      </c>
      <c r="W111" s="2">
        <v>32.4</v>
      </c>
      <c r="X111" s="4">
        <f t="shared" si="21"/>
        <v>0.37939999999999685</v>
      </c>
      <c r="Y111" s="4">
        <f t="shared" si="22"/>
        <v>0.14394435999999761</v>
      </c>
      <c r="Z111" s="4">
        <f t="shared" si="23"/>
        <v>1.170987654320978E-2</v>
      </c>
    </row>
    <row r="112" spans="1:26" x14ac:dyDescent="0.2">
      <c r="A112" s="4" t="s">
        <v>16</v>
      </c>
      <c r="B112" s="2">
        <v>56</v>
      </c>
      <c r="C112" s="7"/>
      <c r="D112" s="4">
        <v>24.197500000000002</v>
      </c>
      <c r="E112" s="2">
        <v>24.8</v>
      </c>
      <c r="F112" s="4">
        <f t="shared" si="12"/>
        <v>0.60249999999999915</v>
      </c>
      <c r="G112" s="4">
        <f t="shared" si="13"/>
        <v>0.36300624999999898</v>
      </c>
      <c r="H112" s="4">
        <f t="shared" si="14"/>
        <v>2.4294354838709644E-2</v>
      </c>
      <c r="I112" s="7"/>
      <c r="J112" s="4">
        <v>24.675699999999999</v>
      </c>
      <c r="K112" s="2">
        <v>24.8</v>
      </c>
      <c r="L112" s="4">
        <f t="shared" si="15"/>
        <v>0.12430000000000163</v>
      </c>
      <c r="M112" s="4">
        <f t="shared" si="16"/>
        <v>1.5450490000000405E-2</v>
      </c>
      <c r="N112" s="4">
        <f t="shared" si="17"/>
        <v>5.0120967741936143E-3</v>
      </c>
      <c r="O112" s="6"/>
      <c r="P112" s="4">
        <v>25.420100000000001</v>
      </c>
      <c r="Q112" s="2">
        <v>24.8</v>
      </c>
      <c r="R112" s="4">
        <f t="shared" si="18"/>
        <v>0.62010000000000076</v>
      </c>
      <c r="S112" s="4">
        <f t="shared" si="19"/>
        <v>0.38452401000000097</v>
      </c>
      <c r="T112" s="4">
        <f t="shared" si="20"/>
        <v>2.5004032258064548E-2</v>
      </c>
      <c r="U112" s="7"/>
      <c r="V112" s="4">
        <v>24.660799999999998</v>
      </c>
      <c r="W112" s="2">
        <v>24.8</v>
      </c>
      <c r="X112" s="4">
        <f t="shared" si="21"/>
        <v>0.13920000000000243</v>
      </c>
      <c r="Y112" s="4">
        <f t="shared" si="22"/>
        <v>1.9376640000000677E-2</v>
      </c>
      <c r="Z112" s="4">
        <f t="shared" si="23"/>
        <v>5.6129032258065495E-3</v>
      </c>
    </row>
    <row r="113" spans="1:26" x14ac:dyDescent="0.2">
      <c r="A113" s="4" t="s">
        <v>9</v>
      </c>
      <c r="B113" s="2">
        <v>7</v>
      </c>
      <c r="C113" s="7"/>
      <c r="D113" s="4">
        <v>21.363499999999998</v>
      </c>
      <c r="E113" s="2">
        <v>21.6</v>
      </c>
      <c r="F113" s="4">
        <f t="shared" si="12"/>
        <v>0.23650000000000304</v>
      </c>
      <c r="G113" s="4">
        <f t="shared" si="13"/>
        <v>5.5932250000001439E-2</v>
      </c>
      <c r="H113" s="4">
        <f t="shared" si="14"/>
        <v>1.0949074074074213E-2</v>
      </c>
      <c r="I113" s="7"/>
      <c r="J113" s="4">
        <v>20.751000000000001</v>
      </c>
      <c r="K113" s="2">
        <v>21.6</v>
      </c>
      <c r="L113" s="4">
        <f t="shared" si="15"/>
        <v>0.8490000000000002</v>
      </c>
      <c r="M113" s="4">
        <f t="shared" si="16"/>
        <v>0.72080100000000036</v>
      </c>
      <c r="N113" s="4">
        <f t="shared" si="17"/>
        <v>3.9305555555555559E-2</v>
      </c>
      <c r="O113" s="6"/>
      <c r="P113" s="4">
        <v>23.326599999999999</v>
      </c>
      <c r="Q113" s="2">
        <v>21.6</v>
      </c>
      <c r="R113" s="4">
        <f t="shared" si="18"/>
        <v>1.7265999999999977</v>
      </c>
      <c r="S113" s="4">
        <f t="shared" si="19"/>
        <v>2.9811475599999921</v>
      </c>
      <c r="T113" s="4">
        <f t="shared" si="20"/>
        <v>7.9935185185185068E-2</v>
      </c>
      <c r="U113" s="7"/>
      <c r="V113" s="4">
        <v>19.7089</v>
      </c>
      <c r="W113" s="2">
        <v>21.6</v>
      </c>
      <c r="X113" s="4">
        <f t="shared" si="21"/>
        <v>1.8911000000000016</v>
      </c>
      <c r="Y113" s="4">
        <f t="shared" si="22"/>
        <v>3.5762592100000057</v>
      </c>
      <c r="Z113" s="4">
        <f t="shared" si="23"/>
        <v>8.755092592592599E-2</v>
      </c>
    </row>
    <row r="114" spans="1:26" x14ac:dyDescent="0.2">
      <c r="A114" s="4" t="s">
        <v>12</v>
      </c>
      <c r="B114" s="2">
        <v>14</v>
      </c>
      <c r="C114" s="7"/>
      <c r="D114" s="4">
        <v>33.895000000000003</v>
      </c>
      <c r="E114" s="2">
        <v>34.1</v>
      </c>
      <c r="F114" s="4">
        <f t="shared" si="12"/>
        <v>0.20499999999999829</v>
      </c>
      <c r="G114" s="4">
        <f t="shared" si="13"/>
        <v>4.2024999999999299E-2</v>
      </c>
      <c r="H114" s="4">
        <f t="shared" si="14"/>
        <v>6.0117302052785423E-3</v>
      </c>
      <c r="I114" s="7"/>
      <c r="J114" s="4">
        <v>31.615100000000002</v>
      </c>
      <c r="K114" s="2">
        <v>34.1</v>
      </c>
      <c r="L114" s="4">
        <f t="shared" si="15"/>
        <v>2.4848999999999997</v>
      </c>
      <c r="M114" s="4">
        <f t="shared" si="16"/>
        <v>6.1747280099999982</v>
      </c>
      <c r="N114" s="4">
        <f t="shared" si="17"/>
        <v>7.2870967741935466E-2</v>
      </c>
      <c r="O114" s="6"/>
      <c r="P114" s="4">
        <v>33.853200000000001</v>
      </c>
      <c r="Q114" s="2">
        <v>34.1</v>
      </c>
      <c r="R114" s="4">
        <f t="shared" si="18"/>
        <v>0.24680000000000035</v>
      </c>
      <c r="S114" s="4">
        <f t="shared" si="19"/>
        <v>6.0910240000000171E-2</v>
      </c>
      <c r="T114" s="4">
        <f t="shared" si="20"/>
        <v>7.2375366568915057E-3</v>
      </c>
      <c r="U114" s="7"/>
      <c r="V114" s="4">
        <v>34.533499999999997</v>
      </c>
      <c r="W114" s="2">
        <v>34.1</v>
      </c>
      <c r="X114" s="4">
        <f t="shared" si="21"/>
        <v>0.43349999999999511</v>
      </c>
      <c r="Y114" s="4">
        <f t="shared" si="22"/>
        <v>0.18792224999999577</v>
      </c>
      <c r="Z114" s="4">
        <f t="shared" si="23"/>
        <v>1.2712609970674343E-2</v>
      </c>
    </row>
    <row r="115" spans="1:26" x14ac:dyDescent="0.2">
      <c r="A115" s="4" t="s">
        <v>7</v>
      </c>
      <c r="B115" s="2">
        <v>14</v>
      </c>
      <c r="C115" s="7"/>
      <c r="D115" s="4">
        <v>22.049199999999999</v>
      </c>
      <c r="E115" s="2">
        <v>21</v>
      </c>
      <c r="F115" s="4">
        <f t="shared" si="12"/>
        <v>1.049199999999999</v>
      </c>
      <c r="G115" s="4">
        <f t="shared" si="13"/>
        <v>1.100820639999998</v>
      </c>
      <c r="H115" s="4">
        <f t="shared" si="14"/>
        <v>4.9961904761904714E-2</v>
      </c>
      <c r="I115" s="7"/>
      <c r="J115" s="4">
        <v>17.4986</v>
      </c>
      <c r="K115" s="2">
        <v>21</v>
      </c>
      <c r="L115" s="4">
        <f t="shared" si="15"/>
        <v>3.5014000000000003</v>
      </c>
      <c r="M115" s="4">
        <f t="shared" si="16"/>
        <v>12.259801960000003</v>
      </c>
      <c r="N115" s="4">
        <f t="shared" si="17"/>
        <v>0.16673333333333334</v>
      </c>
      <c r="O115" s="6"/>
      <c r="P115" s="4">
        <v>23.363700000000001</v>
      </c>
      <c r="Q115" s="2">
        <v>21</v>
      </c>
      <c r="R115" s="4">
        <f t="shared" si="18"/>
        <v>2.3637000000000015</v>
      </c>
      <c r="S115" s="4">
        <f t="shared" si="19"/>
        <v>5.5870776900000072</v>
      </c>
      <c r="T115" s="4">
        <f t="shared" si="20"/>
        <v>0.11255714285714292</v>
      </c>
      <c r="U115" s="7"/>
      <c r="V115" s="4">
        <v>22.563600000000001</v>
      </c>
      <c r="W115" s="2">
        <v>21</v>
      </c>
      <c r="X115" s="4">
        <f t="shared" si="21"/>
        <v>1.563600000000001</v>
      </c>
      <c r="Y115" s="4">
        <f t="shared" si="22"/>
        <v>2.4448449600000033</v>
      </c>
      <c r="Z115" s="4">
        <f t="shared" si="23"/>
        <v>7.4457142857142902E-2</v>
      </c>
    </row>
    <row r="116" spans="1:26" x14ac:dyDescent="0.2">
      <c r="A116" s="4" t="s">
        <v>3</v>
      </c>
      <c r="B116" s="2">
        <v>28</v>
      </c>
      <c r="C116" s="7"/>
      <c r="D116" s="4">
        <v>23.538699999999999</v>
      </c>
      <c r="E116" s="2">
        <v>24.1</v>
      </c>
      <c r="F116" s="4">
        <f t="shared" si="12"/>
        <v>0.5613000000000028</v>
      </c>
      <c r="G116" s="4">
        <f t="shared" si="13"/>
        <v>0.31505769000000317</v>
      </c>
      <c r="H116" s="4">
        <f t="shared" si="14"/>
        <v>2.3290456431535385E-2</v>
      </c>
      <c r="I116" s="7"/>
      <c r="J116" s="4">
        <v>27.0943</v>
      </c>
      <c r="K116" s="2">
        <v>24.1</v>
      </c>
      <c r="L116" s="4">
        <f t="shared" si="15"/>
        <v>2.9942999999999991</v>
      </c>
      <c r="M116" s="4">
        <f t="shared" si="16"/>
        <v>8.965832489999995</v>
      </c>
      <c r="N116" s="4">
        <f t="shared" si="17"/>
        <v>0.12424481327800825</v>
      </c>
      <c r="O116" s="6"/>
      <c r="P116" s="4">
        <v>25.465800000000002</v>
      </c>
      <c r="Q116" s="2">
        <v>24.1</v>
      </c>
      <c r="R116" s="4">
        <f t="shared" si="18"/>
        <v>1.3658000000000001</v>
      </c>
      <c r="S116" s="4">
        <f t="shared" si="19"/>
        <v>1.8654096400000004</v>
      </c>
      <c r="T116" s="4">
        <f t="shared" si="20"/>
        <v>5.6672199170124483E-2</v>
      </c>
      <c r="U116" s="7"/>
      <c r="V116" s="4">
        <v>24.620200000000001</v>
      </c>
      <c r="W116" s="2">
        <v>24.1</v>
      </c>
      <c r="X116" s="4">
        <f t="shared" si="21"/>
        <v>0.52019999999999911</v>
      </c>
      <c r="Y116" s="4">
        <f t="shared" si="22"/>
        <v>0.27060803999999905</v>
      </c>
      <c r="Z116" s="4">
        <f t="shared" si="23"/>
        <v>2.1585062240663862E-2</v>
      </c>
    </row>
    <row r="117" spans="1:26" x14ac:dyDescent="0.2">
      <c r="A117" s="4" t="s">
        <v>7</v>
      </c>
      <c r="B117" s="2">
        <v>86</v>
      </c>
      <c r="C117" s="7"/>
      <c r="D117" s="4">
        <v>28.1158</v>
      </c>
      <c r="E117" s="2">
        <v>33.6</v>
      </c>
      <c r="F117" s="4">
        <f t="shared" si="12"/>
        <v>5.4842000000000013</v>
      </c>
      <c r="G117" s="4">
        <f t="shared" si="13"/>
        <v>30.076449640000014</v>
      </c>
      <c r="H117" s="4">
        <f t="shared" si="14"/>
        <v>0.16322023809523814</v>
      </c>
      <c r="I117" s="7"/>
      <c r="J117" s="4">
        <v>27.526900000000001</v>
      </c>
      <c r="K117" s="2">
        <v>33.6</v>
      </c>
      <c r="L117" s="4">
        <f t="shared" si="15"/>
        <v>6.0731000000000002</v>
      </c>
      <c r="M117" s="4">
        <f t="shared" si="16"/>
        <v>36.882543609999999</v>
      </c>
      <c r="N117" s="4">
        <f t="shared" si="17"/>
        <v>0.18074702380952382</v>
      </c>
      <c r="O117" s="6"/>
      <c r="P117" s="4">
        <v>29.616099999999999</v>
      </c>
      <c r="Q117" s="2">
        <v>33.6</v>
      </c>
      <c r="R117" s="4">
        <f t="shared" si="18"/>
        <v>3.983900000000002</v>
      </c>
      <c r="S117" s="4">
        <f t="shared" si="19"/>
        <v>15.871459210000015</v>
      </c>
      <c r="T117" s="4">
        <f t="shared" si="20"/>
        <v>0.11856845238095244</v>
      </c>
      <c r="U117" s="7"/>
      <c r="V117" s="4">
        <v>31.883199999999999</v>
      </c>
      <c r="W117" s="2">
        <v>33.6</v>
      </c>
      <c r="X117" s="4">
        <f t="shared" si="21"/>
        <v>1.7168000000000028</v>
      </c>
      <c r="Y117" s="4">
        <f t="shared" si="22"/>
        <v>2.9474022400000095</v>
      </c>
      <c r="Z117" s="4">
        <f t="shared" si="23"/>
        <v>5.1095238095238173E-2</v>
      </c>
    </row>
    <row r="118" spans="1:26" x14ac:dyDescent="0.2">
      <c r="A118" s="4" t="s">
        <v>9</v>
      </c>
      <c r="B118" s="2">
        <v>7</v>
      </c>
      <c r="C118" s="7"/>
      <c r="D118" s="4">
        <v>21.247499999999999</v>
      </c>
      <c r="E118" s="2">
        <v>21.6</v>
      </c>
      <c r="F118" s="4">
        <f t="shared" si="12"/>
        <v>0.3525000000000027</v>
      </c>
      <c r="G118" s="4">
        <f t="shared" si="13"/>
        <v>0.1242562500000019</v>
      </c>
      <c r="H118" s="4">
        <f t="shared" si="14"/>
        <v>1.6319444444444567E-2</v>
      </c>
      <c r="I118" s="7"/>
      <c r="J118" s="4">
        <v>22.411999999999999</v>
      </c>
      <c r="K118" s="2">
        <v>21.6</v>
      </c>
      <c r="L118" s="4">
        <f t="shared" si="15"/>
        <v>0.81199999999999761</v>
      </c>
      <c r="M118" s="4">
        <f t="shared" si="16"/>
        <v>0.65934399999999616</v>
      </c>
      <c r="N118" s="4">
        <f t="shared" si="17"/>
        <v>3.7592592592592476E-2</v>
      </c>
      <c r="O118" s="6"/>
      <c r="P118" s="4">
        <v>23.577500000000001</v>
      </c>
      <c r="Q118" s="2">
        <v>21.6</v>
      </c>
      <c r="R118" s="4">
        <f t="shared" si="18"/>
        <v>1.9774999999999991</v>
      </c>
      <c r="S118" s="4">
        <f t="shared" si="19"/>
        <v>3.9105062499999965</v>
      </c>
      <c r="T118" s="4">
        <f t="shared" si="20"/>
        <v>9.1550925925925883E-2</v>
      </c>
      <c r="U118" s="7"/>
      <c r="V118" s="4">
        <v>19.9725</v>
      </c>
      <c r="W118" s="2">
        <v>21.6</v>
      </c>
      <c r="X118" s="4">
        <f t="shared" si="21"/>
        <v>1.6275000000000013</v>
      </c>
      <c r="Y118" s="4">
        <f t="shared" si="22"/>
        <v>2.6487562500000044</v>
      </c>
      <c r="Z118" s="4">
        <f t="shared" si="23"/>
        <v>7.5347222222222274E-2</v>
      </c>
    </row>
    <row r="119" spans="1:26" x14ac:dyDescent="0.2">
      <c r="A119" s="4" t="s">
        <v>3</v>
      </c>
      <c r="B119" s="2">
        <v>85</v>
      </c>
      <c r="C119" s="7"/>
      <c r="D119" s="4">
        <v>30.083400000000001</v>
      </c>
      <c r="E119" s="2">
        <v>27.9</v>
      </c>
      <c r="F119" s="4">
        <f t="shared" si="12"/>
        <v>2.1834000000000024</v>
      </c>
      <c r="G119" s="4">
        <f t="shared" si="13"/>
        <v>4.7672355600000111</v>
      </c>
      <c r="H119" s="4">
        <f t="shared" si="14"/>
        <v>7.8258064516129128E-2</v>
      </c>
      <c r="I119" s="7"/>
      <c r="J119" s="4">
        <v>26.930099999999999</v>
      </c>
      <c r="K119" s="2">
        <v>27.9</v>
      </c>
      <c r="L119" s="4">
        <f t="shared" si="15"/>
        <v>0.9698999999999991</v>
      </c>
      <c r="M119" s="4">
        <f t="shared" si="16"/>
        <v>0.94070600999999821</v>
      </c>
      <c r="N119" s="4">
        <f t="shared" si="17"/>
        <v>3.4763440860215024E-2</v>
      </c>
      <c r="O119" s="6"/>
      <c r="P119" s="4">
        <v>27.887899999999998</v>
      </c>
      <c r="Q119" s="2">
        <v>27.9</v>
      </c>
      <c r="R119" s="4">
        <f t="shared" si="18"/>
        <v>1.2100000000000222E-2</v>
      </c>
      <c r="S119" s="4">
        <f t="shared" si="19"/>
        <v>1.4641000000000537E-4</v>
      </c>
      <c r="T119" s="4">
        <f t="shared" si="20"/>
        <v>4.3369175627240938E-4</v>
      </c>
      <c r="U119" s="7"/>
      <c r="V119" s="4">
        <v>28.448699999999999</v>
      </c>
      <c r="W119" s="2">
        <v>27.9</v>
      </c>
      <c r="X119" s="4">
        <f t="shared" si="21"/>
        <v>0.54870000000000019</v>
      </c>
      <c r="Y119" s="4">
        <f t="shared" si="22"/>
        <v>0.30107169000000022</v>
      </c>
      <c r="Z119" s="4">
        <f t="shared" si="23"/>
        <v>1.9666666666666676E-2</v>
      </c>
    </row>
    <row r="120" spans="1:26" x14ac:dyDescent="0.2">
      <c r="A120" s="4" t="s">
        <v>7</v>
      </c>
      <c r="B120" s="2">
        <v>56</v>
      </c>
      <c r="C120" s="7"/>
      <c r="D120" s="4">
        <v>32.008600000000001</v>
      </c>
      <c r="E120" s="2">
        <v>32.9</v>
      </c>
      <c r="F120" s="4">
        <f t="shared" si="12"/>
        <v>0.89139999999999731</v>
      </c>
      <c r="G120" s="4">
        <f t="shared" si="13"/>
        <v>0.79459395999999516</v>
      </c>
      <c r="H120" s="4">
        <f t="shared" si="14"/>
        <v>2.7094224924012079E-2</v>
      </c>
      <c r="I120" s="7"/>
      <c r="J120" s="4">
        <v>32.456000000000003</v>
      </c>
      <c r="K120" s="2">
        <v>32.9</v>
      </c>
      <c r="L120" s="4">
        <f t="shared" si="15"/>
        <v>0.44399999999999551</v>
      </c>
      <c r="M120" s="4">
        <f t="shared" si="16"/>
        <v>0.19713599999999601</v>
      </c>
      <c r="N120" s="4">
        <f t="shared" si="17"/>
        <v>1.3495440729483147E-2</v>
      </c>
      <c r="O120" s="6"/>
      <c r="P120" s="4">
        <v>31.8384</v>
      </c>
      <c r="Q120" s="2">
        <v>32.9</v>
      </c>
      <c r="R120" s="4">
        <f t="shared" si="18"/>
        <v>1.0615999999999985</v>
      </c>
      <c r="S120" s="4">
        <f t="shared" si="19"/>
        <v>1.1269945599999969</v>
      </c>
      <c r="T120" s="4">
        <f t="shared" si="20"/>
        <v>3.2267477203647373E-2</v>
      </c>
      <c r="U120" s="7"/>
      <c r="V120" s="4">
        <v>34.493299999999998</v>
      </c>
      <c r="W120" s="2">
        <v>32.9</v>
      </c>
      <c r="X120" s="4">
        <f t="shared" si="21"/>
        <v>1.5932999999999993</v>
      </c>
      <c r="Y120" s="4">
        <f t="shared" si="22"/>
        <v>2.5386048899999976</v>
      </c>
      <c r="Z120" s="4">
        <f t="shared" si="23"/>
        <v>4.8428571428571411E-2</v>
      </c>
    </row>
    <row r="121" spans="1:26" x14ac:dyDescent="0.2">
      <c r="A121" s="4" t="s">
        <v>19</v>
      </c>
      <c r="B121" s="2">
        <v>7</v>
      </c>
      <c r="C121" s="7"/>
      <c r="D121" s="4">
        <v>16.819700000000001</v>
      </c>
      <c r="E121" s="2">
        <v>15.6</v>
      </c>
      <c r="F121" s="4">
        <f t="shared" si="12"/>
        <v>1.2197000000000013</v>
      </c>
      <c r="G121" s="4">
        <f t="shared" si="13"/>
        <v>1.4876680900000032</v>
      </c>
      <c r="H121" s="4">
        <f t="shared" si="14"/>
        <v>7.8185897435897517E-2</v>
      </c>
      <c r="I121" s="7"/>
      <c r="J121" s="4">
        <v>17.477399999999999</v>
      </c>
      <c r="K121" s="2">
        <v>15.6</v>
      </c>
      <c r="L121" s="4">
        <f t="shared" si="15"/>
        <v>1.8773999999999997</v>
      </c>
      <c r="M121" s="4">
        <f t="shared" si="16"/>
        <v>3.5246307599999991</v>
      </c>
      <c r="N121" s="4">
        <f t="shared" si="17"/>
        <v>0.12034615384615384</v>
      </c>
      <c r="O121" s="6"/>
      <c r="P121" s="4">
        <v>17.284500000000001</v>
      </c>
      <c r="Q121" s="2">
        <v>15.6</v>
      </c>
      <c r="R121" s="4">
        <f t="shared" si="18"/>
        <v>1.6845000000000017</v>
      </c>
      <c r="S121" s="4">
        <f t="shared" si="19"/>
        <v>2.8375402500000058</v>
      </c>
      <c r="T121" s="4">
        <f t="shared" si="20"/>
        <v>0.10798076923076934</v>
      </c>
      <c r="U121" s="7"/>
      <c r="V121" s="4">
        <v>17.130500000000001</v>
      </c>
      <c r="W121" s="2">
        <v>15.6</v>
      </c>
      <c r="X121" s="4">
        <f t="shared" si="21"/>
        <v>1.5305000000000017</v>
      </c>
      <c r="Y121" s="4">
        <f t="shared" si="22"/>
        <v>2.3424302500000054</v>
      </c>
      <c r="Z121" s="4">
        <f t="shared" si="23"/>
        <v>9.8108974358974477E-2</v>
      </c>
    </row>
    <row r="122" spans="1:26" x14ac:dyDescent="0.2">
      <c r="A122" s="4" t="s">
        <v>7</v>
      </c>
      <c r="B122" s="2">
        <v>14</v>
      </c>
      <c r="C122" s="7"/>
      <c r="D122" s="4">
        <v>22.165500000000002</v>
      </c>
      <c r="E122" s="2">
        <v>23</v>
      </c>
      <c r="F122" s="4">
        <f t="shared" si="12"/>
        <v>0.83449999999999847</v>
      </c>
      <c r="G122" s="4">
        <f t="shared" si="13"/>
        <v>0.69639024999999743</v>
      </c>
      <c r="H122" s="4">
        <f t="shared" si="14"/>
        <v>3.6282608695652106E-2</v>
      </c>
      <c r="I122" s="7"/>
      <c r="J122" s="4">
        <v>22.368099999999998</v>
      </c>
      <c r="K122" s="2">
        <v>23</v>
      </c>
      <c r="L122" s="4">
        <f t="shared" si="15"/>
        <v>0.63190000000000168</v>
      </c>
      <c r="M122" s="4">
        <f t="shared" si="16"/>
        <v>0.39929761000000213</v>
      </c>
      <c r="N122" s="4">
        <f t="shared" si="17"/>
        <v>2.7473913043478335E-2</v>
      </c>
      <c r="O122" s="6"/>
      <c r="P122" s="4">
        <v>22.6799</v>
      </c>
      <c r="Q122" s="2">
        <v>23</v>
      </c>
      <c r="R122" s="4">
        <f t="shared" si="18"/>
        <v>0.32010000000000005</v>
      </c>
      <c r="S122" s="4">
        <f t="shared" si="19"/>
        <v>0.10246401000000004</v>
      </c>
      <c r="T122" s="4">
        <f t="shared" si="20"/>
        <v>1.3917391304347828E-2</v>
      </c>
      <c r="U122" s="7"/>
      <c r="V122" s="4">
        <v>22.491700000000002</v>
      </c>
      <c r="W122" s="2">
        <v>23</v>
      </c>
      <c r="X122" s="4">
        <f t="shared" si="21"/>
        <v>0.50829999999999842</v>
      </c>
      <c r="Y122" s="4">
        <f t="shared" si="22"/>
        <v>0.25836888999999841</v>
      </c>
      <c r="Z122" s="4">
        <f t="shared" si="23"/>
        <v>2.2099999999999932E-2</v>
      </c>
    </row>
    <row r="123" spans="1:26" x14ac:dyDescent="0.2">
      <c r="A123" s="4" t="s">
        <v>16</v>
      </c>
      <c r="B123" s="2">
        <v>28</v>
      </c>
      <c r="C123" s="7"/>
      <c r="D123" s="4">
        <v>29.372399999999999</v>
      </c>
      <c r="E123" s="2">
        <v>27.9</v>
      </c>
      <c r="F123" s="4">
        <f t="shared" si="12"/>
        <v>1.4724000000000004</v>
      </c>
      <c r="G123" s="4">
        <f t="shared" si="13"/>
        <v>2.1679617600000012</v>
      </c>
      <c r="H123" s="4">
        <f t="shared" si="14"/>
        <v>5.2774193548387111E-2</v>
      </c>
      <c r="I123" s="7"/>
      <c r="J123" s="4">
        <v>26.888200000000001</v>
      </c>
      <c r="K123" s="2">
        <v>27.9</v>
      </c>
      <c r="L123" s="4">
        <f t="shared" si="15"/>
        <v>1.0117999999999974</v>
      </c>
      <c r="M123" s="4">
        <f t="shared" si="16"/>
        <v>1.0237392399999947</v>
      </c>
      <c r="N123" s="4">
        <f t="shared" si="17"/>
        <v>3.62652329749103E-2</v>
      </c>
      <c r="O123" s="6"/>
      <c r="P123" s="4">
        <v>23.100999999999999</v>
      </c>
      <c r="Q123" s="2">
        <v>27.9</v>
      </c>
      <c r="R123" s="4">
        <f t="shared" si="18"/>
        <v>4.7989999999999995</v>
      </c>
      <c r="S123" s="4">
        <f t="shared" si="19"/>
        <v>23.030400999999994</v>
      </c>
      <c r="T123" s="4">
        <f t="shared" si="20"/>
        <v>0.17200716845878136</v>
      </c>
      <c r="U123" s="7"/>
      <c r="V123" s="4">
        <v>25.821000000000002</v>
      </c>
      <c r="W123" s="2">
        <v>27.9</v>
      </c>
      <c r="X123" s="4">
        <f t="shared" si="21"/>
        <v>2.0789999999999971</v>
      </c>
      <c r="Y123" s="4">
        <f t="shared" si="22"/>
        <v>4.3222409999999876</v>
      </c>
      <c r="Z123" s="4">
        <f t="shared" si="23"/>
        <v>7.4516129032257961E-2</v>
      </c>
    </row>
    <row r="124" spans="1:26" x14ac:dyDescent="0.2">
      <c r="A124" s="4" t="s">
        <v>11</v>
      </c>
      <c r="B124" s="2">
        <v>19</v>
      </c>
      <c r="C124" s="7"/>
      <c r="D124" s="4">
        <v>25.47</v>
      </c>
      <c r="E124" s="2">
        <v>15.7</v>
      </c>
      <c r="F124" s="4">
        <f t="shared" si="12"/>
        <v>9.77</v>
      </c>
      <c r="G124" s="4">
        <f t="shared" si="13"/>
        <v>95.452899999999985</v>
      </c>
      <c r="H124" s="4">
        <f t="shared" si="14"/>
        <v>0.62229299363057322</v>
      </c>
      <c r="I124" s="7"/>
      <c r="J124" s="4">
        <v>16.647099999999998</v>
      </c>
      <c r="K124" s="2">
        <v>15.7</v>
      </c>
      <c r="L124" s="4">
        <f t="shared" si="15"/>
        <v>0.94709999999999894</v>
      </c>
      <c r="M124" s="4">
        <f t="shared" si="16"/>
        <v>0.89699840999999803</v>
      </c>
      <c r="N124" s="4">
        <f t="shared" si="17"/>
        <v>6.0324840764331145E-2</v>
      </c>
      <c r="O124" s="6"/>
      <c r="P124" s="4">
        <v>19.3795</v>
      </c>
      <c r="Q124" s="2">
        <v>15.7</v>
      </c>
      <c r="R124" s="4">
        <f t="shared" si="18"/>
        <v>3.6795000000000009</v>
      </c>
      <c r="S124" s="4">
        <f t="shared" si="19"/>
        <v>13.538720250000006</v>
      </c>
      <c r="T124" s="4">
        <f t="shared" si="20"/>
        <v>0.23436305732484083</v>
      </c>
      <c r="U124" s="7"/>
      <c r="V124" s="4">
        <v>19.002500000000001</v>
      </c>
      <c r="W124" s="2">
        <v>15.7</v>
      </c>
      <c r="X124" s="4">
        <f t="shared" si="21"/>
        <v>3.302500000000002</v>
      </c>
      <c r="Y124" s="4">
        <f t="shared" si="22"/>
        <v>10.906506250000014</v>
      </c>
      <c r="Z124" s="4">
        <f t="shared" si="23"/>
        <v>0.21035031847133773</v>
      </c>
    </row>
    <row r="125" spans="1:26" x14ac:dyDescent="0.2">
      <c r="A125" s="4" t="s">
        <v>6</v>
      </c>
      <c r="B125" s="2">
        <v>28</v>
      </c>
      <c r="C125" s="7"/>
      <c r="D125" s="4">
        <v>28.741800000000001</v>
      </c>
      <c r="E125" s="2">
        <v>28.8</v>
      </c>
      <c r="F125" s="4">
        <f t="shared" si="12"/>
        <v>5.8199999999999363E-2</v>
      </c>
      <c r="G125" s="4">
        <f t="shared" si="13"/>
        <v>3.387239999999926E-3</v>
      </c>
      <c r="H125" s="4">
        <f t="shared" si="14"/>
        <v>2.0208333333333111E-3</v>
      </c>
      <c r="I125" s="7"/>
      <c r="J125" s="4">
        <v>26.539000000000001</v>
      </c>
      <c r="K125" s="2">
        <v>28.8</v>
      </c>
      <c r="L125" s="4">
        <f t="shared" si="15"/>
        <v>2.2609999999999992</v>
      </c>
      <c r="M125" s="4">
        <f t="shared" si="16"/>
        <v>5.1121209999999966</v>
      </c>
      <c r="N125" s="4">
        <f t="shared" si="17"/>
        <v>7.8506944444444421E-2</v>
      </c>
      <c r="O125" s="6"/>
      <c r="P125" s="4">
        <v>28.950099999999999</v>
      </c>
      <c r="Q125" s="2">
        <v>28.8</v>
      </c>
      <c r="R125" s="4">
        <f t="shared" si="18"/>
        <v>0.15009999999999835</v>
      </c>
      <c r="S125" s="4">
        <f t="shared" si="19"/>
        <v>2.2530009999999503E-2</v>
      </c>
      <c r="T125" s="4">
        <f t="shared" si="20"/>
        <v>5.2118055555554982E-3</v>
      </c>
      <c r="U125" s="7"/>
      <c r="V125" s="4">
        <v>30.311900000000001</v>
      </c>
      <c r="W125" s="2">
        <v>28.8</v>
      </c>
      <c r="X125" s="4">
        <f t="shared" si="21"/>
        <v>1.5119000000000007</v>
      </c>
      <c r="Y125" s="4">
        <f t="shared" si="22"/>
        <v>2.2858416100000021</v>
      </c>
      <c r="Z125" s="4">
        <f t="shared" si="23"/>
        <v>5.2496527777777802E-2</v>
      </c>
    </row>
    <row r="126" spans="1:26" x14ac:dyDescent="0.2">
      <c r="A126" s="4" t="s">
        <v>5</v>
      </c>
      <c r="B126" s="2">
        <v>14</v>
      </c>
      <c r="C126" s="7"/>
      <c r="D126" s="4">
        <v>13.4694</v>
      </c>
      <c r="E126" s="2">
        <v>12.1</v>
      </c>
      <c r="F126" s="4">
        <f t="shared" si="12"/>
        <v>1.3694000000000006</v>
      </c>
      <c r="G126" s="4">
        <f t="shared" si="13"/>
        <v>1.8752563600000016</v>
      </c>
      <c r="H126" s="4">
        <f t="shared" si="14"/>
        <v>0.11317355371900832</v>
      </c>
      <c r="I126" s="7"/>
      <c r="J126" s="4">
        <v>12.6548</v>
      </c>
      <c r="K126" s="2">
        <v>12.1</v>
      </c>
      <c r="L126" s="4">
        <f t="shared" si="15"/>
        <v>0.55480000000000018</v>
      </c>
      <c r="M126" s="4">
        <f t="shared" si="16"/>
        <v>0.30780304000000019</v>
      </c>
      <c r="N126" s="4">
        <f t="shared" si="17"/>
        <v>4.5851239669421506E-2</v>
      </c>
      <c r="O126" s="6"/>
      <c r="P126" s="4">
        <v>13.077</v>
      </c>
      <c r="Q126" s="2">
        <v>12.1</v>
      </c>
      <c r="R126" s="4">
        <f t="shared" si="18"/>
        <v>0.97700000000000031</v>
      </c>
      <c r="S126" s="4">
        <f t="shared" si="19"/>
        <v>0.95452900000000063</v>
      </c>
      <c r="T126" s="4">
        <f t="shared" si="20"/>
        <v>8.0743801652892591E-2</v>
      </c>
      <c r="U126" s="7"/>
      <c r="V126" s="4">
        <v>13.0975</v>
      </c>
      <c r="W126" s="2">
        <v>12.1</v>
      </c>
      <c r="X126" s="4">
        <f t="shared" si="21"/>
        <v>0.9975000000000005</v>
      </c>
      <c r="Y126" s="4">
        <f t="shared" si="22"/>
        <v>0.99500625000000098</v>
      </c>
      <c r="Z126" s="4">
        <f t="shared" si="23"/>
        <v>8.243801652892567E-2</v>
      </c>
    </row>
    <row r="127" spans="1:26" x14ac:dyDescent="0.2">
      <c r="A127" s="4" t="s">
        <v>9</v>
      </c>
      <c r="B127" s="2">
        <v>14</v>
      </c>
      <c r="C127" s="7"/>
      <c r="D127" s="4">
        <v>23.441600000000001</v>
      </c>
      <c r="E127" s="2">
        <v>22.5</v>
      </c>
      <c r="F127" s="4">
        <f t="shared" si="12"/>
        <v>0.9416000000000011</v>
      </c>
      <c r="G127" s="4">
        <f t="shared" si="13"/>
        <v>0.88661056000000205</v>
      </c>
      <c r="H127" s="4">
        <f t="shared" si="14"/>
        <v>4.1848888888888935E-2</v>
      </c>
      <c r="I127" s="7"/>
      <c r="J127" s="4">
        <v>27.634699999999999</v>
      </c>
      <c r="K127" s="2">
        <v>22.5</v>
      </c>
      <c r="L127" s="4">
        <f t="shared" si="15"/>
        <v>5.1346999999999987</v>
      </c>
      <c r="M127" s="4">
        <f t="shared" si="16"/>
        <v>26.365144089999987</v>
      </c>
      <c r="N127" s="4">
        <f t="shared" si="17"/>
        <v>0.22820888888888882</v>
      </c>
      <c r="O127" s="6"/>
      <c r="P127" s="4">
        <v>26.543099999999999</v>
      </c>
      <c r="Q127" s="2">
        <v>22.5</v>
      </c>
      <c r="R127" s="4">
        <f t="shared" si="18"/>
        <v>4.043099999999999</v>
      </c>
      <c r="S127" s="4">
        <f t="shared" si="19"/>
        <v>16.346657609999991</v>
      </c>
      <c r="T127" s="4">
        <f t="shared" si="20"/>
        <v>0.17969333333333329</v>
      </c>
      <c r="U127" s="7"/>
      <c r="V127" s="4">
        <v>25.568100000000001</v>
      </c>
      <c r="W127" s="2">
        <v>22.5</v>
      </c>
      <c r="X127" s="4">
        <f t="shared" si="21"/>
        <v>3.0681000000000012</v>
      </c>
      <c r="Y127" s="4">
        <f t="shared" si="22"/>
        <v>9.4132376100000066</v>
      </c>
      <c r="Z127" s="4">
        <f t="shared" si="23"/>
        <v>0.13636000000000006</v>
      </c>
    </row>
    <row r="128" spans="1:26" x14ac:dyDescent="0.2">
      <c r="A128" s="4" t="s">
        <v>5</v>
      </c>
      <c r="B128" s="2">
        <v>14</v>
      </c>
      <c r="C128" s="7"/>
      <c r="D128" s="4">
        <v>14.3894</v>
      </c>
      <c r="E128" s="2">
        <v>12.8</v>
      </c>
      <c r="F128" s="4">
        <f t="shared" si="12"/>
        <v>1.5893999999999995</v>
      </c>
      <c r="G128" s="4">
        <f t="shared" si="13"/>
        <v>2.5261923599999982</v>
      </c>
      <c r="H128" s="4">
        <f t="shared" si="14"/>
        <v>0.12417187499999996</v>
      </c>
      <c r="I128" s="7"/>
      <c r="J128" s="4">
        <v>13.072800000000001</v>
      </c>
      <c r="K128" s="2">
        <v>12.8</v>
      </c>
      <c r="L128" s="4">
        <f t="shared" si="15"/>
        <v>0.27280000000000015</v>
      </c>
      <c r="M128" s="4">
        <f t="shared" si="16"/>
        <v>7.4419840000000084E-2</v>
      </c>
      <c r="N128" s="4">
        <f t="shared" si="17"/>
        <v>2.1312500000000012E-2</v>
      </c>
      <c r="O128" s="6"/>
      <c r="P128" s="4">
        <v>13.317</v>
      </c>
      <c r="Q128" s="2">
        <v>12.8</v>
      </c>
      <c r="R128" s="4">
        <f t="shared" si="18"/>
        <v>0.51699999999999946</v>
      </c>
      <c r="S128" s="4">
        <f t="shared" si="19"/>
        <v>0.26728899999999944</v>
      </c>
      <c r="T128" s="4">
        <f t="shared" si="20"/>
        <v>4.0390624999999958E-2</v>
      </c>
      <c r="U128" s="7"/>
      <c r="V128" s="4">
        <v>13.0077</v>
      </c>
      <c r="W128" s="2">
        <v>12.8</v>
      </c>
      <c r="X128" s="4">
        <f t="shared" si="21"/>
        <v>0.20769999999999911</v>
      </c>
      <c r="Y128" s="4">
        <f t="shared" si="22"/>
        <v>4.3139289999999629E-2</v>
      </c>
      <c r="Z128" s="4">
        <f t="shared" si="23"/>
        <v>1.622656249999993E-2</v>
      </c>
    </row>
  </sheetData>
  <mergeCells count="14">
    <mergeCell ref="D1:H1"/>
    <mergeCell ref="J1:N1"/>
    <mergeCell ref="P1:T1"/>
    <mergeCell ref="V1:Z1"/>
    <mergeCell ref="A1:A3"/>
    <mergeCell ref="B1:B3"/>
    <mergeCell ref="D2:D3"/>
    <mergeCell ref="E2:E3"/>
    <mergeCell ref="J2:J3"/>
    <mergeCell ref="K2:K3"/>
    <mergeCell ref="P2:P3"/>
    <mergeCell ref="Q2:Q3"/>
    <mergeCell ref="V2:V3"/>
    <mergeCell ref="W2:W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Prediction of different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Chen</dc:creator>
  <cp:lastModifiedBy>jdby</cp:lastModifiedBy>
  <dcterms:created xsi:type="dcterms:W3CDTF">2015-06-05T18:19:34Z</dcterms:created>
  <dcterms:modified xsi:type="dcterms:W3CDTF">2025-01-23T01:17:40Z</dcterms:modified>
</cp:coreProperties>
</file>