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dmin\Desktop\Data for study\Important data 2025\"/>
    </mc:Choice>
  </mc:AlternateContent>
  <xr:revisionPtr revIDLastSave="0" documentId="13_ncr:1_{93C8F492-0548-4E5F-B3AA-30DD32551C9E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Relative Error（CMP）" sheetId="1" r:id="rId1"/>
    <sheet name="Relative Error（Age）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5" i="2"/>
  <c r="M16" i="2"/>
  <c r="M17" i="2"/>
  <c r="M18" i="2"/>
  <c r="M4" i="2"/>
  <c r="L20" i="2"/>
  <c r="N20" i="2"/>
  <c r="J21" i="1"/>
  <c r="K21" i="1"/>
  <c r="I21" i="1"/>
  <c r="E123" i="2"/>
  <c r="E116" i="2"/>
  <c r="E111" i="2"/>
  <c r="E110" i="2"/>
  <c r="E109" i="2"/>
  <c r="E106" i="2"/>
  <c r="E102" i="2"/>
  <c r="E82" i="2"/>
  <c r="E80" i="2"/>
  <c r="E50" i="2"/>
  <c r="E48" i="2"/>
  <c r="E43" i="2"/>
  <c r="E18" i="2"/>
  <c r="E2" i="2"/>
  <c r="E91" i="1"/>
  <c r="E86" i="1"/>
  <c r="E69" i="1"/>
  <c r="E56" i="1"/>
  <c r="E14" i="1"/>
  <c r="E8" i="1"/>
  <c r="E119" i="1"/>
  <c r="E110" i="1"/>
  <c r="E106" i="1"/>
  <c r="E100" i="1"/>
  <c r="E98" i="1"/>
  <c r="E95" i="1"/>
  <c r="E76" i="1"/>
  <c r="E41" i="1"/>
  <c r="E27" i="1"/>
  <c r="E2" i="1"/>
  <c r="M20" i="2" l="1"/>
</calcChain>
</file>

<file path=xl/sharedStrings.xml><?xml version="1.0" encoding="utf-8"?>
<sst xmlns="http://schemas.openxmlformats.org/spreadsheetml/2006/main" count="308" uniqueCount="71">
  <si>
    <t>Relative Error(%)</t>
    <phoneticPr fontId="1" type="noConversion"/>
  </si>
  <si>
    <t>MAPE(%)</t>
    <phoneticPr fontId="1" type="noConversion"/>
  </si>
  <si>
    <t>MAPE(%)</t>
  </si>
  <si>
    <t>Total Samples</t>
  </si>
  <si>
    <t>Prediction Samples</t>
  </si>
  <si>
    <t>Not Involved</t>
  </si>
  <si>
    <t>Training Samples</t>
  </si>
  <si>
    <t>SUM</t>
  </si>
  <si>
    <t>7d</t>
    <phoneticPr fontId="1" type="noConversion"/>
  </si>
  <si>
    <t>14d</t>
    <phoneticPr fontId="1" type="noConversion"/>
  </si>
  <si>
    <t>18d</t>
    <phoneticPr fontId="1" type="noConversion"/>
  </si>
  <si>
    <t>19d</t>
    <phoneticPr fontId="1" type="noConversion"/>
  </si>
  <si>
    <t>28d</t>
    <phoneticPr fontId="1" type="noConversion"/>
  </si>
  <si>
    <t>55d</t>
    <phoneticPr fontId="1" type="noConversion"/>
  </si>
  <si>
    <t>56d</t>
    <phoneticPr fontId="1" type="noConversion"/>
  </si>
  <si>
    <t>57d</t>
    <phoneticPr fontId="1" type="noConversion"/>
  </si>
  <si>
    <t>58d</t>
    <phoneticPr fontId="1" type="noConversion"/>
  </si>
  <si>
    <t>60d</t>
    <phoneticPr fontId="1" type="noConversion"/>
  </si>
  <si>
    <t>66d</t>
    <phoneticPr fontId="1" type="noConversion"/>
  </si>
  <si>
    <t>67d</t>
    <phoneticPr fontId="1" type="noConversion"/>
  </si>
  <si>
    <t>85d</t>
    <phoneticPr fontId="1" type="noConversion"/>
  </si>
  <si>
    <t>86d</t>
    <phoneticPr fontId="1" type="noConversion"/>
  </si>
  <si>
    <t>88d</t>
    <phoneticPr fontId="1" type="noConversion"/>
  </si>
  <si>
    <t>CMP-1</t>
    <phoneticPr fontId="1" type="noConversion"/>
  </si>
  <si>
    <t>CMP-2</t>
    <phoneticPr fontId="1" type="noConversion"/>
  </si>
  <si>
    <t>CMP-3</t>
    <phoneticPr fontId="1" type="noConversion"/>
  </si>
  <si>
    <t>CMP-4</t>
    <phoneticPr fontId="1" type="noConversion"/>
  </si>
  <si>
    <t>CMP-5</t>
    <phoneticPr fontId="1" type="noConversion"/>
  </si>
  <si>
    <t>CMP-6</t>
    <phoneticPr fontId="1" type="noConversion"/>
  </si>
  <si>
    <t>CMP-7</t>
    <phoneticPr fontId="1" type="noConversion"/>
  </si>
  <si>
    <t>CMP-8</t>
    <phoneticPr fontId="1" type="noConversion"/>
  </si>
  <si>
    <t>CMP-9</t>
    <phoneticPr fontId="1" type="noConversion"/>
  </si>
  <si>
    <t>CMP-10</t>
    <phoneticPr fontId="1" type="noConversion"/>
  </si>
  <si>
    <t>CMP-11</t>
    <phoneticPr fontId="1" type="noConversion"/>
  </si>
  <si>
    <t>CMP-12</t>
    <phoneticPr fontId="1" type="noConversion"/>
  </si>
  <si>
    <t>CMP-13</t>
    <phoneticPr fontId="1" type="noConversion"/>
  </si>
  <si>
    <t>CMP-14</t>
    <phoneticPr fontId="1" type="noConversion"/>
  </si>
  <si>
    <t>CMP-15</t>
    <phoneticPr fontId="1" type="noConversion"/>
  </si>
  <si>
    <t>CMP-16</t>
    <phoneticPr fontId="1" type="noConversion"/>
  </si>
  <si>
    <t>CMP-17</t>
    <phoneticPr fontId="1" type="noConversion"/>
  </si>
  <si>
    <t>CMP-18</t>
    <phoneticPr fontId="1" type="noConversion"/>
  </si>
  <si>
    <t>CMP</t>
    <phoneticPr fontId="1" type="noConversion"/>
  </si>
  <si>
    <t>C-Age</t>
    <phoneticPr fontId="1" type="noConversion"/>
  </si>
  <si>
    <t>CMP-1</t>
    <phoneticPr fontId="1" type="noConversion"/>
  </si>
  <si>
    <t>CMP-2</t>
    <phoneticPr fontId="1" type="noConversion"/>
  </si>
  <si>
    <t>CMP-3</t>
  </si>
  <si>
    <t>CMP-3</t>
    <phoneticPr fontId="1" type="noConversion"/>
  </si>
  <si>
    <t>CMP-4</t>
  </si>
  <si>
    <t>CMP-4</t>
    <phoneticPr fontId="1" type="noConversion"/>
  </si>
  <si>
    <t>CMP-5</t>
  </si>
  <si>
    <t>CMP-6</t>
  </si>
  <si>
    <t>CMP-6</t>
    <phoneticPr fontId="1" type="noConversion"/>
  </si>
  <si>
    <t>CMP-7</t>
  </si>
  <si>
    <t>CMP-8</t>
  </si>
  <si>
    <t>CMP-9</t>
  </si>
  <si>
    <t>CMP-9</t>
    <phoneticPr fontId="1" type="noConversion"/>
  </si>
  <si>
    <t>CMP-10</t>
    <phoneticPr fontId="1" type="noConversion"/>
  </si>
  <si>
    <t>CMP-11</t>
  </si>
  <si>
    <t>CMP-14</t>
  </si>
  <si>
    <t>CMP-15</t>
  </si>
  <si>
    <t>CMP-15</t>
    <phoneticPr fontId="1" type="noConversion"/>
  </si>
  <si>
    <t>CMP-16</t>
  </si>
  <si>
    <t>CMP-18</t>
  </si>
  <si>
    <r>
      <rPr>
        <i/>
        <sz val="11"/>
        <color theme="1"/>
        <rFont val="等线"/>
        <family val="3"/>
        <charset val="134"/>
        <scheme val="minor"/>
      </rPr>
      <t>f</t>
    </r>
    <r>
      <rPr>
        <vertAlign val="subscript"/>
        <sz val="11"/>
        <color theme="1"/>
        <rFont val="等线"/>
        <family val="3"/>
        <charset val="134"/>
        <scheme val="minor"/>
      </rPr>
      <t>ct</t>
    </r>
    <phoneticPr fontId="1" type="noConversion"/>
  </si>
  <si>
    <t>CMP-10</t>
  </si>
  <si>
    <t>CMP-12</t>
  </si>
  <si>
    <t>CMP-2</t>
  </si>
  <si>
    <t>CMP-1</t>
  </si>
  <si>
    <t>Total Samples</t>
    <phoneticPr fontId="1" type="noConversion"/>
  </si>
  <si>
    <t>Training Samples</t>
    <phoneticPr fontId="1" type="noConversion"/>
  </si>
  <si>
    <t>Prediction Samples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</si>
</sst>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7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2" borderId="0" xfId="0" applyFill="1"/>
    <xf numFmtId="176" fontId="0" fillId="2" borderId="0" xfId="0" applyNumberFormat="1" applyFill="1"/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zoomScale="145" zoomScaleNormal="145" workbookViewId="0">
      <selection activeCell="B1" sqref="B1"/>
    </sheetView>
  </sheetViews>
  <sheetFormatPr defaultRowHeight="14.25" x14ac:dyDescent="0.2"/>
  <cols>
    <col min="1" max="1" width="10.375" style="2" customWidth="1"/>
    <col min="2" max="2" width="7.375" style="2" customWidth="1"/>
    <col min="3" max="3" width="11.625" customWidth="1"/>
    <col min="4" max="4" width="14.5" style="5" customWidth="1"/>
    <col min="5" max="5" width="18.25" style="13" customWidth="1"/>
    <col min="6" max="6" width="5" style="2" customWidth="1"/>
    <col min="7" max="7" width="2.125" style="18" customWidth="1"/>
    <col min="9" max="9" width="13" customWidth="1"/>
    <col min="10" max="10" width="15.375" customWidth="1"/>
    <col min="11" max="11" width="16.125" customWidth="1"/>
    <col min="12" max="12" width="13.25" customWidth="1"/>
  </cols>
  <sheetData>
    <row r="1" spans="1:12" ht="18.75" customHeight="1" x14ac:dyDescent="0.3">
      <c r="A1" s="4" t="s">
        <v>41</v>
      </c>
      <c r="B1" s="4" t="s">
        <v>42</v>
      </c>
      <c r="C1" s="22" t="s">
        <v>63</v>
      </c>
      <c r="D1" s="9" t="s">
        <v>0</v>
      </c>
      <c r="E1" s="13" t="s">
        <v>1</v>
      </c>
    </row>
    <row r="2" spans="1:12" x14ac:dyDescent="0.2">
      <c r="A2" s="3" t="s">
        <v>23</v>
      </c>
      <c r="B2" s="1">
        <v>19</v>
      </c>
      <c r="C2" s="1">
        <v>15</v>
      </c>
      <c r="D2" s="9">
        <v>18.716000000000008</v>
      </c>
      <c r="E2" s="20">
        <f>AVERAGE(D2:D7)</f>
        <v>12.476316882923209</v>
      </c>
      <c r="F2" s="2">
        <v>1</v>
      </c>
      <c r="H2" s="3" t="s">
        <v>41</v>
      </c>
      <c r="I2" s="3" t="s">
        <v>3</v>
      </c>
      <c r="J2" s="3" t="s">
        <v>6</v>
      </c>
      <c r="K2" s="3" t="s">
        <v>4</v>
      </c>
      <c r="L2" s="3" t="s">
        <v>2</v>
      </c>
    </row>
    <row r="3" spans="1:12" x14ac:dyDescent="0.2">
      <c r="A3" s="3" t="s">
        <v>23</v>
      </c>
      <c r="B3" s="1">
        <v>28</v>
      </c>
      <c r="C3" s="1">
        <v>15.7</v>
      </c>
      <c r="D3" s="9">
        <v>14.998089171974529</v>
      </c>
      <c r="E3" s="21"/>
      <c r="F3" s="2">
        <v>2</v>
      </c>
      <c r="H3" s="3" t="s">
        <v>23</v>
      </c>
      <c r="I3" s="3">
        <v>32</v>
      </c>
      <c r="J3" s="3">
        <v>26</v>
      </c>
      <c r="K3" s="3">
        <v>6</v>
      </c>
      <c r="L3" s="3">
        <v>12.48</v>
      </c>
    </row>
    <row r="4" spans="1:12" x14ac:dyDescent="0.2">
      <c r="A4" s="3" t="s">
        <v>43</v>
      </c>
      <c r="B4" s="1">
        <v>56</v>
      </c>
      <c r="C4" s="1">
        <v>23.4</v>
      </c>
      <c r="D4" s="9">
        <v>4.9688034188034234</v>
      </c>
      <c r="E4" s="21"/>
      <c r="F4" s="2">
        <v>3</v>
      </c>
      <c r="H4" s="3" t="s">
        <v>24</v>
      </c>
      <c r="I4" s="3">
        <v>34</v>
      </c>
      <c r="J4" s="3">
        <v>28</v>
      </c>
      <c r="K4" s="3">
        <v>6</v>
      </c>
      <c r="L4" s="3">
        <v>6.99</v>
      </c>
    </row>
    <row r="5" spans="1:12" x14ac:dyDescent="0.2">
      <c r="A5" s="3" t="s">
        <v>43</v>
      </c>
      <c r="B5" s="1">
        <v>56</v>
      </c>
      <c r="C5" s="1">
        <v>22.9</v>
      </c>
      <c r="D5" s="9">
        <v>10.110917030567688</v>
      </c>
      <c r="E5" s="21"/>
      <c r="F5" s="2">
        <v>4</v>
      </c>
      <c r="H5" s="3" t="s">
        <v>25</v>
      </c>
      <c r="I5" s="3">
        <v>49</v>
      </c>
      <c r="J5" s="3">
        <v>36</v>
      </c>
      <c r="K5" s="3">
        <v>13</v>
      </c>
      <c r="L5" s="3">
        <v>8.4499999999999993</v>
      </c>
    </row>
    <row r="6" spans="1:12" x14ac:dyDescent="0.2">
      <c r="A6" s="3" t="s">
        <v>43</v>
      </c>
      <c r="B6" s="1">
        <v>56</v>
      </c>
      <c r="C6" s="1">
        <v>23.4</v>
      </c>
      <c r="D6" s="9">
        <v>5.0290598290598298</v>
      </c>
      <c r="E6" s="21"/>
      <c r="F6" s="2">
        <v>5</v>
      </c>
      <c r="H6" s="3" t="s">
        <v>26</v>
      </c>
      <c r="I6" s="3">
        <v>66</v>
      </c>
      <c r="J6" s="3">
        <v>52</v>
      </c>
      <c r="K6" s="3">
        <v>14</v>
      </c>
      <c r="L6" s="3">
        <v>8.9600000000000009</v>
      </c>
    </row>
    <row r="7" spans="1:12" x14ac:dyDescent="0.2">
      <c r="A7" s="3" t="s">
        <v>43</v>
      </c>
      <c r="B7" s="1">
        <v>19</v>
      </c>
      <c r="C7" s="1">
        <v>15.7</v>
      </c>
      <c r="D7" s="9">
        <v>21.035031847133773</v>
      </c>
      <c r="E7" s="21"/>
      <c r="F7" s="2">
        <v>6</v>
      </c>
      <c r="H7" s="3" t="s">
        <v>27</v>
      </c>
      <c r="I7" s="3">
        <v>56</v>
      </c>
      <c r="J7" s="3">
        <v>41</v>
      </c>
      <c r="K7" s="3">
        <v>15</v>
      </c>
      <c r="L7" s="3">
        <v>5.35</v>
      </c>
    </row>
    <row r="8" spans="1:12" x14ac:dyDescent="0.2">
      <c r="A8" s="3" t="s">
        <v>24</v>
      </c>
      <c r="B8" s="1">
        <v>28</v>
      </c>
      <c r="C8" s="1">
        <v>25.5</v>
      </c>
      <c r="D8" s="9">
        <v>2.2521568627451019</v>
      </c>
      <c r="E8" s="20">
        <f>AVERAGE(D8:D13)</f>
        <v>6.9891186967534642</v>
      </c>
      <c r="F8" s="2">
        <v>1</v>
      </c>
      <c r="H8" s="3" t="s">
        <v>28</v>
      </c>
      <c r="I8" s="3">
        <v>60</v>
      </c>
      <c r="J8" s="3">
        <v>47</v>
      </c>
      <c r="K8" s="3">
        <v>13</v>
      </c>
      <c r="L8" s="3">
        <v>6.91</v>
      </c>
    </row>
    <row r="9" spans="1:12" x14ac:dyDescent="0.2">
      <c r="A9" s="3" t="s">
        <v>24</v>
      </c>
      <c r="B9" s="1">
        <v>28</v>
      </c>
      <c r="C9" s="1">
        <v>25.7</v>
      </c>
      <c r="D9" s="9">
        <v>16.112062256809349</v>
      </c>
      <c r="E9" s="20"/>
      <c r="F9" s="2">
        <v>2</v>
      </c>
      <c r="H9" s="3" t="s">
        <v>29</v>
      </c>
      <c r="I9" s="3">
        <v>37</v>
      </c>
      <c r="J9" s="3">
        <v>30</v>
      </c>
      <c r="K9" s="3">
        <v>7</v>
      </c>
      <c r="L9" s="3">
        <v>5.38</v>
      </c>
    </row>
    <row r="10" spans="1:12" x14ac:dyDescent="0.2">
      <c r="A10" s="3" t="s">
        <v>44</v>
      </c>
      <c r="B10" s="1">
        <v>14</v>
      </c>
      <c r="C10" s="1">
        <v>22.5</v>
      </c>
      <c r="D10" s="9">
        <v>6.3800000000000052</v>
      </c>
      <c r="E10" s="20"/>
      <c r="F10" s="2">
        <v>3</v>
      </c>
      <c r="H10" s="3" t="s">
        <v>30</v>
      </c>
      <c r="I10" s="3">
        <v>55</v>
      </c>
      <c r="J10" s="3">
        <v>45</v>
      </c>
      <c r="K10" s="3">
        <v>10</v>
      </c>
      <c r="L10" s="3">
        <v>7.99</v>
      </c>
    </row>
    <row r="11" spans="1:12" x14ac:dyDescent="0.2">
      <c r="A11" s="3" t="s">
        <v>44</v>
      </c>
      <c r="B11" s="1">
        <v>28</v>
      </c>
      <c r="C11" s="1">
        <v>25.7</v>
      </c>
      <c r="D11" s="9">
        <v>11.515175097276273</v>
      </c>
      <c r="E11" s="20"/>
      <c r="F11" s="2">
        <v>4</v>
      </c>
      <c r="H11" s="3" t="s">
        <v>31</v>
      </c>
      <c r="I11" s="3">
        <v>29</v>
      </c>
      <c r="J11" s="3">
        <v>24</v>
      </c>
      <c r="K11" s="3">
        <v>5</v>
      </c>
      <c r="L11" s="3">
        <v>10.52</v>
      </c>
    </row>
    <row r="12" spans="1:12" x14ac:dyDescent="0.2">
      <c r="A12" s="3" t="s">
        <v>44</v>
      </c>
      <c r="B12" s="1">
        <v>56</v>
      </c>
      <c r="C12" s="1">
        <v>29.7</v>
      </c>
      <c r="D12" s="9">
        <v>2.1676767676767756</v>
      </c>
      <c r="E12" s="20"/>
      <c r="F12" s="2">
        <v>5</v>
      </c>
      <c r="H12" s="3" t="s">
        <v>32</v>
      </c>
      <c r="I12" s="3">
        <v>25</v>
      </c>
      <c r="J12" s="3">
        <v>21</v>
      </c>
      <c r="K12" s="3">
        <v>4</v>
      </c>
      <c r="L12" s="3">
        <v>9.36</v>
      </c>
    </row>
    <row r="13" spans="1:12" x14ac:dyDescent="0.2">
      <c r="A13" s="3" t="s">
        <v>44</v>
      </c>
      <c r="B13" s="1">
        <v>56</v>
      </c>
      <c r="C13" s="1">
        <v>30.1</v>
      </c>
      <c r="D13" s="9">
        <v>3.5076411960132816</v>
      </c>
      <c r="E13" s="20"/>
      <c r="F13" s="2">
        <v>6</v>
      </c>
      <c r="H13" s="3" t="s">
        <v>33</v>
      </c>
      <c r="I13" s="3">
        <v>19</v>
      </c>
      <c r="J13" s="3">
        <v>16</v>
      </c>
      <c r="K13" s="3">
        <v>3</v>
      </c>
      <c r="L13" s="3">
        <v>4.17</v>
      </c>
    </row>
    <row r="14" spans="1:12" x14ac:dyDescent="0.2">
      <c r="A14" s="3" t="s">
        <v>25</v>
      </c>
      <c r="B14" s="1">
        <v>56</v>
      </c>
      <c r="C14" s="1">
        <v>30</v>
      </c>
      <c r="D14" s="9">
        <v>6.067333333333333</v>
      </c>
      <c r="E14" s="20">
        <f>AVERAGE(D14:D26)</f>
        <v>8.4469001829567265</v>
      </c>
      <c r="F14" s="2">
        <v>1</v>
      </c>
      <c r="H14" s="3" t="s">
        <v>34</v>
      </c>
      <c r="I14" s="3">
        <v>14</v>
      </c>
      <c r="J14" s="3">
        <v>12</v>
      </c>
      <c r="K14" s="3">
        <v>2</v>
      </c>
      <c r="L14" s="3">
        <v>5.31</v>
      </c>
    </row>
    <row r="15" spans="1:12" x14ac:dyDescent="0.2">
      <c r="A15" s="3" t="s">
        <v>46</v>
      </c>
      <c r="B15" s="1">
        <v>18</v>
      </c>
      <c r="C15" s="1">
        <v>23.7</v>
      </c>
      <c r="D15" s="9">
        <v>0.48818565400844038</v>
      </c>
      <c r="E15" s="21"/>
      <c r="F15" s="2">
        <v>2</v>
      </c>
      <c r="H15" s="3" t="s">
        <v>35</v>
      </c>
      <c r="I15" s="3">
        <v>7</v>
      </c>
      <c r="J15" s="3">
        <v>7</v>
      </c>
      <c r="K15" s="3">
        <v>0</v>
      </c>
      <c r="L15" s="3" t="s">
        <v>5</v>
      </c>
    </row>
    <row r="16" spans="1:12" x14ac:dyDescent="0.2">
      <c r="A16" s="3" t="s">
        <v>46</v>
      </c>
      <c r="B16" s="1">
        <v>28</v>
      </c>
      <c r="C16" s="1">
        <v>26.1</v>
      </c>
      <c r="D16" s="9">
        <v>0.88735632183908131</v>
      </c>
      <c r="E16" s="21"/>
      <c r="F16" s="2">
        <v>3</v>
      </c>
      <c r="H16" s="3" t="s">
        <v>36</v>
      </c>
      <c r="I16" s="3">
        <v>45</v>
      </c>
      <c r="J16" s="3">
        <v>39</v>
      </c>
      <c r="K16" s="3">
        <v>6</v>
      </c>
      <c r="L16" s="3">
        <v>7.38</v>
      </c>
    </row>
    <row r="17" spans="1:12" x14ac:dyDescent="0.2">
      <c r="A17" s="3" t="s">
        <v>46</v>
      </c>
      <c r="B17" s="1">
        <v>18</v>
      </c>
      <c r="C17" s="1">
        <v>22.3</v>
      </c>
      <c r="D17" s="9">
        <v>14.804484304932739</v>
      </c>
      <c r="E17" s="21"/>
      <c r="F17" s="2">
        <v>4</v>
      </c>
      <c r="H17" s="3" t="s">
        <v>37</v>
      </c>
      <c r="I17" s="3">
        <v>12</v>
      </c>
      <c r="J17" s="3">
        <v>8</v>
      </c>
      <c r="K17" s="3">
        <v>4</v>
      </c>
      <c r="L17" s="3">
        <v>4.67</v>
      </c>
    </row>
    <row r="18" spans="1:12" x14ac:dyDescent="0.2">
      <c r="A18" s="3" t="s">
        <v>46</v>
      </c>
      <c r="B18" s="1">
        <v>18</v>
      </c>
      <c r="C18" s="1">
        <v>23.7</v>
      </c>
      <c r="D18" s="9">
        <v>29.159071729957812</v>
      </c>
      <c r="E18" s="21"/>
      <c r="F18" s="2">
        <v>5</v>
      </c>
      <c r="H18" s="3" t="s">
        <v>38</v>
      </c>
      <c r="I18" s="3">
        <v>40</v>
      </c>
      <c r="J18" s="3">
        <v>31</v>
      </c>
      <c r="K18" s="3">
        <v>9</v>
      </c>
      <c r="L18" s="3">
        <v>13.24</v>
      </c>
    </row>
    <row r="19" spans="1:12" x14ac:dyDescent="0.2">
      <c r="A19" s="3" t="s">
        <v>46</v>
      </c>
      <c r="B19" s="1">
        <v>28</v>
      </c>
      <c r="C19" s="1">
        <v>26.1</v>
      </c>
      <c r="D19" s="9">
        <v>2.8030651340996178</v>
      </c>
      <c r="E19" s="21"/>
      <c r="F19" s="2">
        <v>6</v>
      </c>
      <c r="H19" s="3" t="s">
        <v>39</v>
      </c>
      <c r="I19" s="3">
        <v>2</v>
      </c>
      <c r="J19" s="3">
        <v>2</v>
      </c>
      <c r="K19" s="3">
        <v>0</v>
      </c>
      <c r="L19" s="3" t="s">
        <v>5</v>
      </c>
    </row>
    <row r="20" spans="1:12" x14ac:dyDescent="0.2">
      <c r="A20" s="3" t="s">
        <v>46</v>
      </c>
      <c r="B20" s="1">
        <v>7</v>
      </c>
      <c r="C20" s="1">
        <v>14.9</v>
      </c>
      <c r="D20" s="9">
        <v>6.936912751677851</v>
      </c>
      <c r="E20" s="21"/>
      <c r="F20" s="2">
        <v>7</v>
      </c>
      <c r="H20" s="3" t="s">
        <v>40</v>
      </c>
      <c r="I20" s="3">
        <v>41</v>
      </c>
      <c r="J20" s="3">
        <v>33</v>
      </c>
      <c r="K20" s="3">
        <v>8</v>
      </c>
      <c r="L20" s="3">
        <v>7.21</v>
      </c>
    </row>
    <row r="21" spans="1:12" x14ac:dyDescent="0.2">
      <c r="A21" s="3" t="s">
        <v>45</v>
      </c>
      <c r="B21" s="1">
        <v>18</v>
      </c>
      <c r="C21" s="1">
        <v>26.9</v>
      </c>
      <c r="D21" s="9">
        <v>13.588475836431217</v>
      </c>
      <c r="E21" s="21"/>
      <c r="F21" s="2">
        <v>8</v>
      </c>
      <c r="H21" s="3" t="s">
        <v>7</v>
      </c>
      <c r="I21" s="3">
        <f>SUM(I3:I20)</f>
        <v>623</v>
      </c>
      <c r="J21" s="3">
        <f>SUM(J3:J20)</f>
        <v>498</v>
      </c>
      <c r="K21" s="3">
        <f>SUM(K3:K20)</f>
        <v>125</v>
      </c>
      <c r="L21" s="3"/>
    </row>
    <row r="22" spans="1:12" x14ac:dyDescent="0.2">
      <c r="A22" s="3" t="s">
        <v>45</v>
      </c>
      <c r="B22" s="1">
        <v>28</v>
      </c>
      <c r="C22" s="1">
        <v>28.8</v>
      </c>
      <c r="D22" s="9">
        <v>0.3079861111111088</v>
      </c>
      <c r="E22" s="21"/>
      <c r="F22" s="2">
        <v>9</v>
      </c>
    </row>
    <row r="23" spans="1:12" x14ac:dyDescent="0.2">
      <c r="A23" s="3" t="s">
        <v>45</v>
      </c>
      <c r="B23" s="1">
        <v>18</v>
      </c>
      <c r="C23" s="1">
        <v>26.9</v>
      </c>
      <c r="D23" s="9">
        <v>15.659851301115237</v>
      </c>
      <c r="E23" s="21"/>
      <c r="F23" s="2">
        <v>10</v>
      </c>
    </row>
    <row r="24" spans="1:12" x14ac:dyDescent="0.2">
      <c r="A24" s="3" t="s">
        <v>45</v>
      </c>
      <c r="B24" s="1">
        <v>56</v>
      </c>
      <c r="C24" s="1">
        <v>30</v>
      </c>
      <c r="D24" s="9">
        <v>1.5163333333333284</v>
      </c>
      <c r="E24" s="21"/>
      <c r="F24" s="2">
        <v>11</v>
      </c>
    </row>
    <row r="25" spans="1:12" x14ac:dyDescent="0.2">
      <c r="A25" s="3" t="s">
        <v>45</v>
      </c>
      <c r="B25" s="1">
        <v>7</v>
      </c>
      <c r="C25" s="1">
        <v>16.100000000000001</v>
      </c>
      <c r="D25" s="9">
        <v>12.340993788819887</v>
      </c>
      <c r="E25" s="21"/>
      <c r="F25" s="2">
        <v>12</v>
      </c>
    </row>
    <row r="26" spans="1:12" x14ac:dyDescent="0.2">
      <c r="A26" s="3" t="s">
        <v>45</v>
      </c>
      <c r="B26" s="1">
        <v>28</v>
      </c>
      <c r="C26" s="1">
        <v>28.8</v>
      </c>
      <c r="D26" s="9">
        <v>5.2496527777777802</v>
      </c>
      <c r="E26" s="21"/>
      <c r="F26" s="2">
        <v>13</v>
      </c>
    </row>
    <row r="27" spans="1:12" x14ac:dyDescent="0.2">
      <c r="A27" s="3" t="s">
        <v>48</v>
      </c>
      <c r="B27" s="1">
        <v>88</v>
      </c>
      <c r="C27" s="1">
        <v>14.6</v>
      </c>
      <c r="D27" s="9">
        <v>7.2287671232876756</v>
      </c>
      <c r="E27" s="20">
        <f>AVERAGE(D27:D40)</f>
        <v>8.9603389940114102</v>
      </c>
      <c r="F27" s="2">
        <v>1</v>
      </c>
    </row>
    <row r="28" spans="1:12" x14ac:dyDescent="0.2">
      <c r="A28" s="3" t="s">
        <v>48</v>
      </c>
      <c r="B28" s="1">
        <v>28</v>
      </c>
      <c r="C28" s="1">
        <v>13</v>
      </c>
      <c r="D28" s="9">
        <v>0.14923076923076306</v>
      </c>
      <c r="E28" s="21"/>
      <c r="F28" s="2">
        <v>2</v>
      </c>
    </row>
    <row r="29" spans="1:12" x14ac:dyDescent="0.2">
      <c r="A29" s="3" t="s">
        <v>47</v>
      </c>
      <c r="B29" s="1">
        <v>28</v>
      </c>
      <c r="C29" s="1">
        <v>13</v>
      </c>
      <c r="D29" s="9">
        <v>2.8907692307692301</v>
      </c>
      <c r="E29" s="21"/>
      <c r="F29" s="2">
        <v>3</v>
      </c>
    </row>
    <row r="30" spans="1:12" x14ac:dyDescent="0.2">
      <c r="A30" s="3" t="s">
        <v>47</v>
      </c>
      <c r="B30" s="1">
        <v>88</v>
      </c>
      <c r="C30" s="1">
        <v>14.6</v>
      </c>
      <c r="D30" s="9">
        <v>7.287671232876713</v>
      </c>
      <c r="E30" s="21"/>
      <c r="F30" s="2">
        <v>4</v>
      </c>
    </row>
    <row r="31" spans="1:12" x14ac:dyDescent="0.2">
      <c r="A31" s="3" t="s">
        <v>47</v>
      </c>
      <c r="B31" s="1">
        <v>28</v>
      </c>
      <c r="C31" s="1">
        <v>12.8</v>
      </c>
      <c r="D31" s="9">
        <v>3.1234375000000063</v>
      </c>
      <c r="E31" s="21"/>
      <c r="F31" s="2">
        <v>5</v>
      </c>
    </row>
    <row r="32" spans="1:12" x14ac:dyDescent="0.2">
      <c r="A32" s="3" t="s">
        <v>47</v>
      </c>
      <c r="B32" s="1">
        <v>56</v>
      </c>
      <c r="C32" s="1">
        <v>13.9</v>
      </c>
      <c r="D32" s="9">
        <v>19.490647482014396</v>
      </c>
      <c r="E32" s="21"/>
      <c r="F32" s="2">
        <v>6</v>
      </c>
    </row>
    <row r="33" spans="1:6" x14ac:dyDescent="0.2">
      <c r="A33" s="3" t="s">
        <v>47</v>
      </c>
      <c r="B33" s="1">
        <v>56</v>
      </c>
      <c r="C33" s="1">
        <v>14</v>
      </c>
      <c r="D33" s="9">
        <v>34.59357142857143</v>
      </c>
      <c r="E33" s="21"/>
      <c r="F33" s="2">
        <v>7</v>
      </c>
    </row>
    <row r="34" spans="1:6" x14ac:dyDescent="0.2">
      <c r="A34" s="3" t="s">
        <v>47</v>
      </c>
      <c r="B34" s="1">
        <v>14</v>
      </c>
      <c r="C34" s="1">
        <v>12.8</v>
      </c>
      <c r="D34" s="9">
        <v>4.5234375000000053</v>
      </c>
      <c r="E34" s="21"/>
      <c r="F34" s="2">
        <v>8</v>
      </c>
    </row>
    <row r="35" spans="1:6" x14ac:dyDescent="0.2">
      <c r="A35" s="3" t="s">
        <v>47</v>
      </c>
      <c r="B35" s="1">
        <v>14</v>
      </c>
      <c r="C35" s="1">
        <v>12.1</v>
      </c>
      <c r="D35" s="9">
        <v>8.2347107438016494</v>
      </c>
      <c r="E35" s="21"/>
      <c r="F35" s="2">
        <v>9</v>
      </c>
    </row>
    <row r="36" spans="1:6" x14ac:dyDescent="0.2">
      <c r="A36" s="3" t="s">
        <v>47</v>
      </c>
      <c r="B36" s="1">
        <v>88</v>
      </c>
      <c r="C36" s="1">
        <v>15.3</v>
      </c>
      <c r="D36" s="9">
        <v>5.3849673202614383</v>
      </c>
      <c r="E36" s="21"/>
      <c r="F36" s="2">
        <v>10</v>
      </c>
    </row>
    <row r="37" spans="1:6" x14ac:dyDescent="0.2">
      <c r="A37" s="3" t="s">
        <v>47</v>
      </c>
      <c r="B37" s="1">
        <v>28</v>
      </c>
      <c r="C37" s="1">
        <v>12.7</v>
      </c>
      <c r="D37" s="9">
        <v>8.9606299212598426</v>
      </c>
      <c r="E37" s="21"/>
      <c r="F37" s="2">
        <v>11</v>
      </c>
    </row>
    <row r="38" spans="1:6" x14ac:dyDescent="0.2">
      <c r="A38" s="3" t="s">
        <v>47</v>
      </c>
      <c r="B38" s="1">
        <v>88</v>
      </c>
      <c r="C38" s="1">
        <v>13.4</v>
      </c>
      <c r="D38" s="9">
        <v>13.710447761194025</v>
      </c>
      <c r="E38" s="21"/>
      <c r="F38" s="2">
        <v>12</v>
      </c>
    </row>
    <row r="39" spans="1:6" x14ac:dyDescent="0.2">
      <c r="A39" s="3" t="s">
        <v>47</v>
      </c>
      <c r="B39" s="1">
        <v>14</v>
      </c>
      <c r="C39" s="1">
        <v>12.1</v>
      </c>
      <c r="D39" s="9">
        <v>8.2438016528925662</v>
      </c>
      <c r="E39" s="21"/>
      <c r="F39" s="2">
        <v>13</v>
      </c>
    </row>
    <row r="40" spans="1:6" x14ac:dyDescent="0.2">
      <c r="A40" s="3" t="s">
        <v>47</v>
      </c>
      <c r="B40" s="1">
        <v>14</v>
      </c>
      <c r="C40" s="1">
        <v>12.8</v>
      </c>
      <c r="D40" s="9">
        <v>1.622656249999993</v>
      </c>
      <c r="E40" s="21"/>
      <c r="F40" s="2">
        <v>14</v>
      </c>
    </row>
    <row r="41" spans="1:6" x14ac:dyDescent="0.2">
      <c r="A41" s="1" t="s">
        <v>27</v>
      </c>
      <c r="B41" s="1">
        <v>86</v>
      </c>
      <c r="C41" s="1">
        <v>33</v>
      </c>
      <c r="D41" s="9">
        <v>1.6215151515151511</v>
      </c>
      <c r="E41" s="20">
        <f>AVERAGE(D41:D55)</f>
        <v>5.3531180250940738</v>
      </c>
      <c r="F41" s="2">
        <v>1</v>
      </c>
    </row>
    <row r="42" spans="1:6" x14ac:dyDescent="0.2">
      <c r="A42" s="1" t="s">
        <v>27</v>
      </c>
      <c r="B42" s="1">
        <v>86</v>
      </c>
      <c r="C42" s="1">
        <v>32.299999999999997</v>
      </c>
      <c r="D42" s="9">
        <v>6.6572755417956593</v>
      </c>
      <c r="E42" s="21"/>
      <c r="F42" s="2">
        <v>2</v>
      </c>
    </row>
    <row r="43" spans="1:6" x14ac:dyDescent="0.2">
      <c r="A43" s="1" t="s">
        <v>49</v>
      </c>
      <c r="B43" s="1">
        <v>86</v>
      </c>
      <c r="C43" s="1">
        <v>33.6</v>
      </c>
      <c r="D43" s="9">
        <v>1.4446428571428527</v>
      </c>
      <c r="E43" s="21"/>
      <c r="F43" s="2">
        <v>3</v>
      </c>
    </row>
    <row r="44" spans="1:6" x14ac:dyDescent="0.2">
      <c r="A44" s="1" t="s">
        <v>49</v>
      </c>
      <c r="B44" s="1">
        <v>14</v>
      </c>
      <c r="C44" s="1">
        <v>23.5</v>
      </c>
      <c r="D44" s="9">
        <v>0.67659574468084649</v>
      </c>
      <c r="E44" s="21"/>
      <c r="F44" s="2">
        <v>4</v>
      </c>
    </row>
    <row r="45" spans="1:6" x14ac:dyDescent="0.2">
      <c r="A45" s="1" t="s">
        <v>49</v>
      </c>
      <c r="B45" s="1">
        <v>86</v>
      </c>
      <c r="C45" s="1">
        <v>33.6</v>
      </c>
      <c r="D45" s="9">
        <v>3.2976190476190594</v>
      </c>
      <c r="E45" s="21"/>
      <c r="F45" s="2">
        <v>5</v>
      </c>
    </row>
    <row r="46" spans="1:6" x14ac:dyDescent="0.2">
      <c r="A46" s="1" t="s">
        <v>49</v>
      </c>
      <c r="B46" s="1">
        <v>86</v>
      </c>
      <c r="C46" s="1">
        <v>30.7</v>
      </c>
      <c r="D46" s="9">
        <v>14.156677524429979</v>
      </c>
      <c r="E46" s="21"/>
      <c r="F46" s="2">
        <v>6</v>
      </c>
    </row>
    <row r="47" spans="1:6" x14ac:dyDescent="0.2">
      <c r="A47" s="1" t="s">
        <v>49</v>
      </c>
      <c r="B47" s="1">
        <v>28</v>
      </c>
      <c r="C47" s="1">
        <v>27</v>
      </c>
      <c r="D47" s="9">
        <v>1.5037037037036993</v>
      </c>
      <c r="E47" s="21"/>
      <c r="F47" s="2">
        <v>7</v>
      </c>
    </row>
    <row r="48" spans="1:6" x14ac:dyDescent="0.2">
      <c r="A48" s="1" t="s">
        <v>49</v>
      </c>
      <c r="B48" s="1">
        <v>28</v>
      </c>
      <c r="C48" s="1">
        <v>27</v>
      </c>
      <c r="D48" s="9">
        <v>11.176296296296302</v>
      </c>
      <c r="E48" s="21"/>
      <c r="F48" s="2">
        <v>8</v>
      </c>
    </row>
    <row r="49" spans="1:7" x14ac:dyDescent="0.2">
      <c r="A49" s="1" t="s">
        <v>49</v>
      </c>
      <c r="B49" s="1">
        <v>56</v>
      </c>
      <c r="C49" s="1">
        <v>32.9</v>
      </c>
      <c r="D49" s="9">
        <v>8.8458966565349524</v>
      </c>
      <c r="E49" s="21"/>
      <c r="F49" s="2">
        <v>9</v>
      </c>
    </row>
    <row r="50" spans="1:7" x14ac:dyDescent="0.2">
      <c r="A50" s="1" t="s">
        <v>49</v>
      </c>
      <c r="B50" s="1">
        <v>56</v>
      </c>
      <c r="C50" s="1">
        <v>30.7</v>
      </c>
      <c r="D50" s="9">
        <v>1.5879478827361588</v>
      </c>
      <c r="E50" s="21"/>
      <c r="F50" s="2">
        <v>10</v>
      </c>
    </row>
    <row r="51" spans="1:7" x14ac:dyDescent="0.2">
      <c r="A51" s="1" t="s">
        <v>49</v>
      </c>
      <c r="B51" s="1">
        <v>86</v>
      </c>
      <c r="C51" s="1">
        <v>31.7</v>
      </c>
      <c r="D51" s="9">
        <v>9.7205047318611939</v>
      </c>
      <c r="E51" s="21"/>
      <c r="F51" s="2">
        <v>11</v>
      </c>
    </row>
    <row r="52" spans="1:7" x14ac:dyDescent="0.2">
      <c r="A52" s="1" t="s">
        <v>49</v>
      </c>
      <c r="B52" s="1">
        <v>14</v>
      </c>
      <c r="C52" s="1">
        <v>21</v>
      </c>
      <c r="D52" s="9">
        <v>7.4457142857142902</v>
      </c>
      <c r="E52" s="21"/>
      <c r="F52" s="2">
        <v>12</v>
      </c>
    </row>
    <row r="53" spans="1:7" x14ac:dyDescent="0.2">
      <c r="A53" s="1" t="s">
        <v>49</v>
      </c>
      <c r="B53" s="1">
        <v>86</v>
      </c>
      <c r="C53" s="1">
        <v>33.6</v>
      </c>
      <c r="D53" s="9">
        <v>5.1095238095238171</v>
      </c>
      <c r="E53" s="21"/>
      <c r="F53" s="2">
        <v>13</v>
      </c>
    </row>
    <row r="54" spans="1:7" x14ac:dyDescent="0.2">
      <c r="A54" s="1" t="s">
        <v>49</v>
      </c>
      <c r="B54" s="1">
        <v>56</v>
      </c>
      <c r="C54" s="1">
        <v>32.9</v>
      </c>
      <c r="D54" s="9">
        <v>4.8428571428571408</v>
      </c>
      <c r="E54" s="21"/>
      <c r="F54" s="2">
        <v>14</v>
      </c>
    </row>
    <row r="55" spans="1:7" x14ac:dyDescent="0.2">
      <c r="A55" s="1" t="s">
        <v>49</v>
      </c>
      <c r="B55" s="1">
        <v>14</v>
      </c>
      <c r="C55" s="1">
        <v>23</v>
      </c>
      <c r="D55" s="9">
        <v>2.2099999999999933</v>
      </c>
      <c r="E55" s="21"/>
      <c r="F55" s="2">
        <v>15</v>
      </c>
    </row>
    <row r="56" spans="1:7" x14ac:dyDescent="0.2">
      <c r="A56" s="1" t="s">
        <v>28</v>
      </c>
      <c r="B56" s="1">
        <v>14</v>
      </c>
      <c r="C56" s="1">
        <v>20.3</v>
      </c>
      <c r="D56" s="9">
        <v>4.0497536945812751</v>
      </c>
      <c r="E56" s="20">
        <f>AVERAGE(D56:D68)</f>
        <v>6.9107525592976637</v>
      </c>
      <c r="F56" s="2">
        <v>1</v>
      </c>
    </row>
    <row r="57" spans="1:7" x14ac:dyDescent="0.2">
      <c r="A57" s="1" t="s">
        <v>28</v>
      </c>
      <c r="B57" s="1">
        <v>85</v>
      </c>
      <c r="C57" s="1">
        <v>28.3</v>
      </c>
      <c r="D57" s="9">
        <v>8.835335689045932</v>
      </c>
      <c r="E57" s="20"/>
      <c r="F57" s="2">
        <v>2</v>
      </c>
    </row>
    <row r="58" spans="1:7" x14ac:dyDescent="0.2">
      <c r="A58" s="1" t="s">
        <v>51</v>
      </c>
      <c r="B58" s="6">
        <v>14</v>
      </c>
      <c r="C58" s="6">
        <v>18.7</v>
      </c>
      <c r="D58" s="10">
        <v>22.126737967914455</v>
      </c>
      <c r="E58" s="20"/>
      <c r="F58" s="2">
        <v>3</v>
      </c>
    </row>
    <row r="59" spans="1:7" x14ac:dyDescent="0.2">
      <c r="A59" s="1" t="s">
        <v>50</v>
      </c>
      <c r="B59" s="7">
        <v>14</v>
      </c>
      <c r="C59" s="7">
        <v>18.7</v>
      </c>
      <c r="D59" s="11">
        <v>10.617112299465232</v>
      </c>
      <c r="E59" s="20"/>
      <c r="F59" s="2">
        <v>4</v>
      </c>
    </row>
    <row r="60" spans="1:7" x14ac:dyDescent="0.2">
      <c r="A60" s="1" t="s">
        <v>50</v>
      </c>
      <c r="B60" s="1">
        <v>56</v>
      </c>
      <c r="C60" s="1">
        <v>29</v>
      </c>
      <c r="D60" s="9">
        <v>2.7462068965517186</v>
      </c>
      <c r="E60" s="20"/>
      <c r="F60" s="2">
        <v>5</v>
      </c>
      <c r="G60" s="19"/>
    </row>
    <row r="61" spans="1:7" x14ac:dyDescent="0.2">
      <c r="A61" s="1" t="s">
        <v>50</v>
      </c>
      <c r="B61" s="1">
        <v>28</v>
      </c>
      <c r="C61" s="1">
        <v>24.1</v>
      </c>
      <c r="D61" s="9">
        <v>5.3195020746887964</v>
      </c>
      <c r="E61" s="20"/>
      <c r="F61" s="2">
        <v>6</v>
      </c>
    </row>
    <row r="62" spans="1:7" x14ac:dyDescent="0.2">
      <c r="A62" s="1" t="s">
        <v>50</v>
      </c>
      <c r="B62" s="1">
        <v>14</v>
      </c>
      <c r="C62" s="1">
        <v>18.399999999999999</v>
      </c>
      <c r="D62" s="9">
        <v>11.565217391304349</v>
      </c>
      <c r="E62" s="20"/>
      <c r="F62" s="2">
        <v>7</v>
      </c>
    </row>
    <row r="63" spans="1:7" x14ac:dyDescent="0.2">
      <c r="A63" s="1" t="s">
        <v>50</v>
      </c>
      <c r="B63" s="1">
        <v>85</v>
      </c>
      <c r="C63" s="1">
        <v>28.3</v>
      </c>
      <c r="D63" s="9">
        <v>8.366784452296816</v>
      </c>
      <c r="E63" s="20"/>
      <c r="F63" s="2">
        <v>8</v>
      </c>
    </row>
    <row r="64" spans="1:7" x14ac:dyDescent="0.2">
      <c r="A64" s="1" t="s">
        <v>50</v>
      </c>
      <c r="B64" s="1">
        <v>85</v>
      </c>
      <c r="C64" s="1">
        <v>27.9</v>
      </c>
      <c r="D64" s="9">
        <v>6.5032258064516233</v>
      </c>
      <c r="E64" s="20"/>
      <c r="F64" s="2">
        <v>9</v>
      </c>
    </row>
    <row r="65" spans="1:6" x14ac:dyDescent="0.2">
      <c r="A65" s="1" t="s">
        <v>50</v>
      </c>
      <c r="B65" s="1">
        <v>14</v>
      </c>
      <c r="C65" s="1">
        <v>20.3</v>
      </c>
      <c r="D65" s="9">
        <v>5.4280788177339927</v>
      </c>
      <c r="E65" s="20"/>
      <c r="F65" s="2">
        <v>10</v>
      </c>
    </row>
    <row r="66" spans="1:6" x14ac:dyDescent="0.2">
      <c r="A66" s="1" t="s">
        <v>50</v>
      </c>
      <c r="B66" s="1">
        <v>85</v>
      </c>
      <c r="C66" s="1">
        <v>29.3</v>
      </c>
      <c r="D66" s="9">
        <v>0.15665529010238774</v>
      </c>
      <c r="E66" s="20"/>
      <c r="F66" s="2">
        <v>11</v>
      </c>
    </row>
    <row r="67" spans="1:6" x14ac:dyDescent="0.2">
      <c r="A67" s="1" t="s">
        <v>50</v>
      </c>
      <c r="B67" s="1">
        <v>28</v>
      </c>
      <c r="C67" s="1">
        <v>24.1</v>
      </c>
      <c r="D67" s="9">
        <v>2.1585062240663864</v>
      </c>
      <c r="E67" s="20"/>
      <c r="F67" s="2">
        <v>12</v>
      </c>
    </row>
    <row r="68" spans="1:6" x14ac:dyDescent="0.2">
      <c r="A68" s="1" t="s">
        <v>50</v>
      </c>
      <c r="B68" s="1">
        <v>85</v>
      </c>
      <c r="C68" s="1">
        <v>27.9</v>
      </c>
      <c r="D68" s="9">
        <v>1.9666666666666677</v>
      </c>
      <c r="E68" s="20"/>
      <c r="F68" s="2">
        <v>13</v>
      </c>
    </row>
    <row r="69" spans="1:6" x14ac:dyDescent="0.2">
      <c r="A69" s="1" t="s">
        <v>29</v>
      </c>
      <c r="B69" s="1">
        <v>7</v>
      </c>
      <c r="C69" s="1">
        <v>19</v>
      </c>
      <c r="D69" s="9">
        <v>4.0021052631578975</v>
      </c>
      <c r="E69" s="20">
        <f>AVERAGE(D69:D75)</f>
        <v>5.3789989085617265</v>
      </c>
      <c r="F69" s="2">
        <v>1</v>
      </c>
    </row>
    <row r="70" spans="1:6" x14ac:dyDescent="0.2">
      <c r="A70" s="1" t="s">
        <v>29</v>
      </c>
      <c r="B70" s="1">
        <v>56</v>
      </c>
      <c r="C70" s="1">
        <v>24.8</v>
      </c>
      <c r="D70" s="9">
        <v>0.25887096774193386</v>
      </c>
      <c r="E70" s="21"/>
      <c r="F70" s="2">
        <v>2</v>
      </c>
    </row>
    <row r="71" spans="1:6" x14ac:dyDescent="0.2">
      <c r="A71" s="1" t="s">
        <v>52</v>
      </c>
      <c r="B71" s="1">
        <v>7</v>
      </c>
      <c r="C71" s="1">
        <v>15.5</v>
      </c>
      <c r="D71" s="9">
        <v>8.2587096774193611</v>
      </c>
      <c r="E71" s="21"/>
      <c r="F71" s="2">
        <v>3</v>
      </c>
    </row>
    <row r="72" spans="1:6" x14ac:dyDescent="0.2">
      <c r="A72" s="1" t="s">
        <v>52</v>
      </c>
      <c r="B72" s="1">
        <v>56</v>
      </c>
      <c r="C72" s="1">
        <v>24.8</v>
      </c>
      <c r="D72" s="9">
        <v>11.758467741935483</v>
      </c>
      <c r="E72" s="21"/>
      <c r="F72" s="2">
        <v>4</v>
      </c>
    </row>
    <row r="73" spans="1:6" x14ac:dyDescent="0.2">
      <c r="A73" s="1" t="s">
        <v>52</v>
      </c>
      <c r="B73" s="1">
        <v>7</v>
      </c>
      <c r="C73" s="1">
        <v>15.5</v>
      </c>
      <c r="D73" s="9">
        <v>5.3619354838709627</v>
      </c>
      <c r="E73" s="21"/>
      <c r="F73" s="2">
        <v>5</v>
      </c>
    </row>
    <row r="74" spans="1:6" x14ac:dyDescent="0.2">
      <c r="A74" s="1" t="s">
        <v>52</v>
      </c>
      <c r="B74" s="1">
        <v>56</v>
      </c>
      <c r="C74" s="1">
        <v>24.8</v>
      </c>
      <c r="D74" s="9">
        <v>0.56129032258065492</v>
      </c>
      <c r="E74" s="21"/>
      <c r="F74" s="2">
        <v>6</v>
      </c>
    </row>
    <row r="75" spans="1:6" x14ac:dyDescent="0.2">
      <c r="A75" s="1" t="s">
        <v>52</v>
      </c>
      <c r="B75" s="1">
        <v>28</v>
      </c>
      <c r="C75" s="1">
        <v>27.9</v>
      </c>
      <c r="D75" s="9">
        <v>7.4516129032257963</v>
      </c>
      <c r="E75" s="21"/>
      <c r="F75" s="2">
        <v>7</v>
      </c>
    </row>
    <row r="76" spans="1:6" x14ac:dyDescent="0.2">
      <c r="A76" s="1" t="s">
        <v>30</v>
      </c>
      <c r="B76" s="1">
        <v>7</v>
      </c>
      <c r="C76" s="1">
        <v>21.2</v>
      </c>
      <c r="D76" s="9">
        <v>11.276886792452826</v>
      </c>
      <c r="E76" s="20">
        <f>AVERAGE(D76:D85)</f>
        <v>7.9928241252118353</v>
      </c>
      <c r="F76" s="2">
        <v>1</v>
      </c>
    </row>
    <row r="77" spans="1:6" x14ac:dyDescent="0.2">
      <c r="A77" s="1" t="s">
        <v>30</v>
      </c>
      <c r="B77" s="1">
        <v>28</v>
      </c>
      <c r="C77" s="1">
        <v>34.299999999999997</v>
      </c>
      <c r="D77" s="9">
        <v>0.20466472303206948</v>
      </c>
      <c r="E77" s="21"/>
      <c r="F77" s="2">
        <v>2</v>
      </c>
    </row>
    <row r="78" spans="1:6" x14ac:dyDescent="0.2">
      <c r="A78" s="1" t="s">
        <v>53</v>
      </c>
      <c r="B78" s="1">
        <v>67</v>
      </c>
      <c r="C78" s="1">
        <v>40.5</v>
      </c>
      <c r="D78" s="9">
        <v>14.593086419753096</v>
      </c>
      <c r="E78" s="21"/>
      <c r="F78" s="2">
        <v>3</v>
      </c>
    </row>
    <row r="79" spans="1:6" x14ac:dyDescent="0.2">
      <c r="A79" s="1" t="s">
        <v>53</v>
      </c>
      <c r="B79" s="1">
        <v>57</v>
      </c>
      <c r="C79" s="1">
        <v>38.9</v>
      </c>
      <c r="D79" s="9">
        <v>9.077377892030853</v>
      </c>
      <c r="E79" s="21"/>
      <c r="F79" s="2">
        <v>4</v>
      </c>
    </row>
    <row r="80" spans="1:6" x14ac:dyDescent="0.2">
      <c r="A80" s="1" t="s">
        <v>53</v>
      </c>
      <c r="B80" s="1">
        <v>14</v>
      </c>
      <c r="C80" s="1">
        <v>22.5</v>
      </c>
      <c r="D80" s="9">
        <v>14.011999999999997</v>
      </c>
      <c r="E80" s="21"/>
      <c r="F80" s="2">
        <v>5</v>
      </c>
    </row>
    <row r="81" spans="1:6" x14ac:dyDescent="0.2">
      <c r="A81" s="1" t="s">
        <v>53</v>
      </c>
      <c r="B81" s="1">
        <v>7</v>
      </c>
      <c r="C81" s="1">
        <v>21.2</v>
      </c>
      <c r="D81" s="9">
        <v>0.55141509433961122</v>
      </c>
      <c r="E81" s="21"/>
      <c r="F81" s="2">
        <v>6</v>
      </c>
    </row>
    <row r="82" spans="1:6" x14ac:dyDescent="0.2">
      <c r="A82" s="1" t="s">
        <v>53</v>
      </c>
      <c r="B82" s="1">
        <v>7</v>
      </c>
      <c r="C82" s="1">
        <v>22.3</v>
      </c>
      <c r="D82" s="9">
        <v>0.28699551569506754</v>
      </c>
      <c r="E82" s="21"/>
      <c r="F82" s="2">
        <v>7</v>
      </c>
    </row>
    <row r="83" spans="1:6" x14ac:dyDescent="0.2">
      <c r="A83" s="1" t="s">
        <v>53</v>
      </c>
      <c r="B83" s="1">
        <v>7</v>
      </c>
      <c r="C83" s="1">
        <v>21.6</v>
      </c>
      <c r="D83" s="9">
        <v>8.7550925925925984</v>
      </c>
      <c r="E83" s="21"/>
      <c r="F83" s="2">
        <v>8</v>
      </c>
    </row>
    <row r="84" spans="1:6" x14ac:dyDescent="0.2">
      <c r="A84" s="1" t="s">
        <v>53</v>
      </c>
      <c r="B84" s="1">
        <v>7</v>
      </c>
      <c r="C84" s="1">
        <v>21.6</v>
      </c>
      <c r="D84" s="9">
        <v>7.5347222222222276</v>
      </c>
      <c r="E84" s="21"/>
      <c r="F84" s="2">
        <v>9</v>
      </c>
    </row>
    <row r="85" spans="1:6" x14ac:dyDescent="0.2">
      <c r="A85" s="1" t="s">
        <v>53</v>
      </c>
      <c r="B85" s="1">
        <v>14</v>
      </c>
      <c r="C85" s="1">
        <v>22.5</v>
      </c>
      <c r="D85" s="9">
        <v>13.636000000000006</v>
      </c>
      <c r="E85" s="21"/>
      <c r="F85" s="2">
        <v>10</v>
      </c>
    </row>
    <row r="86" spans="1:6" x14ac:dyDescent="0.2">
      <c r="A86" s="1" t="s">
        <v>31</v>
      </c>
      <c r="B86" s="1">
        <v>7</v>
      </c>
      <c r="C86" s="1">
        <v>15.6</v>
      </c>
      <c r="D86" s="9">
        <v>9.8108974358974486</v>
      </c>
      <c r="E86" s="20">
        <f>AVERAGE(D86:D90)</f>
        <v>10.517613580343149</v>
      </c>
      <c r="F86" s="2">
        <v>1</v>
      </c>
    </row>
    <row r="87" spans="1:6" x14ac:dyDescent="0.2">
      <c r="A87" s="1" t="s">
        <v>31</v>
      </c>
      <c r="B87" s="1">
        <v>7</v>
      </c>
      <c r="C87" s="1">
        <v>15.6</v>
      </c>
      <c r="D87" s="9">
        <v>22.398717948717945</v>
      </c>
      <c r="E87" s="20"/>
      <c r="F87" s="2">
        <v>2</v>
      </c>
    </row>
    <row r="88" spans="1:6" x14ac:dyDescent="0.2">
      <c r="A88" s="1" t="s">
        <v>55</v>
      </c>
      <c r="B88" s="1">
        <v>28</v>
      </c>
      <c r="C88" s="1">
        <v>25.1</v>
      </c>
      <c r="D88" s="9">
        <v>1.4912350597609627</v>
      </c>
      <c r="E88" s="20"/>
      <c r="F88" s="2">
        <v>3</v>
      </c>
    </row>
    <row r="89" spans="1:6" x14ac:dyDescent="0.2">
      <c r="A89" s="1" t="s">
        <v>54</v>
      </c>
      <c r="B89" s="1">
        <v>28</v>
      </c>
      <c r="C89" s="1">
        <v>28.7</v>
      </c>
      <c r="D89" s="9">
        <v>3.97247386759582</v>
      </c>
      <c r="E89" s="20"/>
      <c r="F89" s="2">
        <v>4</v>
      </c>
    </row>
    <row r="90" spans="1:6" x14ac:dyDescent="0.2">
      <c r="A90" s="1" t="s">
        <v>54</v>
      </c>
      <c r="B90" s="1">
        <v>7</v>
      </c>
      <c r="C90" s="1">
        <v>15.6</v>
      </c>
      <c r="D90" s="9">
        <v>14.914743589743583</v>
      </c>
      <c r="E90" s="20"/>
      <c r="F90" s="2">
        <v>5</v>
      </c>
    </row>
    <row r="91" spans="1:6" x14ac:dyDescent="0.2">
      <c r="A91" s="1" t="s">
        <v>32</v>
      </c>
      <c r="B91" s="1">
        <v>7</v>
      </c>
      <c r="C91" s="1">
        <v>21.4</v>
      </c>
      <c r="D91" s="9">
        <v>3.5140186915887965</v>
      </c>
      <c r="E91" s="20">
        <f>AVERAGE(D91:D94)</f>
        <v>9.3556174168111461</v>
      </c>
      <c r="F91" s="2">
        <v>1</v>
      </c>
    </row>
    <row r="92" spans="1:6" x14ac:dyDescent="0.2">
      <c r="A92" s="1" t="s">
        <v>32</v>
      </c>
      <c r="B92" s="1">
        <v>55</v>
      </c>
      <c r="C92" s="1">
        <v>39.799999999999997</v>
      </c>
      <c r="D92" s="9">
        <v>21.225879396984919</v>
      </c>
      <c r="E92" s="21"/>
      <c r="F92" s="2">
        <v>2</v>
      </c>
    </row>
    <row r="93" spans="1:6" x14ac:dyDescent="0.2">
      <c r="A93" s="1" t="s">
        <v>56</v>
      </c>
      <c r="B93" s="1">
        <v>55</v>
      </c>
      <c r="C93" s="1">
        <v>42.3</v>
      </c>
      <c r="D93" s="9">
        <v>11.511583924349896</v>
      </c>
      <c r="E93" s="21"/>
      <c r="F93" s="2">
        <v>3</v>
      </c>
    </row>
    <row r="94" spans="1:6" x14ac:dyDescent="0.2">
      <c r="A94" s="1" t="s">
        <v>56</v>
      </c>
      <c r="B94" s="1">
        <v>28</v>
      </c>
      <c r="C94" s="1">
        <v>32.4</v>
      </c>
      <c r="D94" s="9">
        <v>1.1709876543209781</v>
      </c>
      <c r="E94" s="21"/>
      <c r="F94" s="2">
        <v>4</v>
      </c>
    </row>
    <row r="95" spans="1:6" x14ac:dyDescent="0.2">
      <c r="A95" s="1" t="s">
        <v>33</v>
      </c>
      <c r="B95" s="1">
        <v>14</v>
      </c>
      <c r="C95" s="1">
        <v>27.8</v>
      </c>
      <c r="D95" s="9">
        <v>4.6834532374100704</v>
      </c>
      <c r="E95" s="20">
        <f>AVERAGE(D95:D97)</f>
        <v>4.1716633944076307</v>
      </c>
      <c r="F95" s="2">
        <v>1</v>
      </c>
    </row>
    <row r="96" spans="1:6" x14ac:dyDescent="0.2">
      <c r="A96" s="1" t="s">
        <v>33</v>
      </c>
      <c r="B96" s="1">
        <v>7</v>
      </c>
      <c r="C96" s="1">
        <v>17.5</v>
      </c>
      <c r="D96" s="9">
        <v>2.7925714285714371</v>
      </c>
      <c r="E96" s="21"/>
      <c r="F96" s="2">
        <v>2</v>
      </c>
    </row>
    <row r="97" spans="1:6" x14ac:dyDescent="0.2">
      <c r="A97" s="1" t="s">
        <v>57</v>
      </c>
      <c r="B97" s="1">
        <v>28</v>
      </c>
      <c r="C97" s="1">
        <v>29</v>
      </c>
      <c r="D97" s="9">
        <v>5.0389655172413841</v>
      </c>
      <c r="E97" s="21"/>
      <c r="F97" s="2">
        <v>3</v>
      </c>
    </row>
    <row r="98" spans="1:6" x14ac:dyDescent="0.2">
      <c r="A98" s="1" t="s">
        <v>34</v>
      </c>
      <c r="B98" s="1">
        <v>7</v>
      </c>
      <c r="C98" s="1">
        <v>13.8</v>
      </c>
      <c r="D98" s="9">
        <v>2.5326086956521796</v>
      </c>
      <c r="E98" s="20">
        <f>AVERAGE(D98:D99)</f>
        <v>5.3101722723543849</v>
      </c>
      <c r="F98" s="2">
        <v>1</v>
      </c>
    </row>
    <row r="99" spans="1:6" x14ac:dyDescent="0.2">
      <c r="A99" s="1" t="s">
        <v>34</v>
      </c>
      <c r="B99" s="1">
        <v>60</v>
      </c>
      <c r="C99" s="1">
        <v>31.8</v>
      </c>
      <c r="D99" s="9">
        <v>8.0877358490565907</v>
      </c>
      <c r="E99" s="21"/>
      <c r="F99" s="2">
        <v>2</v>
      </c>
    </row>
    <row r="100" spans="1:6" x14ac:dyDescent="0.2">
      <c r="A100" s="1" t="s">
        <v>36</v>
      </c>
      <c r="B100" s="1">
        <v>14</v>
      </c>
      <c r="C100" s="1">
        <v>30.1</v>
      </c>
      <c r="D100" s="9">
        <v>9.0920265780730851</v>
      </c>
      <c r="E100" s="20">
        <f>AVERAGE(D100:D105)</f>
        <v>7.3800534544893708</v>
      </c>
      <c r="F100" s="2">
        <v>1</v>
      </c>
    </row>
    <row r="101" spans="1:6" x14ac:dyDescent="0.2">
      <c r="A101" s="1" t="s">
        <v>36</v>
      </c>
      <c r="B101" s="8">
        <v>58</v>
      </c>
      <c r="C101" s="8">
        <v>47.1</v>
      </c>
      <c r="D101" s="12">
        <v>0.93651804670912675</v>
      </c>
      <c r="E101" s="21"/>
      <c r="F101" s="2">
        <v>2</v>
      </c>
    </row>
    <row r="102" spans="1:6" x14ac:dyDescent="0.2">
      <c r="A102" s="1" t="s">
        <v>58</v>
      </c>
      <c r="B102" s="1">
        <v>58</v>
      </c>
      <c r="C102" s="1">
        <v>35.9</v>
      </c>
      <c r="D102" s="9">
        <v>6.0682451253481888</v>
      </c>
      <c r="E102" s="21"/>
      <c r="F102" s="2">
        <v>3</v>
      </c>
    </row>
    <row r="103" spans="1:6" x14ac:dyDescent="0.2">
      <c r="A103" s="1" t="s">
        <v>58</v>
      </c>
      <c r="B103" s="1">
        <v>58</v>
      </c>
      <c r="C103" s="1">
        <v>46.2</v>
      </c>
      <c r="D103" s="9">
        <v>27.77056277056278</v>
      </c>
      <c r="E103" s="21"/>
      <c r="F103" s="2">
        <v>4</v>
      </c>
    </row>
    <row r="104" spans="1:6" x14ac:dyDescent="0.2">
      <c r="A104" s="1" t="s">
        <v>58</v>
      </c>
      <c r="B104" s="1">
        <v>14</v>
      </c>
      <c r="C104" s="1">
        <v>30.1</v>
      </c>
      <c r="D104" s="9">
        <v>0.29634551495016004</v>
      </c>
      <c r="E104" s="21"/>
      <c r="F104" s="2">
        <v>5</v>
      </c>
    </row>
    <row r="105" spans="1:6" x14ac:dyDescent="0.2">
      <c r="A105" s="1" t="s">
        <v>58</v>
      </c>
      <c r="B105" s="1">
        <v>28</v>
      </c>
      <c r="C105" s="1">
        <v>37.9</v>
      </c>
      <c r="D105" s="9">
        <v>0.11662269129288541</v>
      </c>
      <c r="E105" s="21"/>
      <c r="F105" s="2">
        <v>6</v>
      </c>
    </row>
    <row r="106" spans="1:6" x14ac:dyDescent="0.2">
      <c r="A106" s="1" t="s">
        <v>37</v>
      </c>
      <c r="B106" s="1">
        <v>28</v>
      </c>
      <c r="C106" s="1">
        <v>25</v>
      </c>
      <c r="D106" s="9">
        <v>2.0232000000000028</v>
      </c>
      <c r="E106" s="20">
        <f>AVERAGE(D106:D109)</f>
        <v>4.6745379241291429</v>
      </c>
      <c r="F106" s="2">
        <v>1</v>
      </c>
    </row>
    <row r="107" spans="1:6" x14ac:dyDescent="0.2">
      <c r="A107" s="1" t="s">
        <v>37</v>
      </c>
      <c r="B107" s="1">
        <v>28</v>
      </c>
      <c r="C107" s="1">
        <v>22.2</v>
      </c>
      <c r="D107" s="9">
        <v>10.34234234234234</v>
      </c>
      <c r="E107" s="21"/>
      <c r="F107" s="2">
        <v>2</v>
      </c>
    </row>
    <row r="108" spans="1:6" x14ac:dyDescent="0.2">
      <c r="A108" s="1" t="s">
        <v>60</v>
      </c>
      <c r="B108" s="1">
        <v>14</v>
      </c>
      <c r="C108" s="1">
        <v>25.2</v>
      </c>
      <c r="D108" s="9">
        <v>0.1043650793650758</v>
      </c>
      <c r="E108" s="21"/>
      <c r="F108" s="2">
        <v>3</v>
      </c>
    </row>
    <row r="109" spans="1:6" x14ac:dyDescent="0.2">
      <c r="A109" s="1" t="s">
        <v>59</v>
      </c>
      <c r="B109" s="1">
        <v>14</v>
      </c>
      <c r="C109" s="1">
        <v>26.2</v>
      </c>
      <c r="D109" s="9">
        <v>6.2282442748091542</v>
      </c>
      <c r="E109" s="21"/>
      <c r="F109" s="2">
        <v>4</v>
      </c>
    </row>
    <row r="110" spans="1:6" x14ac:dyDescent="0.2">
      <c r="A110" s="1" t="s">
        <v>38</v>
      </c>
      <c r="B110" s="1">
        <v>57</v>
      </c>
      <c r="C110" s="1">
        <v>40.6</v>
      </c>
      <c r="D110" s="9">
        <v>0.54532019704432411</v>
      </c>
      <c r="E110" s="20">
        <f>AVERAGE(D110:D118)</f>
        <v>13.235081583258332</v>
      </c>
      <c r="F110" s="2">
        <v>1</v>
      </c>
    </row>
    <row r="111" spans="1:6" x14ac:dyDescent="0.2">
      <c r="A111" s="1" t="s">
        <v>38</v>
      </c>
      <c r="B111" s="1">
        <v>28</v>
      </c>
      <c r="C111" s="1">
        <v>41.4</v>
      </c>
      <c r="D111" s="9">
        <v>27.459178743961349</v>
      </c>
      <c r="E111" s="21"/>
      <c r="F111" s="2">
        <v>2</v>
      </c>
    </row>
    <row r="112" spans="1:6" x14ac:dyDescent="0.2">
      <c r="A112" s="1" t="s">
        <v>61</v>
      </c>
      <c r="B112" s="1">
        <v>57</v>
      </c>
      <c r="C112" s="1">
        <v>45.7</v>
      </c>
      <c r="D112" s="9">
        <v>2.1964989059080922</v>
      </c>
      <c r="E112" s="21"/>
      <c r="F112" s="2">
        <v>3</v>
      </c>
    </row>
    <row r="113" spans="1:6" x14ac:dyDescent="0.2">
      <c r="A113" s="1" t="s">
        <v>61</v>
      </c>
      <c r="B113" s="1">
        <v>14</v>
      </c>
      <c r="C113" s="1">
        <v>34.4</v>
      </c>
      <c r="D113" s="9">
        <v>1.1372093023255956</v>
      </c>
      <c r="E113" s="21"/>
      <c r="F113" s="2">
        <v>4</v>
      </c>
    </row>
    <row r="114" spans="1:6" x14ac:dyDescent="0.2">
      <c r="A114" s="1" t="s">
        <v>61</v>
      </c>
      <c r="B114" s="1">
        <v>57</v>
      </c>
      <c r="C114" s="1">
        <v>45.7</v>
      </c>
      <c r="D114" s="9">
        <v>1.9109409190372</v>
      </c>
      <c r="E114" s="21"/>
      <c r="F114" s="2">
        <v>5</v>
      </c>
    </row>
    <row r="115" spans="1:6" x14ac:dyDescent="0.2">
      <c r="A115" s="1" t="s">
        <v>61</v>
      </c>
      <c r="B115" s="1">
        <v>14</v>
      </c>
      <c r="C115" s="1">
        <v>35.6</v>
      </c>
      <c r="D115" s="9">
        <v>3.8755617977528081</v>
      </c>
      <c r="E115" s="21"/>
      <c r="F115" s="2">
        <v>6</v>
      </c>
    </row>
    <row r="116" spans="1:6" x14ac:dyDescent="0.2">
      <c r="A116" s="1" t="s">
        <v>61</v>
      </c>
      <c r="B116" s="1">
        <v>28</v>
      </c>
      <c r="C116" s="1">
        <v>33.6</v>
      </c>
      <c r="D116" s="9">
        <v>1.8854166666666605</v>
      </c>
      <c r="E116" s="21"/>
      <c r="F116" s="2">
        <v>7</v>
      </c>
    </row>
    <row r="117" spans="1:6" x14ac:dyDescent="0.2">
      <c r="A117" s="1" t="s">
        <v>61</v>
      </c>
      <c r="B117" s="1">
        <v>14</v>
      </c>
      <c r="C117" s="1">
        <v>30.1</v>
      </c>
      <c r="D117" s="9">
        <v>39.572757475083051</v>
      </c>
      <c r="E117" s="21"/>
      <c r="F117" s="2">
        <v>8</v>
      </c>
    </row>
    <row r="118" spans="1:6" x14ac:dyDescent="0.2">
      <c r="A118" s="1" t="s">
        <v>61</v>
      </c>
      <c r="B118" s="1">
        <v>28</v>
      </c>
      <c r="C118" s="1">
        <v>41.4</v>
      </c>
      <c r="D118" s="9">
        <v>40.532850241545894</v>
      </c>
      <c r="E118" s="21"/>
      <c r="F118" s="2">
        <v>9</v>
      </c>
    </row>
    <row r="119" spans="1:6" x14ac:dyDescent="0.2">
      <c r="A119" s="1" t="s">
        <v>40</v>
      </c>
      <c r="B119" s="1">
        <v>56</v>
      </c>
      <c r="C119" s="1">
        <v>50.6</v>
      </c>
      <c r="D119" s="9">
        <v>9.8620553359683818</v>
      </c>
      <c r="E119" s="20">
        <f>AVERAGE(D119:D126)</f>
        <v>7.2112149596631552</v>
      </c>
      <c r="F119" s="2">
        <v>1</v>
      </c>
    </row>
    <row r="120" spans="1:6" x14ac:dyDescent="0.2">
      <c r="A120" s="1" t="s">
        <v>40</v>
      </c>
      <c r="B120" s="1">
        <v>14</v>
      </c>
      <c r="C120" s="1">
        <v>34.6</v>
      </c>
      <c r="D120" s="9">
        <v>4.063872832369948</v>
      </c>
      <c r="E120" s="21"/>
      <c r="F120" s="2">
        <v>2</v>
      </c>
    </row>
    <row r="121" spans="1:6" x14ac:dyDescent="0.2">
      <c r="A121" s="1" t="s">
        <v>62</v>
      </c>
      <c r="B121" s="1">
        <v>56</v>
      </c>
      <c r="C121" s="1">
        <v>47.9</v>
      </c>
      <c r="D121" s="9">
        <v>0.48413361169101465</v>
      </c>
      <c r="E121" s="21"/>
      <c r="F121" s="2">
        <v>3</v>
      </c>
    </row>
    <row r="122" spans="1:6" x14ac:dyDescent="0.2">
      <c r="A122" s="1" t="s">
        <v>62</v>
      </c>
      <c r="B122" s="1">
        <v>56</v>
      </c>
      <c r="C122" s="1">
        <v>47.9</v>
      </c>
      <c r="D122" s="9">
        <v>2.3392484342379958</v>
      </c>
      <c r="E122" s="21"/>
      <c r="F122" s="2">
        <v>4</v>
      </c>
    </row>
    <row r="123" spans="1:6" x14ac:dyDescent="0.2">
      <c r="A123" s="1" t="s">
        <v>62</v>
      </c>
      <c r="B123" s="1">
        <v>28</v>
      </c>
      <c r="C123" s="1">
        <v>44.6</v>
      </c>
      <c r="D123" s="9">
        <v>7.5986547085201863</v>
      </c>
      <c r="E123" s="21"/>
      <c r="F123" s="2">
        <v>5</v>
      </c>
    </row>
    <row r="124" spans="1:6" x14ac:dyDescent="0.2">
      <c r="A124" s="1" t="s">
        <v>62</v>
      </c>
      <c r="B124" s="1">
        <v>56</v>
      </c>
      <c r="C124" s="1">
        <v>50.6</v>
      </c>
      <c r="D124" s="9">
        <v>8.1355731225296406</v>
      </c>
      <c r="E124" s="21"/>
      <c r="F124" s="2">
        <v>6</v>
      </c>
    </row>
    <row r="125" spans="1:6" x14ac:dyDescent="0.2">
      <c r="A125" s="1" t="s">
        <v>62</v>
      </c>
      <c r="B125" s="1">
        <v>28</v>
      </c>
      <c r="C125" s="1">
        <v>44.1</v>
      </c>
      <c r="D125" s="9">
        <v>23.93492063492064</v>
      </c>
      <c r="E125" s="21"/>
      <c r="F125" s="2">
        <v>7</v>
      </c>
    </row>
    <row r="126" spans="1:6" x14ac:dyDescent="0.2">
      <c r="A126" s="1" t="s">
        <v>62</v>
      </c>
      <c r="B126" s="1">
        <v>14</v>
      </c>
      <c r="C126" s="1">
        <v>34.1</v>
      </c>
      <c r="D126" s="9">
        <v>1.2712609970674342</v>
      </c>
      <c r="E126" s="21"/>
      <c r="F126" s="2">
        <v>8</v>
      </c>
    </row>
  </sheetData>
  <sortState xmlns:xlrd2="http://schemas.microsoft.com/office/spreadsheetml/2017/richdata2" ref="A2:D126">
    <sortCondition ref="A2:A126"/>
  </sortState>
  <mergeCells count="16">
    <mergeCell ref="E76:E85"/>
    <mergeCell ref="E69:E75"/>
    <mergeCell ref="E86:E90"/>
    <mergeCell ref="E91:E94"/>
    <mergeCell ref="E119:E126"/>
    <mergeCell ref="E95:E97"/>
    <mergeCell ref="E98:E99"/>
    <mergeCell ref="E100:E105"/>
    <mergeCell ref="E106:E109"/>
    <mergeCell ref="E110:E118"/>
    <mergeCell ref="E2:E7"/>
    <mergeCell ref="E8:E13"/>
    <mergeCell ref="E14:E26"/>
    <mergeCell ref="E56:E68"/>
    <mergeCell ref="E27:E40"/>
    <mergeCell ref="E41:E5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72A2-47E5-4419-89D0-49AF912AF7B8}">
  <dimension ref="A1:N126"/>
  <sheetViews>
    <sheetView tabSelected="1" zoomScale="145" zoomScaleNormal="145" workbookViewId="0">
      <selection activeCell="M27" sqref="M27"/>
    </sheetView>
  </sheetViews>
  <sheetFormatPr defaultRowHeight="14.25" x14ac:dyDescent="0.2"/>
  <cols>
    <col min="1" max="1" width="10.375" style="2" customWidth="1"/>
    <col min="2" max="2" width="7.375" style="2" customWidth="1"/>
    <col min="3" max="3" width="8.875" customWidth="1"/>
    <col min="4" max="4" width="14.5" style="5" customWidth="1"/>
    <col min="5" max="5" width="20.25" style="13" customWidth="1"/>
    <col min="6" max="6" width="9" style="2" customWidth="1"/>
    <col min="7" max="7" width="3.875" style="18" customWidth="1"/>
    <col min="10" max="10" width="11.125" customWidth="1"/>
    <col min="11" max="11" width="13.125" customWidth="1"/>
    <col min="12" max="12" width="15" customWidth="1"/>
    <col min="13" max="14" width="18.5" customWidth="1"/>
  </cols>
  <sheetData>
    <row r="1" spans="1:14" ht="21.75" customHeight="1" x14ac:dyDescent="0.2">
      <c r="A1" s="23" t="s">
        <v>41</v>
      </c>
      <c r="B1" s="23" t="s">
        <v>42</v>
      </c>
      <c r="C1" s="24" t="s">
        <v>63</v>
      </c>
      <c r="D1" s="25" t="s">
        <v>0</v>
      </c>
      <c r="E1" s="13" t="s">
        <v>1</v>
      </c>
    </row>
    <row r="2" spans="1:14" x14ac:dyDescent="0.2">
      <c r="A2" s="3" t="s">
        <v>45</v>
      </c>
      <c r="B2" s="1">
        <v>7</v>
      </c>
      <c r="C2" s="1">
        <v>14.9</v>
      </c>
      <c r="D2" s="9">
        <v>6.936912751677851</v>
      </c>
      <c r="E2" s="20">
        <f>AVERAGE(D2:D17)</f>
        <v>7.5793329357762298</v>
      </c>
      <c r="F2" s="2">
        <v>1</v>
      </c>
    </row>
    <row r="3" spans="1:14" x14ac:dyDescent="0.2">
      <c r="A3" s="3" t="s">
        <v>45</v>
      </c>
      <c r="B3" s="1">
        <v>7</v>
      </c>
      <c r="C3" s="1">
        <v>16.100000000000001</v>
      </c>
      <c r="D3" s="9">
        <v>12.340993788819887</v>
      </c>
      <c r="E3" s="21"/>
      <c r="F3" s="2">
        <v>2</v>
      </c>
      <c r="I3" s="3"/>
      <c r="J3" s="3" t="s">
        <v>42</v>
      </c>
      <c r="K3" s="3" t="s">
        <v>2</v>
      </c>
      <c r="L3" s="3" t="s">
        <v>68</v>
      </c>
      <c r="M3" s="3" t="s">
        <v>69</v>
      </c>
      <c r="N3" s="3" t="s">
        <v>70</v>
      </c>
    </row>
    <row r="4" spans="1:14" x14ac:dyDescent="0.2">
      <c r="A4" s="1" t="s">
        <v>52</v>
      </c>
      <c r="B4" s="1">
        <v>7</v>
      </c>
      <c r="C4" s="1">
        <v>19</v>
      </c>
      <c r="D4" s="9">
        <v>4.0021052631578975</v>
      </c>
      <c r="E4" s="21"/>
      <c r="F4" s="2">
        <v>3</v>
      </c>
      <c r="I4" s="3">
        <v>1</v>
      </c>
      <c r="J4" s="3" t="s">
        <v>8</v>
      </c>
      <c r="K4" s="3">
        <v>7.58</v>
      </c>
      <c r="L4" s="3">
        <v>81</v>
      </c>
      <c r="M4" s="3">
        <f>L4-N4</f>
        <v>65</v>
      </c>
      <c r="N4" s="3">
        <v>16</v>
      </c>
    </row>
    <row r="5" spans="1:14" x14ac:dyDescent="0.2">
      <c r="A5" s="1" t="s">
        <v>52</v>
      </c>
      <c r="B5" s="1">
        <v>7</v>
      </c>
      <c r="C5" s="1">
        <v>15.5</v>
      </c>
      <c r="D5" s="9">
        <v>8.2587096774193611</v>
      </c>
      <c r="E5" s="21"/>
      <c r="F5" s="2">
        <v>4</v>
      </c>
      <c r="I5" s="3">
        <v>2</v>
      </c>
      <c r="J5" s="3" t="s">
        <v>9</v>
      </c>
      <c r="K5" s="3">
        <v>7.64</v>
      </c>
      <c r="L5" s="3">
        <v>133</v>
      </c>
      <c r="M5" s="3">
        <f t="shared" ref="M5:M18" si="0">L5-N5</f>
        <v>108</v>
      </c>
      <c r="N5" s="3">
        <v>25</v>
      </c>
    </row>
    <row r="6" spans="1:14" x14ac:dyDescent="0.2">
      <c r="A6" s="1" t="s">
        <v>52</v>
      </c>
      <c r="B6" s="1">
        <v>7</v>
      </c>
      <c r="C6" s="1">
        <v>15.5</v>
      </c>
      <c r="D6" s="9">
        <v>5.3619354838709627</v>
      </c>
      <c r="E6" s="21"/>
      <c r="F6" s="2">
        <v>5</v>
      </c>
      <c r="I6" s="3">
        <v>3</v>
      </c>
      <c r="J6" s="3" t="s">
        <v>10</v>
      </c>
      <c r="K6" s="3">
        <v>14.74</v>
      </c>
      <c r="L6" s="3">
        <v>10</v>
      </c>
      <c r="M6" s="3">
        <f t="shared" si="0"/>
        <v>5</v>
      </c>
      <c r="N6" s="3">
        <v>5</v>
      </c>
    </row>
    <row r="7" spans="1:14" x14ac:dyDescent="0.2">
      <c r="A7" s="1" t="s">
        <v>53</v>
      </c>
      <c r="B7" s="1">
        <v>7</v>
      </c>
      <c r="C7" s="1">
        <v>21.2</v>
      </c>
      <c r="D7" s="9">
        <v>11.276886792452826</v>
      </c>
      <c r="E7" s="21"/>
      <c r="F7" s="2">
        <v>6</v>
      </c>
      <c r="I7" s="3">
        <v>4</v>
      </c>
      <c r="J7" s="3" t="s">
        <v>11</v>
      </c>
      <c r="K7" s="3">
        <v>19.88</v>
      </c>
      <c r="L7" s="3">
        <v>9</v>
      </c>
      <c r="M7" s="3">
        <f t="shared" si="0"/>
        <v>7</v>
      </c>
      <c r="N7" s="3">
        <v>2</v>
      </c>
    </row>
    <row r="8" spans="1:14" x14ac:dyDescent="0.2">
      <c r="A8" s="1" t="s">
        <v>53</v>
      </c>
      <c r="B8" s="1">
        <v>7</v>
      </c>
      <c r="C8" s="1">
        <v>21.2</v>
      </c>
      <c r="D8" s="9">
        <v>0.55141509433961122</v>
      </c>
      <c r="E8" s="21"/>
      <c r="F8" s="2">
        <v>7</v>
      </c>
      <c r="I8" s="3">
        <v>5</v>
      </c>
      <c r="J8" s="3" t="s">
        <v>12</v>
      </c>
      <c r="K8" s="3">
        <v>7.42</v>
      </c>
      <c r="L8" s="3">
        <v>159</v>
      </c>
      <c r="M8" s="3">
        <f t="shared" si="0"/>
        <v>129</v>
      </c>
      <c r="N8" s="3">
        <v>30</v>
      </c>
    </row>
    <row r="9" spans="1:14" x14ac:dyDescent="0.2">
      <c r="A9" s="7" t="s">
        <v>53</v>
      </c>
      <c r="B9" s="7">
        <v>7</v>
      </c>
      <c r="C9" s="7">
        <v>22.3</v>
      </c>
      <c r="D9" s="11">
        <v>0.28699551569506754</v>
      </c>
      <c r="E9" s="21"/>
      <c r="F9" s="2">
        <v>8</v>
      </c>
      <c r="I9" s="3">
        <v>6</v>
      </c>
      <c r="J9" s="3" t="s">
        <v>13</v>
      </c>
      <c r="K9" s="3">
        <v>16.37</v>
      </c>
      <c r="L9" s="3">
        <v>5</v>
      </c>
      <c r="M9" s="3">
        <f t="shared" si="0"/>
        <v>3</v>
      </c>
      <c r="N9" s="3">
        <v>2</v>
      </c>
    </row>
    <row r="10" spans="1:14" x14ac:dyDescent="0.2">
      <c r="A10" s="1" t="s">
        <v>53</v>
      </c>
      <c r="B10" s="1">
        <v>7</v>
      </c>
      <c r="C10" s="1">
        <v>21.6</v>
      </c>
      <c r="D10" s="9">
        <v>8.7550925925925984</v>
      </c>
      <c r="E10" s="21"/>
      <c r="F10" s="2">
        <v>9</v>
      </c>
      <c r="I10" s="3">
        <v>7</v>
      </c>
      <c r="J10" s="3" t="s">
        <v>14</v>
      </c>
      <c r="K10" s="3">
        <v>6.94</v>
      </c>
      <c r="L10" s="3">
        <v>81</v>
      </c>
      <c r="M10" s="3">
        <f t="shared" si="0"/>
        <v>61</v>
      </c>
      <c r="N10" s="3">
        <v>20</v>
      </c>
    </row>
    <row r="11" spans="1:14" x14ac:dyDescent="0.2">
      <c r="A11" s="1" t="s">
        <v>53</v>
      </c>
      <c r="B11" s="1">
        <v>7</v>
      </c>
      <c r="C11" s="1">
        <v>21.6</v>
      </c>
      <c r="D11" s="9">
        <v>7.5347222222222276</v>
      </c>
      <c r="E11" s="21"/>
      <c r="F11" s="2">
        <v>10</v>
      </c>
      <c r="I11" s="3">
        <v>8</v>
      </c>
      <c r="J11" s="3" t="s">
        <v>15</v>
      </c>
      <c r="K11" s="3">
        <v>3.43</v>
      </c>
      <c r="L11" s="3">
        <v>32</v>
      </c>
      <c r="M11" s="3">
        <f t="shared" si="0"/>
        <v>28</v>
      </c>
      <c r="N11" s="3">
        <v>4</v>
      </c>
    </row>
    <row r="12" spans="1:14" x14ac:dyDescent="0.2">
      <c r="A12" s="1" t="s">
        <v>54</v>
      </c>
      <c r="B12" s="1">
        <v>7</v>
      </c>
      <c r="C12" s="1">
        <v>15.6</v>
      </c>
      <c r="D12" s="9">
        <v>9.8108974358974486</v>
      </c>
      <c r="E12" s="21"/>
      <c r="F12" s="2">
        <v>11</v>
      </c>
      <c r="I12" s="3">
        <v>9</v>
      </c>
      <c r="J12" s="3" t="s">
        <v>16</v>
      </c>
      <c r="K12" s="3">
        <v>11.59</v>
      </c>
      <c r="L12" s="3">
        <v>30</v>
      </c>
      <c r="M12" s="3">
        <f t="shared" si="0"/>
        <v>27</v>
      </c>
      <c r="N12" s="3">
        <v>3</v>
      </c>
    </row>
    <row r="13" spans="1:14" x14ac:dyDescent="0.2">
      <c r="A13" s="1" t="s">
        <v>54</v>
      </c>
      <c r="B13" s="1">
        <v>7</v>
      </c>
      <c r="C13" s="1">
        <v>15.6</v>
      </c>
      <c r="D13" s="9">
        <v>22.398717948717945</v>
      </c>
      <c r="E13" s="21"/>
      <c r="F13" s="2">
        <v>12</v>
      </c>
      <c r="I13" s="3">
        <v>10</v>
      </c>
      <c r="J13" s="3" t="s">
        <v>17</v>
      </c>
      <c r="K13" s="3">
        <v>8.09</v>
      </c>
      <c r="L13" s="3">
        <v>6</v>
      </c>
      <c r="M13" s="3">
        <f t="shared" si="0"/>
        <v>5</v>
      </c>
      <c r="N13" s="3">
        <v>1</v>
      </c>
    </row>
    <row r="14" spans="1:14" x14ac:dyDescent="0.2">
      <c r="A14" s="1" t="s">
        <v>54</v>
      </c>
      <c r="B14" s="1">
        <v>7</v>
      </c>
      <c r="C14" s="1">
        <v>15.6</v>
      </c>
      <c r="D14" s="9">
        <v>14.914743589743583</v>
      </c>
      <c r="E14" s="21"/>
      <c r="F14" s="2">
        <v>13</v>
      </c>
      <c r="I14" s="3">
        <v>11</v>
      </c>
      <c r="J14" s="3" t="s">
        <v>18</v>
      </c>
      <c r="K14" s="3" t="s">
        <v>5</v>
      </c>
      <c r="L14" s="3">
        <v>2</v>
      </c>
      <c r="M14" s="3">
        <v>2</v>
      </c>
      <c r="N14" s="3" t="s">
        <v>5</v>
      </c>
    </row>
    <row r="15" spans="1:14" x14ac:dyDescent="0.2">
      <c r="A15" s="1" t="s">
        <v>64</v>
      </c>
      <c r="B15" s="1">
        <v>7</v>
      </c>
      <c r="C15" s="1">
        <v>21.4</v>
      </c>
      <c r="D15" s="9">
        <v>3.5140186915887965</v>
      </c>
      <c r="E15" s="21"/>
      <c r="F15" s="2">
        <v>14</v>
      </c>
      <c r="I15" s="3">
        <v>12</v>
      </c>
      <c r="J15" s="3" t="s">
        <v>19</v>
      </c>
      <c r="K15" s="3">
        <v>14.59</v>
      </c>
      <c r="L15" s="3">
        <v>12</v>
      </c>
      <c r="M15" s="3">
        <f t="shared" si="0"/>
        <v>11</v>
      </c>
      <c r="N15" s="3">
        <v>1</v>
      </c>
    </row>
    <row r="16" spans="1:14" x14ac:dyDescent="0.2">
      <c r="A16" s="1" t="s">
        <v>57</v>
      </c>
      <c r="B16" s="1">
        <v>7</v>
      </c>
      <c r="C16" s="1">
        <v>17.5</v>
      </c>
      <c r="D16" s="9">
        <v>2.7925714285714371</v>
      </c>
      <c r="E16" s="21"/>
      <c r="F16" s="2">
        <v>15</v>
      </c>
      <c r="I16" s="3">
        <v>13</v>
      </c>
      <c r="J16" s="3" t="s">
        <v>20</v>
      </c>
      <c r="K16" s="3">
        <v>5.17</v>
      </c>
      <c r="L16" s="3">
        <v>21</v>
      </c>
      <c r="M16" s="3">
        <f t="shared" si="0"/>
        <v>16</v>
      </c>
      <c r="N16" s="3">
        <v>5</v>
      </c>
    </row>
    <row r="17" spans="1:14" x14ac:dyDescent="0.2">
      <c r="A17" s="1" t="s">
        <v>65</v>
      </c>
      <c r="B17" s="1">
        <v>7</v>
      </c>
      <c r="C17" s="1">
        <v>13.8</v>
      </c>
      <c r="D17" s="9">
        <v>2.5326086956521796</v>
      </c>
      <c r="E17" s="21"/>
      <c r="F17" s="2">
        <v>16</v>
      </c>
      <c r="I17" s="3">
        <v>14</v>
      </c>
      <c r="J17" s="3" t="s">
        <v>21</v>
      </c>
      <c r="K17" s="3">
        <v>6</v>
      </c>
      <c r="L17" s="3">
        <v>22</v>
      </c>
      <c r="M17" s="3">
        <f t="shared" si="0"/>
        <v>15</v>
      </c>
      <c r="N17" s="3">
        <v>7</v>
      </c>
    </row>
    <row r="18" spans="1:14" x14ac:dyDescent="0.2">
      <c r="A18" s="3" t="s">
        <v>66</v>
      </c>
      <c r="B18" s="1">
        <v>14</v>
      </c>
      <c r="C18" s="1">
        <v>22.5</v>
      </c>
      <c r="D18" s="9">
        <v>6.3800000000000052</v>
      </c>
      <c r="E18" s="20">
        <f>AVERAGE(D18:D42)</f>
        <v>7.6438765374918001</v>
      </c>
      <c r="F18" s="2">
        <v>1</v>
      </c>
      <c r="I18" s="3">
        <v>15</v>
      </c>
      <c r="J18" s="3" t="s">
        <v>22</v>
      </c>
      <c r="K18" s="3">
        <v>8.4</v>
      </c>
      <c r="L18" s="3">
        <v>20</v>
      </c>
      <c r="M18" s="3">
        <f t="shared" si="0"/>
        <v>16</v>
      </c>
      <c r="N18" s="3">
        <v>4</v>
      </c>
    </row>
    <row r="19" spans="1:14" x14ac:dyDescent="0.2">
      <c r="A19" s="3" t="s">
        <v>47</v>
      </c>
      <c r="B19" s="1">
        <v>14</v>
      </c>
      <c r="C19" s="1">
        <v>12.8</v>
      </c>
      <c r="D19" s="9">
        <v>4.5234375000000053</v>
      </c>
      <c r="E19" s="20"/>
      <c r="F19" s="2">
        <v>2</v>
      </c>
    </row>
    <row r="20" spans="1:14" x14ac:dyDescent="0.2">
      <c r="A20" s="3" t="s">
        <v>47</v>
      </c>
      <c r="B20" s="1">
        <v>14</v>
      </c>
      <c r="C20" s="1">
        <v>12.1</v>
      </c>
      <c r="D20" s="9">
        <v>8.2347107438016494</v>
      </c>
      <c r="E20" s="20"/>
      <c r="F20" s="2">
        <v>3</v>
      </c>
      <c r="L20">
        <f>SUM(L4:L18)</f>
        <v>623</v>
      </c>
      <c r="M20" s="2">
        <f>SUM(M4:M18)</f>
        <v>498</v>
      </c>
      <c r="N20" s="2">
        <f>SUM(N4:N18)</f>
        <v>125</v>
      </c>
    </row>
    <row r="21" spans="1:14" x14ac:dyDescent="0.2">
      <c r="A21" s="3" t="s">
        <v>47</v>
      </c>
      <c r="B21" s="1">
        <v>14</v>
      </c>
      <c r="C21" s="1">
        <v>12.1</v>
      </c>
      <c r="D21" s="9">
        <v>8.2438016528925662</v>
      </c>
      <c r="E21" s="20"/>
      <c r="F21" s="2">
        <v>4</v>
      </c>
    </row>
    <row r="22" spans="1:14" x14ac:dyDescent="0.2">
      <c r="A22" s="3" t="s">
        <v>47</v>
      </c>
      <c r="B22" s="1">
        <v>14</v>
      </c>
      <c r="C22" s="1">
        <v>12.8</v>
      </c>
      <c r="D22" s="9">
        <v>1.622656249999993</v>
      </c>
      <c r="E22" s="20"/>
      <c r="F22" s="2">
        <v>5</v>
      </c>
    </row>
    <row r="23" spans="1:14" x14ac:dyDescent="0.2">
      <c r="A23" s="1" t="s">
        <v>49</v>
      </c>
      <c r="B23" s="1">
        <v>14</v>
      </c>
      <c r="C23" s="1">
        <v>23.5</v>
      </c>
      <c r="D23" s="9">
        <v>0.67659574468084649</v>
      </c>
      <c r="E23" s="20"/>
      <c r="F23" s="2">
        <v>6</v>
      </c>
    </row>
    <row r="24" spans="1:14" x14ac:dyDescent="0.2">
      <c r="A24" s="1" t="s">
        <v>49</v>
      </c>
      <c r="B24" s="1">
        <v>14</v>
      </c>
      <c r="C24" s="1">
        <v>21</v>
      </c>
      <c r="D24" s="9">
        <v>7.4457142857142902</v>
      </c>
      <c r="E24" s="20"/>
      <c r="F24" s="2">
        <v>7</v>
      </c>
    </row>
    <row r="25" spans="1:14" x14ac:dyDescent="0.2">
      <c r="A25" s="1" t="s">
        <v>49</v>
      </c>
      <c r="B25" s="1">
        <v>14</v>
      </c>
      <c r="C25" s="1">
        <v>23</v>
      </c>
      <c r="D25" s="9">
        <v>2.2099999999999933</v>
      </c>
      <c r="E25" s="20"/>
      <c r="F25" s="2">
        <v>8</v>
      </c>
    </row>
    <row r="26" spans="1:14" x14ac:dyDescent="0.2">
      <c r="A26" s="1" t="s">
        <v>50</v>
      </c>
      <c r="B26" s="1">
        <v>14</v>
      </c>
      <c r="C26" s="1">
        <v>20.3</v>
      </c>
      <c r="D26" s="9">
        <v>4.0497536945812751</v>
      </c>
      <c r="E26" s="20"/>
      <c r="F26" s="2">
        <v>9</v>
      </c>
    </row>
    <row r="27" spans="1:14" x14ac:dyDescent="0.2">
      <c r="A27" s="6" t="s">
        <v>50</v>
      </c>
      <c r="B27" s="6">
        <v>14</v>
      </c>
      <c r="C27" s="6">
        <v>18.7</v>
      </c>
      <c r="D27" s="10">
        <v>22.126737967914455</v>
      </c>
      <c r="E27" s="20"/>
      <c r="F27" s="2">
        <v>10</v>
      </c>
    </row>
    <row r="28" spans="1:14" x14ac:dyDescent="0.2">
      <c r="A28" s="7" t="s">
        <v>50</v>
      </c>
      <c r="B28" s="7">
        <v>14</v>
      </c>
      <c r="C28" s="7">
        <v>18.7</v>
      </c>
      <c r="D28" s="11">
        <v>10.617112299465232</v>
      </c>
      <c r="E28" s="20"/>
      <c r="F28" s="2">
        <v>11</v>
      </c>
    </row>
    <row r="29" spans="1:14" x14ac:dyDescent="0.2">
      <c r="A29" s="1" t="s">
        <v>50</v>
      </c>
      <c r="B29" s="1">
        <v>14</v>
      </c>
      <c r="C29" s="1">
        <v>18.399999999999999</v>
      </c>
      <c r="D29" s="9">
        <v>11.565217391304349</v>
      </c>
      <c r="E29" s="20"/>
      <c r="F29" s="2">
        <v>12</v>
      </c>
    </row>
    <row r="30" spans="1:14" x14ac:dyDescent="0.2">
      <c r="A30" s="1" t="s">
        <v>50</v>
      </c>
      <c r="B30" s="1">
        <v>14</v>
      </c>
      <c r="C30" s="1">
        <v>20.3</v>
      </c>
      <c r="D30" s="9">
        <v>5.4280788177339927</v>
      </c>
      <c r="E30" s="20"/>
      <c r="F30" s="2">
        <v>13</v>
      </c>
    </row>
    <row r="31" spans="1:14" x14ac:dyDescent="0.2">
      <c r="A31" s="1" t="s">
        <v>53</v>
      </c>
      <c r="B31" s="1">
        <v>14</v>
      </c>
      <c r="C31" s="1">
        <v>22.5</v>
      </c>
      <c r="D31" s="9">
        <v>14.011999999999997</v>
      </c>
      <c r="E31" s="20"/>
      <c r="F31" s="2">
        <v>14</v>
      </c>
    </row>
    <row r="32" spans="1:14" x14ac:dyDescent="0.2">
      <c r="A32" s="1" t="s">
        <v>53</v>
      </c>
      <c r="B32" s="1">
        <v>14</v>
      </c>
      <c r="C32" s="1">
        <v>22.5</v>
      </c>
      <c r="D32" s="9">
        <v>13.636000000000006</v>
      </c>
      <c r="E32" s="20"/>
      <c r="F32" s="2">
        <v>15</v>
      </c>
    </row>
    <row r="33" spans="1:6" x14ac:dyDescent="0.2">
      <c r="A33" s="1" t="s">
        <v>57</v>
      </c>
      <c r="B33" s="1">
        <v>14</v>
      </c>
      <c r="C33" s="1">
        <v>27.8</v>
      </c>
      <c r="D33" s="9">
        <v>4.6834532374100704</v>
      </c>
      <c r="E33" s="20"/>
      <c r="F33" s="2">
        <v>16</v>
      </c>
    </row>
    <row r="34" spans="1:6" x14ac:dyDescent="0.2">
      <c r="A34" s="1" t="s">
        <v>58</v>
      </c>
      <c r="B34" s="1">
        <v>14</v>
      </c>
      <c r="C34" s="1">
        <v>30.1</v>
      </c>
      <c r="D34" s="9">
        <v>9.0920265780730851</v>
      </c>
      <c r="E34" s="20"/>
      <c r="F34" s="2">
        <v>17</v>
      </c>
    </row>
    <row r="35" spans="1:6" x14ac:dyDescent="0.2">
      <c r="A35" s="1" t="s">
        <v>58</v>
      </c>
      <c r="B35" s="1">
        <v>14</v>
      </c>
      <c r="C35" s="1">
        <v>30.1</v>
      </c>
      <c r="D35" s="9">
        <v>0.29634551495016004</v>
      </c>
      <c r="E35" s="20"/>
      <c r="F35" s="2">
        <v>18</v>
      </c>
    </row>
    <row r="36" spans="1:6" x14ac:dyDescent="0.2">
      <c r="A36" s="1" t="s">
        <v>59</v>
      </c>
      <c r="B36" s="1">
        <v>14</v>
      </c>
      <c r="C36" s="1">
        <v>25.2</v>
      </c>
      <c r="D36" s="9">
        <v>0.1043650793650758</v>
      </c>
      <c r="E36" s="20"/>
      <c r="F36" s="2">
        <v>19</v>
      </c>
    </row>
    <row r="37" spans="1:6" x14ac:dyDescent="0.2">
      <c r="A37" s="1" t="s">
        <v>59</v>
      </c>
      <c r="B37" s="1">
        <v>14</v>
      </c>
      <c r="C37" s="1">
        <v>26.2</v>
      </c>
      <c r="D37" s="9">
        <v>6.2282442748091542</v>
      </c>
      <c r="E37" s="20"/>
      <c r="F37" s="2">
        <v>20</v>
      </c>
    </row>
    <row r="38" spans="1:6" x14ac:dyDescent="0.2">
      <c r="A38" s="1" t="s">
        <v>61</v>
      </c>
      <c r="B38" s="1">
        <v>14</v>
      </c>
      <c r="C38" s="1">
        <v>34.4</v>
      </c>
      <c r="D38" s="9">
        <v>1.1372093023255956</v>
      </c>
      <c r="E38" s="20"/>
      <c r="F38" s="2">
        <v>21</v>
      </c>
    </row>
    <row r="39" spans="1:6" x14ac:dyDescent="0.2">
      <c r="A39" s="1" t="s">
        <v>61</v>
      </c>
      <c r="B39" s="1">
        <v>14</v>
      </c>
      <c r="C39" s="1">
        <v>35.6</v>
      </c>
      <c r="D39" s="9">
        <v>3.8755617977528081</v>
      </c>
      <c r="E39" s="20"/>
      <c r="F39" s="2">
        <v>22</v>
      </c>
    </row>
    <row r="40" spans="1:6" x14ac:dyDescent="0.2">
      <c r="A40" s="1" t="s">
        <v>61</v>
      </c>
      <c r="B40" s="1">
        <v>14</v>
      </c>
      <c r="C40" s="1">
        <v>30.1</v>
      </c>
      <c r="D40" s="9">
        <v>39.572757475083051</v>
      </c>
      <c r="E40" s="20"/>
      <c r="F40" s="2">
        <v>23</v>
      </c>
    </row>
    <row r="41" spans="1:6" x14ac:dyDescent="0.2">
      <c r="A41" s="1" t="s">
        <v>62</v>
      </c>
      <c r="B41" s="1">
        <v>14</v>
      </c>
      <c r="C41" s="1">
        <v>34.6</v>
      </c>
      <c r="D41" s="9">
        <v>4.063872832369948</v>
      </c>
      <c r="E41" s="20"/>
      <c r="F41" s="2">
        <v>24</v>
      </c>
    </row>
    <row r="42" spans="1:6" x14ac:dyDescent="0.2">
      <c r="A42" s="15" t="s">
        <v>62</v>
      </c>
      <c r="B42" s="15">
        <v>14</v>
      </c>
      <c r="C42" s="15">
        <v>34.1</v>
      </c>
      <c r="D42" s="16">
        <v>1.2712609970674342</v>
      </c>
      <c r="E42" s="20"/>
      <c r="F42" s="2">
        <v>25</v>
      </c>
    </row>
    <row r="43" spans="1:6" x14ac:dyDescent="0.2">
      <c r="A43" s="3" t="s">
        <v>45</v>
      </c>
      <c r="B43" s="1">
        <v>18</v>
      </c>
      <c r="C43" s="1">
        <v>23.7</v>
      </c>
      <c r="D43" s="9">
        <v>0.48818565400844038</v>
      </c>
      <c r="E43" s="20">
        <f>AVERAGE(D43:D47)</f>
        <v>14.740013765289088</v>
      </c>
      <c r="F43" s="2">
        <v>1</v>
      </c>
    </row>
    <row r="44" spans="1:6" x14ac:dyDescent="0.2">
      <c r="A44" s="3" t="s">
        <v>45</v>
      </c>
      <c r="B44" s="1">
        <v>18</v>
      </c>
      <c r="C44" s="1">
        <v>22.3</v>
      </c>
      <c r="D44" s="9">
        <v>14.804484304932739</v>
      </c>
      <c r="E44" s="21"/>
      <c r="F44" s="2">
        <v>2</v>
      </c>
    </row>
    <row r="45" spans="1:6" x14ac:dyDescent="0.2">
      <c r="A45" s="3" t="s">
        <v>45</v>
      </c>
      <c r="B45" s="1">
        <v>18</v>
      </c>
      <c r="C45" s="1">
        <v>23.7</v>
      </c>
      <c r="D45" s="9">
        <v>29.159071729957812</v>
      </c>
      <c r="E45" s="21"/>
      <c r="F45" s="2">
        <v>3</v>
      </c>
    </row>
    <row r="46" spans="1:6" x14ac:dyDescent="0.2">
      <c r="A46" s="3" t="s">
        <v>45</v>
      </c>
      <c r="B46" s="1">
        <v>18</v>
      </c>
      <c r="C46" s="1">
        <v>26.9</v>
      </c>
      <c r="D46" s="9">
        <v>13.588475836431217</v>
      </c>
      <c r="E46" s="21"/>
      <c r="F46" s="2">
        <v>4</v>
      </c>
    </row>
    <row r="47" spans="1:6" x14ac:dyDescent="0.2">
      <c r="A47" s="3" t="s">
        <v>45</v>
      </c>
      <c r="B47" s="1">
        <v>18</v>
      </c>
      <c r="C47" s="1">
        <v>26.9</v>
      </c>
      <c r="D47" s="9">
        <v>15.659851301115237</v>
      </c>
      <c r="E47" s="21"/>
      <c r="F47" s="2">
        <v>5</v>
      </c>
    </row>
    <row r="48" spans="1:6" x14ac:dyDescent="0.2">
      <c r="A48" s="3" t="s">
        <v>67</v>
      </c>
      <c r="B48" s="1">
        <v>19</v>
      </c>
      <c r="C48" s="1">
        <v>15</v>
      </c>
      <c r="D48" s="9">
        <v>18.716000000000008</v>
      </c>
      <c r="E48" s="20">
        <f>AVERAGE(D48:D49)</f>
        <v>19.875515923566891</v>
      </c>
      <c r="F48" s="2">
        <v>1</v>
      </c>
    </row>
    <row r="49" spans="1:6" x14ac:dyDescent="0.2">
      <c r="A49" s="14" t="s">
        <v>67</v>
      </c>
      <c r="B49" s="6">
        <v>19</v>
      </c>
      <c r="C49" s="6">
        <v>15.7</v>
      </c>
      <c r="D49" s="10">
        <v>21.035031847133773</v>
      </c>
      <c r="E49" s="21"/>
      <c r="F49" s="2">
        <v>2</v>
      </c>
    </row>
    <row r="50" spans="1:6" x14ac:dyDescent="0.2">
      <c r="A50" s="3" t="s">
        <v>67</v>
      </c>
      <c r="B50" s="1">
        <v>28</v>
      </c>
      <c r="C50" s="1">
        <v>15.7</v>
      </c>
      <c r="D50" s="9">
        <v>14.998089171974529</v>
      </c>
      <c r="E50" s="20">
        <f>AVERAGE(D50:D79)</f>
        <v>7.421024840269161</v>
      </c>
      <c r="F50" s="2">
        <v>1</v>
      </c>
    </row>
    <row r="51" spans="1:6" x14ac:dyDescent="0.2">
      <c r="A51" s="3" t="s">
        <v>66</v>
      </c>
      <c r="B51" s="1">
        <v>28</v>
      </c>
      <c r="C51" s="1">
        <v>25.5</v>
      </c>
      <c r="D51" s="9">
        <v>2.2521568627451019</v>
      </c>
      <c r="E51" s="21"/>
      <c r="F51" s="2">
        <v>2</v>
      </c>
    </row>
    <row r="52" spans="1:6" x14ac:dyDescent="0.2">
      <c r="A52" s="3" t="s">
        <v>66</v>
      </c>
      <c r="B52" s="1">
        <v>28</v>
      </c>
      <c r="C52" s="1">
        <v>25.7</v>
      </c>
      <c r="D52" s="9">
        <v>16.112062256809349</v>
      </c>
      <c r="E52" s="21"/>
      <c r="F52" s="2">
        <v>3</v>
      </c>
    </row>
    <row r="53" spans="1:6" x14ac:dyDescent="0.2">
      <c r="A53" s="3" t="s">
        <v>66</v>
      </c>
      <c r="B53" s="1">
        <v>28</v>
      </c>
      <c r="C53" s="1">
        <v>25.7</v>
      </c>
      <c r="D53" s="9">
        <v>11.515175097276273</v>
      </c>
      <c r="E53" s="21"/>
      <c r="F53" s="2">
        <v>4</v>
      </c>
    </row>
    <row r="54" spans="1:6" x14ac:dyDescent="0.2">
      <c r="A54" s="3" t="s">
        <v>45</v>
      </c>
      <c r="B54" s="1">
        <v>28</v>
      </c>
      <c r="C54" s="1">
        <v>26.1</v>
      </c>
      <c r="D54" s="9">
        <v>0.88735632183908131</v>
      </c>
      <c r="E54" s="21"/>
      <c r="F54" s="2">
        <v>5</v>
      </c>
    </row>
    <row r="55" spans="1:6" x14ac:dyDescent="0.2">
      <c r="A55" s="3" t="s">
        <v>45</v>
      </c>
      <c r="B55" s="1">
        <v>28</v>
      </c>
      <c r="C55" s="1">
        <v>26.1</v>
      </c>
      <c r="D55" s="9">
        <v>2.8030651340996178</v>
      </c>
      <c r="E55" s="21"/>
      <c r="F55" s="2">
        <v>6</v>
      </c>
    </row>
    <row r="56" spans="1:6" x14ac:dyDescent="0.2">
      <c r="A56" s="3" t="s">
        <v>45</v>
      </c>
      <c r="B56" s="1">
        <v>28</v>
      </c>
      <c r="C56" s="1">
        <v>28.8</v>
      </c>
      <c r="D56" s="9">
        <v>0.3079861111111088</v>
      </c>
      <c r="E56" s="21"/>
      <c r="F56" s="2">
        <v>7</v>
      </c>
    </row>
    <row r="57" spans="1:6" x14ac:dyDescent="0.2">
      <c r="A57" s="3" t="s">
        <v>45</v>
      </c>
      <c r="B57" s="1">
        <v>28</v>
      </c>
      <c r="C57" s="1">
        <v>28.8</v>
      </c>
      <c r="D57" s="9">
        <v>5.2496527777777802</v>
      </c>
      <c r="E57" s="21"/>
      <c r="F57" s="2">
        <v>8</v>
      </c>
    </row>
    <row r="58" spans="1:6" x14ac:dyDescent="0.2">
      <c r="A58" s="3" t="s">
        <v>47</v>
      </c>
      <c r="B58" s="1">
        <v>28</v>
      </c>
      <c r="C58" s="1">
        <v>13</v>
      </c>
      <c r="D58" s="9">
        <v>0.14923076923076306</v>
      </c>
      <c r="E58" s="21"/>
      <c r="F58" s="2">
        <v>9</v>
      </c>
    </row>
    <row r="59" spans="1:6" x14ac:dyDescent="0.2">
      <c r="A59" s="3" t="s">
        <v>47</v>
      </c>
      <c r="B59" s="1">
        <v>28</v>
      </c>
      <c r="C59" s="1">
        <v>13</v>
      </c>
      <c r="D59" s="9">
        <v>2.8907692307692301</v>
      </c>
      <c r="E59" s="21"/>
      <c r="F59" s="2">
        <v>10</v>
      </c>
    </row>
    <row r="60" spans="1:6" x14ac:dyDescent="0.2">
      <c r="A60" s="3" t="s">
        <v>47</v>
      </c>
      <c r="B60" s="1">
        <v>28</v>
      </c>
      <c r="C60" s="1">
        <v>12.8</v>
      </c>
      <c r="D60" s="9">
        <v>3.1234375000000063</v>
      </c>
      <c r="E60" s="21"/>
      <c r="F60" s="2">
        <v>11</v>
      </c>
    </row>
    <row r="61" spans="1:6" x14ac:dyDescent="0.2">
      <c r="A61" s="14" t="s">
        <v>47</v>
      </c>
      <c r="B61" s="6">
        <v>28</v>
      </c>
      <c r="C61" s="6">
        <v>12.7</v>
      </c>
      <c r="D61" s="10">
        <v>8.9606299212598426</v>
      </c>
      <c r="E61" s="21"/>
      <c r="F61" s="2">
        <v>12</v>
      </c>
    </row>
    <row r="62" spans="1:6" x14ac:dyDescent="0.2">
      <c r="A62" s="1" t="s">
        <v>49</v>
      </c>
      <c r="B62" s="1">
        <v>28</v>
      </c>
      <c r="C62" s="1">
        <v>27</v>
      </c>
      <c r="D62" s="9">
        <v>1.5037037037036993</v>
      </c>
      <c r="E62" s="21"/>
      <c r="F62" s="2">
        <v>13</v>
      </c>
    </row>
    <row r="63" spans="1:6" x14ac:dyDescent="0.2">
      <c r="A63" s="1" t="s">
        <v>49</v>
      </c>
      <c r="B63" s="1">
        <v>28</v>
      </c>
      <c r="C63" s="1">
        <v>27</v>
      </c>
      <c r="D63" s="9">
        <v>11.176296296296302</v>
      </c>
      <c r="E63" s="21"/>
      <c r="F63" s="2">
        <v>14</v>
      </c>
    </row>
    <row r="64" spans="1:6" x14ac:dyDescent="0.2">
      <c r="A64" s="1" t="s">
        <v>50</v>
      </c>
      <c r="B64" s="1">
        <v>28</v>
      </c>
      <c r="C64" s="1">
        <v>24.1</v>
      </c>
      <c r="D64" s="9">
        <v>5.3195020746887964</v>
      </c>
      <c r="E64" s="21"/>
      <c r="F64" s="2">
        <v>15</v>
      </c>
    </row>
    <row r="65" spans="1:6" x14ac:dyDescent="0.2">
      <c r="A65" s="1" t="s">
        <v>50</v>
      </c>
      <c r="B65" s="1">
        <v>28</v>
      </c>
      <c r="C65" s="1">
        <v>24.1</v>
      </c>
      <c r="D65" s="9">
        <v>2.1585062240663864</v>
      </c>
      <c r="E65" s="21"/>
      <c r="F65" s="2">
        <v>16</v>
      </c>
    </row>
    <row r="66" spans="1:6" x14ac:dyDescent="0.2">
      <c r="A66" s="1" t="s">
        <v>52</v>
      </c>
      <c r="B66" s="1">
        <v>28</v>
      </c>
      <c r="C66" s="1">
        <v>27.9</v>
      </c>
      <c r="D66" s="9">
        <v>7.4516129032257963</v>
      </c>
      <c r="E66" s="21"/>
      <c r="F66" s="2">
        <v>17</v>
      </c>
    </row>
    <row r="67" spans="1:6" x14ac:dyDescent="0.2">
      <c r="A67" s="1" t="s">
        <v>53</v>
      </c>
      <c r="B67" s="1">
        <v>28</v>
      </c>
      <c r="C67" s="1">
        <v>34.299999999999997</v>
      </c>
      <c r="D67" s="9">
        <v>0.20466472303206948</v>
      </c>
      <c r="E67" s="21"/>
      <c r="F67" s="2">
        <v>18</v>
      </c>
    </row>
    <row r="68" spans="1:6" x14ac:dyDescent="0.2">
      <c r="A68" s="1" t="s">
        <v>54</v>
      </c>
      <c r="B68" s="1">
        <v>28</v>
      </c>
      <c r="C68" s="1">
        <v>25.1</v>
      </c>
      <c r="D68" s="9">
        <v>1.4912350597609627</v>
      </c>
      <c r="E68" s="21"/>
      <c r="F68" s="2">
        <v>19</v>
      </c>
    </row>
    <row r="69" spans="1:6" x14ac:dyDescent="0.2">
      <c r="A69" s="1" t="s">
        <v>54</v>
      </c>
      <c r="B69" s="1">
        <v>28</v>
      </c>
      <c r="C69" s="1">
        <v>28.7</v>
      </c>
      <c r="D69" s="9">
        <v>3.97247386759582</v>
      </c>
      <c r="E69" s="21"/>
      <c r="F69" s="2">
        <v>20</v>
      </c>
    </row>
    <row r="70" spans="1:6" x14ac:dyDescent="0.2">
      <c r="A70" s="1" t="s">
        <v>64</v>
      </c>
      <c r="B70" s="1">
        <v>28</v>
      </c>
      <c r="C70" s="1">
        <v>32.4</v>
      </c>
      <c r="D70" s="9">
        <v>1.1709876543209781</v>
      </c>
      <c r="E70" s="21"/>
      <c r="F70" s="2">
        <v>21</v>
      </c>
    </row>
    <row r="71" spans="1:6" x14ac:dyDescent="0.2">
      <c r="A71" s="1" t="s">
        <v>57</v>
      </c>
      <c r="B71" s="1">
        <v>28</v>
      </c>
      <c r="C71" s="1">
        <v>29</v>
      </c>
      <c r="D71" s="9">
        <v>5.0389655172413841</v>
      </c>
      <c r="E71" s="21"/>
      <c r="F71" s="2">
        <v>22</v>
      </c>
    </row>
    <row r="72" spans="1:6" x14ac:dyDescent="0.2">
      <c r="A72" s="1" t="s">
        <v>58</v>
      </c>
      <c r="B72" s="1">
        <v>28</v>
      </c>
      <c r="C72" s="1">
        <v>37.9</v>
      </c>
      <c r="D72" s="9">
        <v>0.11662269129288541</v>
      </c>
      <c r="E72" s="21"/>
      <c r="F72" s="2">
        <v>23</v>
      </c>
    </row>
    <row r="73" spans="1:6" x14ac:dyDescent="0.2">
      <c r="A73" s="1" t="s">
        <v>59</v>
      </c>
      <c r="B73" s="1">
        <v>28</v>
      </c>
      <c r="C73" s="1">
        <v>25</v>
      </c>
      <c r="D73" s="9">
        <v>2.0232000000000028</v>
      </c>
      <c r="E73" s="21"/>
      <c r="F73" s="2">
        <v>24</v>
      </c>
    </row>
    <row r="74" spans="1:6" x14ac:dyDescent="0.2">
      <c r="A74" s="1" t="s">
        <v>59</v>
      </c>
      <c r="B74" s="1">
        <v>28</v>
      </c>
      <c r="C74" s="1">
        <v>22.2</v>
      </c>
      <c r="D74" s="9">
        <v>10.34234234234234</v>
      </c>
      <c r="E74" s="21"/>
      <c r="F74" s="2">
        <v>25</v>
      </c>
    </row>
    <row r="75" spans="1:6" x14ac:dyDescent="0.2">
      <c r="A75" s="1" t="s">
        <v>61</v>
      </c>
      <c r="B75" s="1">
        <v>28</v>
      </c>
      <c r="C75" s="1">
        <v>41.4</v>
      </c>
      <c r="D75" s="9">
        <v>27.459178743961349</v>
      </c>
      <c r="E75" s="21"/>
      <c r="F75" s="2">
        <v>26</v>
      </c>
    </row>
    <row r="76" spans="1:6" x14ac:dyDescent="0.2">
      <c r="A76" s="1" t="s">
        <v>61</v>
      </c>
      <c r="B76" s="1">
        <v>28</v>
      </c>
      <c r="C76" s="1">
        <v>33.6</v>
      </c>
      <c r="D76" s="9">
        <v>1.8854166666666605</v>
      </c>
      <c r="E76" s="21"/>
      <c r="F76" s="2">
        <v>27</v>
      </c>
    </row>
    <row r="77" spans="1:6" x14ac:dyDescent="0.2">
      <c r="A77" s="1" t="s">
        <v>61</v>
      </c>
      <c r="B77" s="1">
        <v>28</v>
      </c>
      <c r="C77" s="1">
        <v>41.4</v>
      </c>
      <c r="D77" s="9">
        <v>40.532850241545894</v>
      </c>
      <c r="E77" s="21"/>
      <c r="F77" s="2">
        <v>28</v>
      </c>
    </row>
    <row r="78" spans="1:6" x14ac:dyDescent="0.2">
      <c r="A78" s="1" t="s">
        <v>62</v>
      </c>
      <c r="B78" s="1">
        <v>28</v>
      </c>
      <c r="C78" s="1">
        <v>44.6</v>
      </c>
      <c r="D78" s="9">
        <v>7.5986547085201863</v>
      </c>
      <c r="E78" s="21"/>
      <c r="F78" s="2">
        <v>29</v>
      </c>
    </row>
    <row r="79" spans="1:6" x14ac:dyDescent="0.2">
      <c r="A79" s="1" t="s">
        <v>62</v>
      </c>
      <c r="B79" s="1">
        <v>28</v>
      </c>
      <c r="C79" s="1">
        <v>44.1</v>
      </c>
      <c r="D79" s="9">
        <v>23.93492063492064</v>
      </c>
      <c r="E79" s="21"/>
      <c r="F79" s="2">
        <v>30</v>
      </c>
    </row>
    <row r="80" spans="1:6" x14ac:dyDescent="0.2">
      <c r="A80" s="1" t="s">
        <v>64</v>
      </c>
      <c r="B80" s="1">
        <v>55</v>
      </c>
      <c r="C80" s="1">
        <v>39.799999999999997</v>
      </c>
      <c r="D80" s="9">
        <v>21.225879396984919</v>
      </c>
      <c r="E80" s="20">
        <f>AVERAGE(D80:D81)</f>
        <v>16.368731660667407</v>
      </c>
      <c r="F80" s="13">
        <v>1</v>
      </c>
    </row>
    <row r="81" spans="1:6" x14ac:dyDescent="0.2">
      <c r="A81" s="1" t="s">
        <v>64</v>
      </c>
      <c r="B81" s="1">
        <v>55</v>
      </c>
      <c r="C81" s="1">
        <v>42.3</v>
      </c>
      <c r="D81" s="9">
        <v>11.511583924349896</v>
      </c>
      <c r="E81" s="21"/>
      <c r="F81" s="13">
        <v>2</v>
      </c>
    </row>
    <row r="82" spans="1:6" x14ac:dyDescent="0.2">
      <c r="A82" s="3" t="s">
        <v>67</v>
      </c>
      <c r="B82" s="1">
        <v>56</v>
      </c>
      <c r="C82" s="1">
        <v>23.4</v>
      </c>
      <c r="D82" s="9">
        <v>4.9688034188034234</v>
      </c>
      <c r="E82" s="20">
        <f>AVERAGE(D82:D101)</f>
        <v>6.9437265967369273</v>
      </c>
      <c r="F82" s="2">
        <v>1</v>
      </c>
    </row>
    <row r="83" spans="1:6" x14ac:dyDescent="0.2">
      <c r="A83" s="3" t="s">
        <v>67</v>
      </c>
      <c r="B83" s="1">
        <v>56</v>
      </c>
      <c r="C83" s="1">
        <v>22.9</v>
      </c>
      <c r="D83" s="9">
        <v>10.110917030567688</v>
      </c>
      <c r="E83" s="21"/>
      <c r="F83" s="2">
        <v>2</v>
      </c>
    </row>
    <row r="84" spans="1:6" x14ac:dyDescent="0.2">
      <c r="A84" s="3" t="s">
        <v>67</v>
      </c>
      <c r="B84" s="1">
        <v>56</v>
      </c>
      <c r="C84" s="1">
        <v>23.4</v>
      </c>
      <c r="D84" s="9">
        <v>5.0290598290598298</v>
      </c>
      <c r="E84" s="21"/>
      <c r="F84" s="2">
        <v>3</v>
      </c>
    </row>
    <row r="85" spans="1:6" x14ac:dyDescent="0.2">
      <c r="A85" s="3" t="s">
        <v>66</v>
      </c>
      <c r="B85" s="1">
        <v>56</v>
      </c>
      <c r="C85" s="1">
        <v>29.7</v>
      </c>
      <c r="D85" s="9">
        <v>2.1676767676767756</v>
      </c>
      <c r="E85" s="21"/>
      <c r="F85" s="2">
        <v>4</v>
      </c>
    </row>
    <row r="86" spans="1:6" x14ac:dyDescent="0.2">
      <c r="A86" s="3" t="s">
        <v>66</v>
      </c>
      <c r="B86" s="1">
        <v>56</v>
      </c>
      <c r="C86" s="1">
        <v>30.1</v>
      </c>
      <c r="D86" s="9">
        <v>3.5076411960132816</v>
      </c>
      <c r="E86" s="21"/>
      <c r="F86" s="2">
        <v>5</v>
      </c>
    </row>
    <row r="87" spans="1:6" x14ac:dyDescent="0.2">
      <c r="A87" s="3" t="s">
        <v>45</v>
      </c>
      <c r="B87" s="1">
        <v>56</v>
      </c>
      <c r="C87" s="1">
        <v>30</v>
      </c>
      <c r="D87" s="9">
        <v>6.067333333333333</v>
      </c>
      <c r="E87" s="21"/>
      <c r="F87" s="2">
        <v>6</v>
      </c>
    </row>
    <row r="88" spans="1:6" x14ac:dyDescent="0.2">
      <c r="A88" s="3" t="s">
        <v>45</v>
      </c>
      <c r="B88" s="1">
        <v>56</v>
      </c>
      <c r="C88" s="1">
        <v>30</v>
      </c>
      <c r="D88" s="9">
        <v>1.5163333333333284</v>
      </c>
      <c r="E88" s="21"/>
      <c r="F88" s="2">
        <v>7</v>
      </c>
    </row>
    <row r="89" spans="1:6" x14ac:dyDescent="0.2">
      <c r="A89" s="3" t="s">
        <v>47</v>
      </c>
      <c r="B89" s="1">
        <v>56</v>
      </c>
      <c r="C89" s="1">
        <v>13.9</v>
      </c>
      <c r="D89" s="9">
        <v>19.490647482014396</v>
      </c>
      <c r="E89" s="21"/>
      <c r="F89" s="2">
        <v>8</v>
      </c>
    </row>
    <row r="90" spans="1:6" x14ac:dyDescent="0.2">
      <c r="A90" s="3" t="s">
        <v>47</v>
      </c>
      <c r="B90" s="1">
        <v>56</v>
      </c>
      <c r="C90" s="1">
        <v>14</v>
      </c>
      <c r="D90" s="9">
        <v>34.59357142857143</v>
      </c>
      <c r="E90" s="21"/>
      <c r="F90" s="2">
        <v>9</v>
      </c>
    </row>
    <row r="91" spans="1:6" x14ac:dyDescent="0.2">
      <c r="A91" s="1" t="s">
        <v>49</v>
      </c>
      <c r="B91" s="1">
        <v>56</v>
      </c>
      <c r="C91" s="1">
        <v>32.9</v>
      </c>
      <c r="D91" s="9">
        <v>8.8458966565349524</v>
      </c>
      <c r="E91" s="21"/>
      <c r="F91" s="2">
        <v>10</v>
      </c>
    </row>
    <row r="92" spans="1:6" x14ac:dyDescent="0.2">
      <c r="A92" s="1" t="s">
        <v>49</v>
      </c>
      <c r="B92" s="1">
        <v>56</v>
      </c>
      <c r="C92" s="1">
        <v>30.7</v>
      </c>
      <c r="D92" s="9">
        <v>1.5879478827361588</v>
      </c>
      <c r="E92" s="21"/>
      <c r="F92" s="2">
        <v>11</v>
      </c>
    </row>
    <row r="93" spans="1:6" x14ac:dyDescent="0.2">
      <c r="A93" s="1" t="s">
        <v>49</v>
      </c>
      <c r="B93" s="1">
        <v>56</v>
      </c>
      <c r="C93" s="1">
        <v>32.9</v>
      </c>
      <c r="D93" s="9">
        <v>4.8428571428571408</v>
      </c>
      <c r="E93" s="21"/>
      <c r="F93" s="2">
        <v>12</v>
      </c>
    </row>
    <row r="94" spans="1:6" x14ac:dyDescent="0.2">
      <c r="A94" s="1" t="s">
        <v>50</v>
      </c>
      <c r="B94" s="1">
        <v>56</v>
      </c>
      <c r="C94" s="1">
        <v>29</v>
      </c>
      <c r="D94" s="9">
        <v>2.7462068965517186</v>
      </c>
      <c r="E94" s="21"/>
      <c r="F94" s="2">
        <v>13</v>
      </c>
    </row>
    <row r="95" spans="1:6" x14ac:dyDescent="0.2">
      <c r="A95" s="1" t="s">
        <v>52</v>
      </c>
      <c r="B95" s="1">
        <v>56</v>
      </c>
      <c r="C95" s="1">
        <v>24.8</v>
      </c>
      <c r="D95" s="9">
        <v>0.25887096774193386</v>
      </c>
      <c r="E95" s="21"/>
      <c r="F95" s="2">
        <v>14</v>
      </c>
    </row>
    <row r="96" spans="1:6" x14ac:dyDescent="0.2">
      <c r="A96" s="1" t="s">
        <v>52</v>
      </c>
      <c r="B96" s="1">
        <v>56</v>
      </c>
      <c r="C96" s="1">
        <v>24.8</v>
      </c>
      <c r="D96" s="9">
        <v>11.758467741935483</v>
      </c>
      <c r="E96" s="21"/>
      <c r="F96" s="2">
        <v>15</v>
      </c>
    </row>
    <row r="97" spans="1:6" x14ac:dyDescent="0.2">
      <c r="A97" s="1" t="s">
        <v>52</v>
      </c>
      <c r="B97" s="1">
        <v>56</v>
      </c>
      <c r="C97" s="1">
        <v>24.8</v>
      </c>
      <c r="D97" s="9">
        <v>0.56129032258065492</v>
      </c>
      <c r="E97" s="21"/>
      <c r="F97" s="2">
        <v>16</v>
      </c>
    </row>
    <row r="98" spans="1:6" x14ac:dyDescent="0.2">
      <c r="A98" s="1" t="s">
        <v>62</v>
      </c>
      <c r="B98" s="1">
        <v>56</v>
      </c>
      <c r="C98" s="1">
        <v>50.6</v>
      </c>
      <c r="D98" s="9">
        <v>9.8620553359683818</v>
      </c>
      <c r="E98" s="21"/>
      <c r="F98" s="2">
        <v>17</v>
      </c>
    </row>
    <row r="99" spans="1:6" x14ac:dyDescent="0.2">
      <c r="A99" s="1" t="s">
        <v>62</v>
      </c>
      <c r="B99" s="1">
        <v>56</v>
      </c>
      <c r="C99" s="1">
        <v>47.9</v>
      </c>
      <c r="D99" s="9">
        <v>0.48413361169101465</v>
      </c>
      <c r="E99" s="21"/>
      <c r="F99" s="2">
        <v>18</v>
      </c>
    </row>
    <row r="100" spans="1:6" x14ac:dyDescent="0.2">
      <c r="A100" s="1" t="s">
        <v>62</v>
      </c>
      <c r="B100" s="1">
        <v>56</v>
      </c>
      <c r="C100" s="1">
        <v>47.9</v>
      </c>
      <c r="D100" s="9">
        <v>2.3392484342379958</v>
      </c>
      <c r="E100" s="21"/>
      <c r="F100" s="2">
        <v>19</v>
      </c>
    </row>
    <row r="101" spans="1:6" x14ac:dyDescent="0.2">
      <c r="A101" s="1" t="s">
        <v>62</v>
      </c>
      <c r="B101" s="1">
        <v>56</v>
      </c>
      <c r="C101" s="1">
        <v>50.6</v>
      </c>
      <c r="D101" s="9">
        <v>8.1355731225296406</v>
      </c>
      <c r="E101" s="21"/>
      <c r="F101" s="2">
        <v>20</v>
      </c>
    </row>
    <row r="102" spans="1:6" x14ac:dyDescent="0.2">
      <c r="A102" s="1" t="s">
        <v>53</v>
      </c>
      <c r="B102" s="1">
        <v>57</v>
      </c>
      <c r="C102" s="1">
        <v>38.9</v>
      </c>
      <c r="D102" s="9">
        <v>9.077377892030853</v>
      </c>
      <c r="E102" s="20">
        <f>AVERAGE(D102:D105)</f>
        <v>3.4325344785051173</v>
      </c>
      <c r="F102" s="13">
        <v>1</v>
      </c>
    </row>
    <row r="103" spans="1:6" x14ac:dyDescent="0.2">
      <c r="A103" s="1" t="s">
        <v>61</v>
      </c>
      <c r="B103" s="1">
        <v>57</v>
      </c>
      <c r="C103" s="1">
        <v>40.6</v>
      </c>
      <c r="D103" s="9">
        <v>0.54532019704432411</v>
      </c>
      <c r="E103" s="21"/>
      <c r="F103" s="13">
        <v>2</v>
      </c>
    </row>
    <row r="104" spans="1:6" x14ac:dyDescent="0.2">
      <c r="A104" s="1" t="s">
        <v>61</v>
      </c>
      <c r="B104" s="1">
        <v>57</v>
      </c>
      <c r="C104" s="1">
        <v>45.7</v>
      </c>
      <c r="D104" s="9">
        <v>2.1964989059080922</v>
      </c>
      <c r="E104" s="21"/>
      <c r="F104" s="13">
        <v>3</v>
      </c>
    </row>
    <row r="105" spans="1:6" x14ac:dyDescent="0.2">
      <c r="A105" s="1" t="s">
        <v>61</v>
      </c>
      <c r="B105" s="1">
        <v>57</v>
      </c>
      <c r="C105" s="1">
        <v>45.7</v>
      </c>
      <c r="D105" s="9">
        <v>1.9109409190372</v>
      </c>
      <c r="E105" s="21"/>
      <c r="F105" s="13">
        <v>4</v>
      </c>
    </row>
    <row r="106" spans="1:6" x14ac:dyDescent="0.2">
      <c r="A106" s="8" t="s">
        <v>58</v>
      </c>
      <c r="B106" s="8">
        <v>58</v>
      </c>
      <c r="C106" s="8">
        <v>47.1</v>
      </c>
      <c r="D106" s="12">
        <v>0.93651804670912675</v>
      </c>
      <c r="E106" s="20">
        <f>AVERAGE(D106:D108)</f>
        <v>11.591775314206698</v>
      </c>
      <c r="F106" s="13">
        <v>1</v>
      </c>
    </row>
    <row r="107" spans="1:6" x14ac:dyDescent="0.2">
      <c r="A107" s="1" t="s">
        <v>58</v>
      </c>
      <c r="B107" s="1">
        <v>58</v>
      </c>
      <c r="C107" s="1">
        <v>35.9</v>
      </c>
      <c r="D107" s="9">
        <v>6.0682451253481888</v>
      </c>
      <c r="E107" s="21"/>
      <c r="F107" s="13">
        <v>2</v>
      </c>
    </row>
    <row r="108" spans="1:6" x14ac:dyDescent="0.2">
      <c r="A108" s="1" t="s">
        <v>58</v>
      </c>
      <c r="B108" s="1">
        <v>58</v>
      </c>
      <c r="C108" s="1">
        <v>46.2</v>
      </c>
      <c r="D108" s="9">
        <v>27.77056277056278</v>
      </c>
      <c r="E108" s="21"/>
      <c r="F108" s="13">
        <v>3</v>
      </c>
    </row>
    <row r="109" spans="1:6" x14ac:dyDescent="0.2">
      <c r="A109" s="1" t="s">
        <v>65</v>
      </c>
      <c r="B109" s="1">
        <v>60</v>
      </c>
      <c r="C109" s="1">
        <v>31.8</v>
      </c>
      <c r="D109" s="9">
        <v>8.0877358490565907</v>
      </c>
      <c r="E109" s="17">
        <f>D109</f>
        <v>8.0877358490565907</v>
      </c>
      <c r="F109" s="13">
        <v>1</v>
      </c>
    </row>
    <row r="110" spans="1:6" x14ac:dyDescent="0.2">
      <c r="A110" s="1" t="s">
        <v>53</v>
      </c>
      <c r="B110" s="1">
        <v>67</v>
      </c>
      <c r="C110" s="1">
        <v>40.5</v>
      </c>
      <c r="D110" s="9">
        <v>14.593086419753096</v>
      </c>
      <c r="E110" s="17">
        <f>D110</f>
        <v>14.593086419753096</v>
      </c>
      <c r="F110" s="13">
        <v>1</v>
      </c>
    </row>
    <row r="111" spans="1:6" x14ac:dyDescent="0.2">
      <c r="A111" s="1" t="s">
        <v>50</v>
      </c>
      <c r="B111" s="1">
        <v>85</v>
      </c>
      <c r="C111" s="1">
        <v>28.3</v>
      </c>
      <c r="D111" s="9">
        <v>8.835335689045932</v>
      </c>
      <c r="E111" s="20">
        <f>AVERAGE(D111:D115)</f>
        <v>5.1657335809126854</v>
      </c>
      <c r="F111" s="13">
        <v>1</v>
      </c>
    </row>
    <row r="112" spans="1:6" x14ac:dyDescent="0.2">
      <c r="A112" s="1" t="s">
        <v>50</v>
      </c>
      <c r="B112" s="1">
        <v>85</v>
      </c>
      <c r="C112" s="1">
        <v>28.3</v>
      </c>
      <c r="D112" s="9">
        <v>8.366784452296816</v>
      </c>
      <c r="E112" s="21"/>
      <c r="F112" s="13">
        <v>2</v>
      </c>
    </row>
    <row r="113" spans="1:6" x14ac:dyDescent="0.2">
      <c r="A113" s="1" t="s">
        <v>50</v>
      </c>
      <c r="B113" s="1">
        <v>85</v>
      </c>
      <c r="C113" s="1">
        <v>27.9</v>
      </c>
      <c r="D113" s="9">
        <v>6.5032258064516233</v>
      </c>
      <c r="E113" s="21"/>
      <c r="F113" s="13">
        <v>3</v>
      </c>
    </row>
    <row r="114" spans="1:6" x14ac:dyDescent="0.2">
      <c r="A114" s="1" t="s">
        <v>50</v>
      </c>
      <c r="B114" s="1">
        <v>85</v>
      </c>
      <c r="C114" s="1">
        <v>29.3</v>
      </c>
      <c r="D114" s="9">
        <v>0.15665529010238774</v>
      </c>
      <c r="E114" s="21"/>
      <c r="F114" s="13">
        <v>4</v>
      </c>
    </row>
    <row r="115" spans="1:6" x14ac:dyDescent="0.2">
      <c r="A115" s="1" t="s">
        <v>50</v>
      </c>
      <c r="B115" s="1">
        <v>85</v>
      </c>
      <c r="C115" s="1">
        <v>27.9</v>
      </c>
      <c r="D115" s="9">
        <v>1.9666666666666677</v>
      </c>
      <c r="E115" s="21"/>
      <c r="F115" s="13">
        <v>5</v>
      </c>
    </row>
    <row r="116" spans="1:6" x14ac:dyDescent="0.2">
      <c r="A116" s="1" t="s">
        <v>49</v>
      </c>
      <c r="B116" s="1">
        <v>86</v>
      </c>
      <c r="C116" s="1">
        <v>33</v>
      </c>
      <c r="D116" s="9">
        <v>1.6215151515151511</v>
      </c>
      <c r="E116" s="20">
        <f>AVERAGE(D116:D122)</f>
        <v>6.0011083805553866</v>
      </c>
      <c r="F116" s="13">
        <v>1</v>
      </c>
    </row>
    <row r="117" spans="1:6" x14ac:dyDescent="0.2">
      <c r="A117" s="1" t="s">
        <v>49</v>
      </c>
      <c r="B117" s="1">
        <v>86</v>
      </c>
      <c r="C117" s="1">
        <v>32.299999999999997</v>
      </c>
      <c r="D117" s="9">
        <v>6.6572755417956593</v>
      </c>
      <c r="E117" s="21"/>
      <c r="F117" s="13">
        <v>2</v>
      </c>
    </row>
    <row r="118" spans="1:6" x14ac:dyDescent="0.2">
      <c r="A118" s="1" t="s">
        <v>49</v>
      </c>
      <c r="B118" s="1">
        <v>86</v>
      </c>
      <c r="C118" s="1">
        <v>33.6</v>
      </c>
      <c r="D118" s="9">
        <v>1.4446428571428527</v>
      </c>
      <c r="E118" s="21"/>
      <c r="F118" s="13">
        <v>3</v>
      </c>
    </row>
    <row r="119" spans="1:6" x14ac:dyDescent="0.2">
      <c r="A119" s="1" t="s">
        <v>49</v>
      </c>
      <c r="B119" s="1">
        <v>86</v>
      </c>
      <c r="C119" s="1">
        <v>33.6</v>
      </c>
      <c r="D119" s="9">
        <v>3.2976190476190594</v>
      </c>
      <c r="E119" s="21"/>
      <c r="F119" s="13">
        <v>4</v>
      </c>
    </row>
    <row r="120" spans="1:6" x14ac:dyDescent="0.2">
      <c r="A120" s="1" t="s">
        <v>49</v>
      </c>
      <c r="B120" s="1">
        <v>86</v>
      </c>
      <c r="C120" s="1">
        <v>30.7</v>
      </c>
      <c r="D120" s="9">
        <v>14.156677524429979</v>
      </c>
      <c r="E120" s="21"/>
      <c r="F120" s="13">
        <v>5</v>
      </c>
    </row>
    <row r="121" spans="1:6" x14ac:dyDescent="0.2">
      <c r="A121" s="1" t="s">
        <v>49</v>
      </c>
      <c r="B121" s="1">
        <v>86</v>
      </c>
      <c r="C121" s="1">
        <v>31.7</v>
      </c>
      <c r="D121" s="9">
        <v>9.7205047318611939</v>
      </c>
      <c r="E121" s="21"/>
      <c r="F121" s="13">
        <v>6</v>
      </c>
    </row>
    <row r="122" spans="1:6" x14ac:dyDescent="0.2">
      <c r="A122" s="1" t="s">
        <v>49</v>
      </c>
      <c r="B122" s="1">
        <v>86</v>
      </c>
      <c r="C122" s="1">
        <v>33.6</v>
      </c>
      <c r="D122" s="9">
        <v>5.1095238095238171</v>
      </c>
      <c r="E122" s="21"/>
      <c r="F122" s="13">
        <v>7</v>
      </c>
    </row>
    <row r="123" spans="1:6" x14ac:dyDescent="0.2">
      <c r="A123" s="3" t="s">
        <v>47</v>
      </c>
      <c r="B123" s="1">
        <v>88</v>
      </c>
      <c r="C123" s="1">
        <v>14.6</v>
      </c>
      <c r="D123" s="9">
        <v>7.2287671232876756</v>
      </c>
      <c r="E123" s="20">
        <f>AVERAGE(D123:D126)</f>
        <v>8.4029633594049642</v>
      </c>
      <c r="F123" s="13">
        <v>1</v>
      </c>
    </row>
    <row r="124" spans="1:6" x14ac:dyDescent="0.2">
      <c r="A124" s="3" t="s">
        <v>47</v>
      </c>
      <c r="B124" s="1">
        <v>88</v>
      </c>
      <c r="C124" s="1">
        <v>14.6</v>
      </c>
      <c r="D124" s="9">
        <v>7.287671232876713</v>
      </c>
      <c r="E124" s="21"/>
      <c r="F124" s="13">
        <v>2</v>
      </c>
    </row>
    <row r="125" spans="1:6" x14ac:dyDescent="0.2">
      <c r="A125" s="3" t="s">
        <v>47</v>
      </c>
      <c r="B125" s="1">
        <v>88</v>
      </c>
      <c r="C125" s="1">
        <v>15.3</v>
      </c>
      <c r="D125" s="9">
        <v>5.3849673202614383</v>
      </c>
      <c r="E125" s="21"/>
      <c r="F125" s="13">
        <v>3</v>
      </c>
    </row>
    <row r="126" spans="1:6" x14ac:dyDescent="0.2">
      <c r="A126" s="3" t="s">
        <v>47</v>
      </c>
      <c r="B126" s="1">
        <v>88</v>
      </c>
      <c r="C126" s="1">
        <v>13.4</v>
      </c>
      <c r="D126" s="9">
        <v>13.710447761194025</v>
      </c>
      <c r="E126" s="21"/>
      <c r="F126" s="13">
        <v>4</v>
      </c>
    </row>
  </sheetData>
  <sortState xmlns:xlrd2="http://schemas.microsoft.com/office/spreadsheetml/2017/richdata2" ref="A2:D126">
    <sortCondition ref="B2:B126"/>
  </sortState>
  <mergeCells count="12">
    <mergeCell ref="E102:E105"/>
    <mergeCell ref="E106:E108"/>
    <mergeCell ref="E111:E115"/>
    <mergeCell ref="E116:E122"/>
    <mergeCell ref="E123:E126"/>
    <mergeCell ref="E80:E81"/>
    <mergeCell ref="E82:E101"/>
    <mergeCell ref="E2:E17"/>
    <mergeCell ref="E18:E42"/>
    <mergeCell ref="E43:E47"/>
    <mergeCell ref="E48:E49"/>
    <mergeCell ref="E50:E7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Relative Error（CMP）</vt:lpstr>
      <vt:lpstr>Relative Error（Age）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Chen</dc:creator>
  <cp:lastModifiedBy>jdby</cp:lastModifiedBy>
  <dcterms:created xsi:type="dcterms:W3CDTF">2015-06-05T18:19:34Z</dcterms:created>
  <dcterms:modified xsi:type="dcterms:W3CDTF">2025-01-23T01:36:01Z</dcterms:modified>
</cp:coreProperties>
</file>