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0" i="1" l="1"/>
  <c r="T70" i="1"/>
  <c r="R70" i="1"/>
  <c r="U70" i="1"/>
  <c r="Q70" i="1"/>
  <c r="Q68" i="1" l="1"/>
  <c r="R68" i="1"/>
  <c r="S68" i="1"/>
  <c r="U68" i="1"/>
  <c r="Q69" i="1"/>
  <c r="R69" i="1"/>
  <c r="S69" i="1"/>
  <c r="T69" i="1" s="1"/>
  <c r="U69" i="1"/>
  <c r="T68" i="1" l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T60" i="1" s="1"/>
  <c r="R60" i="1"/>
  <c r="U60" i="1"/>
  <c r="T61" i="1" l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<sst xmlns="http://schemas.openxmlformats.org/spreadsheetml/2006/main" count="329" uniqueCount="114">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</sst>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workbookViewId="0">
      <pane ySplit="1" topLeftCell="A40" activePane="bottomLeft" state="frozen"/>
      <selection pane="bottomLeft" activeCell="M67" sqref="M67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90</v>
      </c>
      <c r="D1" t="s">
        <v>110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t="s">
        <v>11</v>
      </c>
      <c r="P1" t="s">
        <v>98</v>
      </c>
      <c r="Q1" t="s">
        <v>54</v>
      </c>
      <c r="R1" t="s">
        <v>51</v>
      </c>
      <c r="S1" t="s">
        <v>52</v>
      </c>
      <c r="T1" t="s">
        <v>53</v>
      </c>
      <c r="U1" t="s">
        <v>59</v>
      </c>
    </row>
    <row r="2" spans="1:23" x14ac:dyDescent="0.25">
      <c r="A2" s="1">
        <v>43309</v>
      </c>
      <c r="B2" t="s">
        <v>9</v>
      </c>
      <c r="C2" t="s">
        <v>92</v>
      </c>
      <c r="D2" t="s">
        <v>111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97</v>
      </c>
      <c r="D3" t="s">
        <v>111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93</v>
      </c>
      <c r="D4" t="s">
        <v>111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93</v>
      </c>
      <c r="D5" s="9" t="s">
        <v>111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93</v>
      </c>
      <c r="D6" t="s">
        <v>111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93</v>
      </c>
      <c r="D7" t="s">
        <v>112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94</v>
      </c>
      <c r="D8" t="s">
        <v>112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94</v>
      </c>
      <c r="D9" t="s">
        <v>111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93</v>
      </c>
      <c r="D10" t="s">
        <v>111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93</v>
      </c>
      <c r="D11" s="9" t="s">
        <v>111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94</v>
      </c>
      <c r="D12" t="s">
        <v>112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94</v>
      </c>
      <c r="D13" t="s">
        <v>112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94</v>
      </c>
      <c r="D14" t="s">
        <v>111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93</v>
      </c>
      <c r="D15" t="s">
        <v>111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93</v>
      </c>
      <c r="D16" t="s">
        <v>111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93</v>
      </c>
      <c r="D17" t="s">
        <v>111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93</v>
      </c>
      <c r="D18" t="s">
        <v>111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93</v>
      </c>
      <c r="D19" t="s">
        <v>111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82</v>
      </c>
      <c r="C20" s="9" t="s">
        <v>93</v>
      </c>
      <c r="D20" s="9" t="s">
        <v>111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93</v>
      </c>
      <c r="D21" t="s">
        <v>111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94</v>
      </c>
      <c r="D22" t="s">
        <v>111</v>
      </c>
      <c r="E22" t="s">
        <v>19</v>
      </c>
      <c r="F22">
        <v>4.7</v>
      </c>
      <c r="G22">
        <v>890</v>
      </c>
      <c r="H22">
        <v>22</v>
      </c>
      <c r="I22">
        <v>142</v>
      </c>
      <c r="J22" s="3">
        <v>10</v>
      </c>
      <c r="K22" s="3">
        <v>0</v>
      </c>
      <c r="L22">
        <v>0</v>
      </c>
      <c r="M22">
        <v>36</v>
      </c>
      <c r="N22">
        <v>21</v>
      </c>
      <c r="O22" t="s">
        <v>58</v>
      </c>
      <c r="P22" t="b">
        <v>0</v>
      </c>
      <c r="Q22" s="4">
        <f t="shared" si="0"/>
        <v>0.15492957746478872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60</v>
      </c>
      <c r="C23" t="s">
        <v>93</v>
      </c>
      <c r="D23" t="s">
        <v>111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61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62</v>
      </c>
      <c r="C24" t="s">
        <v>93</v>
      </c>
      <c r="D24" t="s">
        <v>111</v>
      </c>
      <c r="E24" t="s">
        <v>63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66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64</v>
      </c>
      <c r="C25" t="s">
        <v>94</v>
      </c>
      <c r="D25" t="s">
        <v>111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67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65</v>
      </c>
      <c r="C26" t="s">
        <v>93</v>
      </c>
      <c r="D26" t="s">
        <v>111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94</v>
      </c>
      <c r="D27" t="s">
        <v>112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68</v>
      </c>
      <c r="C28" t="s">
        <v>94</v>
      </c>
      <c r="D28" t="s">
        <v>112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69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93</v>
      </c>
      <c r="D29" t="s">
        <v>112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70</v>
      </c>
      <c r="C30" t="s">
        <v>92</v>
      </c>
      <c r="D30" t="s">
        <v>111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77</v>
      </c>
      <c r="C31" t="s">
        <v>94</v>
      </c>
      <c r="D31" t="s">
        <v>112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71</v>
      </c>
      <c r="C32" t="s">
        <v>93</v>
      </c>
      <c r="D32" t="s">
        <v>112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72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94</v>
      </c>
      <c r="D33" t="s">
        <v>111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73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74</v>
      </c>
      <c r="C34" t="s">
        <v>95</v>
      </c>
      <c r="D34" t="s">
        <v>111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56" si="5">H34/I34</f>
        <v>0.49011857707509882</v>
      </c>
      <c r="R34">
        <f t="shared" ref="R34:R56" si="6">F34*1.6093</f>
        <v>8.0465</v>
      </c>
      <c r="S34">
        <f t="shared" ref="S34:S56" si="7">G34/3.28084</f>
        <v>449.88478560368685</v>
      </c>
      <c r="T34">
        <f t="shared" si="4"/>
        <v>55.910617734876887</v>
      </c>
      <c r="U34">
        <f t="shared" ref="U34:U51" si="8">J34/F34</f>
        <v>2</v>
      </c>
    </row>
    <row r="35" spans="1:23" x14ac:dyDescent="0.25">
      <c r="A35" s="1">
        <v>44813</v>
      </c>
      <c r="B35" t="s">
        <v>75</v>
      </c>
      <c r="C35" t="s">
        <v>93</v>
      </c>
      <c r="D35" t="s">
        <v>111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76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78</v>
      </c>
      <c r="C36" t="s">
        <v>93</v>
      </c>
      <c r="D36" t="s">
        <v>111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79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93</v>
      </c>
      <c r="D37" t="s">
        <v>111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93</v>
      </c>
      <c r="D38" t="s">
        <v>111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80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93</v>
      </c>
      <c r="D39" t="s">
        <v>111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81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82</v>
      </c>
      <c r="C40" s="9" t="s">
        <v>93</v>
      </c>
      <c r="D40" s="9" t="s">
        <v>111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84</v>
      </c>
      <c r="C41" t="s">
        <v>92</v>
      </c>
      <c r="D41" t="s">
        <v>111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85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60</v>
      </c>
      <c r="C42" t="s">
        <v>93</v>
      </c>
      <c r="D42" t="s">
        <v>111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86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83</v>
      </c>
      <c r="C43" t="s">
        <v>97</v>
      </c>
      <c r="D43" t="s">
        <v>111</v>
      </c>
      <c r="E43" t="s">
        <v>63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62</v>
      </c>
      <c r="C44" t="s">
        <v>93</v>
      </c>
      <c r="D44" t="s">
        <v>111</v>
      </c>
      <c r="E44" t="s">
        <v>63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87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88</v>
      </c>
      <c r="C45" t="s">
        <v>96</v>
      </c>
      <c r="D45" t="s">
        <v>111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89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64</v>
      </c>
      <c r="C46" t="s">
        <v>94</v>
      </c>
      <c r="D46" t="s">
        <v>111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91</v>
      </c>
      <c r="C47" t="s">
        <v>92</v>
      </c>
      <c r="D47" t="s">
        <v>111</v>
      </c>
      <c r="E47" t="s">
        <v>63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99</v>
      </c>
      <c r="C48" t="s">
        <v>93</v>
      </c>
      <c r="D48" t="s">
        <v>111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100</v>
      </c>
      <c r="C49" t="s">
        <v>93</v>
      </c>
      <c r="D49" t="s">
        <v>111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101</v>
      </c>
      <c r="C50" t="s">
        <v>92</v>
      </c>
      <c r="D50" t="s">
        <v>111</v>
      </c>
      <c r="E50" t="s">
        <v>63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93</v>
      </c>
      <c r="D51" t="s">
        <v>111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94</v>
      </c>
      <c r="D52" t="s">
        <v>112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ref="U52:U56" si="13">J52/F52</f>
        <v>0.7142857142857143</v>
      </c>
    </row>
    <row r="53" spans="1:23" x14ac:dyDescent="0.25">
      <c r="A53" s="1">
        <v>45055</v>
      </c>
      <c r="B53" t="s">
        <v>68</v>
      </c>
      <c r="C53" t="s">
        <v>94</v>
      </c>
      <c r="D53" t="s">
        <v>112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13"/>
        <v>1.346153846153846</v>
      </c>
    </row>
    <row r="54" spans="1:23" x14ac:dyDescent="0.25">
      <c r="A54" s="1">
        <v>45059</v>
      </c>
      <c r="B54" t="s">
        <v>102</v>
      </c>
      <c r="C54" t="s">
        <v>92</v>
      </c>
      <c r="D54" t="s">
        <v>111</v>
      </c>
      <c r="E54" t="s">
        <v>63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13"/>
        <v>1.1111111111111112</v>
      </c>
    </row>
    <row r="55" spans="1:23" x14ac:dyDescent="0.25">
      <c r="A55" s="1">
        <v>45066</v>
      </c>
      <c r="B55" t="s">
        <v>103</v>
      </c>
      <c r="C55" t="s">
        <v>94</v>
      </c>
      <c r="D55" t="s">
        <v>111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13"/>
        <v>1.5384615384615383</v>
      </c>
    </row>
    <row r="56" spans="1:23" x14ac:dyDescent="0.25">
      <c r="A56" s="1">
        <v>45071</v>
      </c>
      <c r="B56" t="s">
        <v>23</v>
      </c>
      <c r="C56" t="s">
        <v>93</v>
      </c>
      <c r="D56" t="s">
        <v>112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13"/>
        <v>0.96774193548387089</v>
      </c>
    </row>
    <row r="57" spans="1:23" x14ac:dyDescent="0.25">
      <c r="A57" s="1">
        <v>45085</v>
      </c>
      <c r="B57" t="s">
        <v>33</v>
      </c>
      <c r="C57" t="s">
        <v>94</v>
      </c>
      <c r="D57" t="s">
        <v>112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ref="Q57:Q58" si="14">H57/I57</f>
        <v>0.10416666666666667</v>
      </c>
      <c r="R57">
        <f t="shared" ref="R57:R58" si="15">F57*1.6093</f>
        <v>8.0465</v>
      </c>
      <c r="S57">
        <f t="shared" ref="S57:S58" si="16">G57/3.28084</f>
        <v>548.63998244352058</v>
      </c>
      <c r="T57">
        <f t="shared" ref="T57:T58" si="17">S57/R57</f>
        <v>68.183680164484002</v>
      </c>
      <c r="U57">
        <f t="shared" ref="U57:U58" si="18">J57/F57</f>
        <v>1.2</v>
      </c>
    </row>
    <row r="58" spans="1:23" x14ac:dyDescent="0.25">
      <c r="A58" s="1">
        <v>45090</v>
      </c>
      <c r="B58" t="s">
        <v>104</v>
      </c>
      <c r="C58" t="s">
        <v>93</v>
      </c>
      <c r="D58" t="s">
        <v>112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14"/>
        <v>0.25925925925925924</v>
      </c>
      <c r="R58">
        <f t="shared" si="15"/>
        <v>7.5637100000000004</v>
      </c>
      <c r="S58">
        <f t="shared" si="16"/>
        <v>374.90398800307241</v>
      </c>
      <c r="T58">
        <f t="shared" si="17"/>
        <v>49.56615047418164</v>
      </c>
      <c r="U58">
        <f t="shared" si="18"/>
        <v>1.2765957446808509</v>
      </c>
    </row>
    <row r="59" spans="1:23" x14ac:dyDescent="0.25">
      <c r="A59" s="1">
        <v>45092</v>
      </c>
      <c r="B59" t="s">
        <v>77</v>
      </c>
      <c r="C59" t="s">
        <v>94</v>
      </c>
      <c r="D59" t="s">
        <v>112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ref="Q59:Q60" si="19">H59/I59</f>
        <v>0.11333333333333333</v>
      </c>
      <c r="R59">
        <f t="shared" ref="R59:R60" si="20">F59*1.6093</f>
        <v>8.8511500000000005</v>
      </c>
      <c r="S59">
        <f t="shared" ref="S59:S60" si="21">G59/3.28084</f>
        <v>335.27998927104034</v>
      </c>
      <c r="T59">
        <f t="shared" ref="T59:T60" si="22">S59/R59</f>
        <v>37.879822313602226</v>
      </c>
      <c r="U59">
        <f t="shared" ref="U59:U60" si="23">J59/F59</f>
        <v>0.90909090909090906</v>
      </c>
    </row>
    <row r="60" spans="1:23" x14ac:dyDescent="0.25">
      <c r="A60" s="1">
        <v>45108</v>
      </c>
      <c r="B60" t="s">
        <v>105</v>
      </c>
      <c r="C60" t="s">
        <v>93</v>
      </c>
      <c r="D60" t="s">
        <v>111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19"/>
        <v>0.20588235294117646</v>
      </c>
      <c r="R60">
        <f t="shared" si="20"/>
        <v>9.4948700000000006</v>
      </c>
      <c r="S60">
        <f t="shared" si="21"/>
        <v>499.87198400409653</v>
      </c>
      <c r="T60">
        <f t="shared" si="22"/>
        <v>52.646532707040379</v>
      </c>
      <c r="U60">
        <f t="shared" si="23"/>
        <v>0.84745762711864403</v>
      </c>
    </row>
    <row r="61" spans="1:23" x14ac:dyDescent="0.25">
      <c r="A61" s="1">
        <v>45136</v>
      </c>
      <c r="B61" t="s">
        <v>106</v>
      </c>
      <c r="C61" t="s">
        <v>93</v>
      </c>
      <c r="D61" t="s">
        <v>111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ref="Q61:Q63" si="24">H61/I61</f>
        <v>0.11842105263157894</v>
      </c>
      <c r="R61">
        <f t="shared" ref="R61" si="25">F61*1.6093</f>
        <v>12.8744</v>
      </c>
      <c r="S61">
        <f t="shared" ref="S61" si="26">G61/3.28084</f>
        <v>609.90478048304703</v>
      </c>
      <c r="T61">
        <f t="shared" ref="T61" si="27">S61/R61</f>
        <v>47.373452780948789</v>
      </c>
      <c r="U61">
        <f t="shared" ref="U61" si="28">J61/F61</f>
        <v>0.625</v>
      </c>
      <c r="W61" s="5"/>
    </row>
    <row r="62" spans="1:23" x14ac:dyDescent="0.25">
      <c r="A62" s="1">
        <v>45139</v>
      </c>
      <c r="B62" t="s">
        <v>71</v>
      </c>
      <c r="C62" t="s">
        <v>93</v>
      </c>
      <c r="D62" t="s">
        <v>112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24"/>
        <v>9.2592592592592587E-2</v>
      </c>
      <c r="R62">
        <f t="shared" ref="R62" si="29">F62*1.6093</f>
        <v>8.0465</v>
      </c>
      <c r="S62">
        <f t="shared" ref="S62" si="30">G62/3.28084</f>
        <v>305.10479023664669</v>
      </c>
      <c r="T62">
        <f t="shared" ref="T62" si="31">S62/R62</f>
        <v>37.917702135915825</v>
      </c>
      <c r="U62">
        <f t="shared" ref="U62:U66" si="32">J62/F62</f>
        <v>1</v>
      </c>
      <c r="W62" s="5"/>
    </row>
    <row r="63" spans="1:23" x14ac:dyDescent="0.25">
      <c r="A63" s="1">
        <v>45144</v>
      </c>
      <c r="B63" t="s">
        <v>36</v>
      </c>
      <c r="C63" t="s">
        <v>94</v>
      </c>
      <c r="D63" t="s">
        <v>111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24"/>
        <v>0.125</v>
      </c>
      <c r="R63">
        <f t="shared" ref="R63:R65" si="33">F63*1.6093</f>
        <v>14.161840000000002</v>
      </c>
      <c r="S63">
        <f t="shared" ref="S63:S65" si="34">G63/3.28084</f>
        <v>334.97518928079393</v>
      </c>
      <c r="T63">
        <f t="shared" ref="T63:T65" si="35">S63/R63</f>
        <v>23.653366319686842</v>
      </c>
      <c r="U63">
        <f t="shared" si="32"/>
        <v>0.56818181818181812</v>
      </c>
    </row>
    <row r="64" spans="1:23" x14ac:dyDescent="0.25">
      <c r="A64" s="1">
        <v>45157</v>
      </c>
      <c r="B64" t="s">
        <v>107</v>
      </c>
      <c r="C64" t="s">
        <v>94</v>
      </c>
      <c r="D64" t="s">
        <v>111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ref="Q64:Q66" si="36">H64/I64</f>
        <v>0.21052631578947367</v>
      </c>
      <c r="R64">
        <f t="shared" si="33"/>
        <v>2.4139499999999998</v>
      </c>
      <c r="S64">
        <f t="shared" si="34"/>
        <v>274.01519123151388</v>
      </c>
      <c r="T64">
        <f t="shared" si="35"/>
        <v>113.51320086642801</v>
      </c>
      <c r="U64">
        <f t="shared" si="32"/>
        <v>4</v>
      </c>
    </row>
    <row r="65" spans="1:21" x14ac:dyDescent="0.25">
      <c r="A65" s="1">
        <v>45185</v>
      </c>
      <c r="B65" t="s">
        <v>108</v>
      </c>
      <c r="C65" t="s">
        <v>94</v>
      </c>
      <c r="D65" t="s">
        <v>111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36"/>
        <v>0.16666666666666666</v>
      </c>
      <c r="R65">
        <f t="shared" si="33"/>
        <v>6.4371999999999998</v>
      </c>
      <c r="S65">
        <f t="shared" si="34"/>
        <v>474.87838480389166</v>
      </c>
      <c r="T65">
        <f t="shared" si="35"/>
        <v>73.770953955740339</v>
      </c>
      <c r="U65">
        <f t="shared" si="32"/>
        <v>2</v>
      </c>
    </row>
    <row r="66" spans="1:21" x14ac:dyDescent="0.25">
      <c r="A66" s="1">
        <v>45214</v>
      </c>
      <c r="B66" t="s">
        <v>13</v>
      </c>
      <c r="C66" t="s">
        <v>93</v>
      </c>
      <c r="D66" t="s">
        <v>111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si="36"/>
        <v>4.060913705583756E-2</v>
      </c>
      <c r="R66">
        <f t="shared" ref="R66" si="37">F66*1.6093</f>
        <v>9.9776600000000002</v>
      </c>
      <c r="S66">
        <f t="shared" ref="S66" si="38">G66/3.28084</f>
        <v>249.93599200204827</v>
      </c>
      <c r="T66">
        <f t="shared" ref="T66" si="39">S66/R66</f>
        <v>25.049559917059536</v>
      </c>
      <c r="U66">
        <f t="shared" si="32"/>
        <v>0.80645161290322576</v>
      </c>
    </row>
    <row r="67" spans="1:21" x14ac:dyDescent="0.25">
      <c r="A67" s="1">
        <v>45234</v>
      </c>
      <c r="B67" t="s">
        <v>37</v>
      </c>
      <c r="C67" t="s">
        <v>93</v>
      </c>
      <c r="D67" t="s">
        <v>111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ref="Q67" si="40">H67/I67</f>
        <v>0.11971830985915492</v>
      </c>
      <c r="R67">
        <f t="shared" ref="R67" si="41">F67*1.6093</f>
        <v>9.9776600000000002</v>
      </c>
      <c r="S67">
        <f t="shared" ref="S67" si="42">G67/3.28084</f>
        <v>350.51998878336036</v>
      </c>
      <c r="T67">
        <f t="shared" ref="T67" si="43">S67/R67</f>
        <v>35.130480371485937</v>
      </c>
      <c r="U67">
        <f t="shared" ref="U67" si="44">J67/F67</f>
        <v>0.96774193548387089</v>
      </c>
    </row>
    <row r="68" spans="1:21" x14ac:dyDescent="0.25">
      <c r="A68" s="1">
        <v>45241</v>
      </c>
      <c r="B68" t="s">
        <v>109</v>
      </c>
      <c r="C68" t="s">
        <v>92</v>
      </c>
      <c r="D68" t="s">
        <v>111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ref="Q68:Q70" si="45">H68/I68</f>
        <v>0.19798657718120805</v>
      </c>
      <c r="R68">
        <f t="shared" ref="R68:R70" si="46">F68*1.6093</f>
        <v>8.0465</v>
      </c>
      <c r="S68">
        <f t="shared" ref="S68:S70" si="47">G68/3.28084</f>
        <v>549.85918240450621</v>
      </c>
      <c r="T68">
        <f t="shared" ref="T68:T70" si="48">S68/R68</f>
        <v>68.335199453738426</v>
      </c>
      <c r="U68">
        <f t="shared" ref="U68:U70" si="49">J68/F68</f>
        <v>2.4</v>
      </c>
    </row>
    <row r="69" spans="1:21" x14ac:dyDescent="0.25">
      <c r="A69" s="1">
        <v>45248</v>
      </c>
      <c r="B69" t="s">
        <v>39</v>
      </c>
      <c r="C69" t="s">
        <v>93</v>
      </c>
      <c r="D69" t="s">
        <v>111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45"/>
        <v>0.10891089108910891</v>
      </c>
      <c r="R69">
        <f t="shared" si="46"/>
        <v>27.036239999999999</v>
      </c>
      <c r="S69">
        <f t="shared" si="47"/>
        <v>1473.0983528608526</v>
      </c>
      <c r="T69">
        <f t="shared" si="48"/>
        <v>54.48606584572606</v>
      </c>
      <c r="U69">
        <f t="shared" si="49"/>
        <v>0.59523809523809523</v>
      </c>
    </row>
    <row r="70" spans="1:21" x14ac:dyDescent="0.25">
      <c r="A70" s="1">
        <v>45255</v>
      </c>
      <c r="B70" t="s">
        <v>113</v>
      </c>
      <c r="C70" t="s">
        <v>93</v>
      </c>
      <c r="D70" t="s">
        <v>111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45"/>
        <v>0.15384615384615385</v>
      </c>
      <c r="R70">
        <f t="shared" si="46"/>
        <v>8.5292899999999996</v>
      </c>
      <c r="S70">
        <f t="shared" si="47"/>
        <v>288.03599078284827</v>
      </c>
      <c r="T70">
        <f t="shared" si="48"/>
        <v>33.77021894939066</v>
      </c>
      <c r="U70">
        <f t="shared" si="49"/>
        <v>1.8867924528301887</v>
      </c>
    </row>
  </sheetData>
  <hyperlinks>
    <hyperlink ref="O24" r:id="rId1"/>
    <hyperlink ref="O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2023-11-27T11:10:14Z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