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6" i="1" l="1"/>
  <c r="S76" i="1"/>
  <c r="R76" i="1"/>
  <c r="Q76" i="1"/>
  <c r="Q75" i="1"/>
  <c r="R75" i="1"/>
  <c r="S75" i="1"/>
  <c r="T75" i="1"/>
  <c r="U75" i="1"/>
  <c r="T76" i="1" l="1"/>
  <c r="U74" i="1"/>
  <c r="T74" i="1"/>
  <c r="S74" i="1"/>
  <c r="R74" i="1"/>
  <c r="Q74" i="1"/>
  <c r="U73" i="1" l="1"/>
  <c r="Q73" i="1"/>
  <c r="S73" i="1"/>
  <c r="T73" i="1"/>
  <c r="R73" i="1"/>
  <c r="U72" i="1" l="1"/>
  <c r="Q72" i="1"/>
  <c r="S72" i="1"/>
  <c r="R72" i="1"/>
  <c r="T72" i="1" l="1"/>
  <c r="U71" i="1"/>
  <c r="Q71" i="1"/>
  <c r="S71" i="1"/>
  <c r="T71" i="1" s="1"/>
  <c r="R71" i="1"/>
  <c r="S70" i="1" l="1"/>
  <c r="T70" i="1"/>
  <c r="R70" i="1"/>
  <c r="U70" i="1"/>
  <c r="Q70" i="1"/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<sst xmlns="http://schemas.openxmlformats.org/spreadsheetml/2006/main" count="353" uniqueCount="117">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</sst>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pane ySplit="1" topLeftCell="A46" activePane="bottomLeft" state="frozen"/>
      <selection pane="bottomLeft" activeCell="C76" sqref="C76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90</v>
      </c>
      <c r="D1" t="s">
        <v>110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98</v>
      </c>
      <c r="Q1" t="s">
        <v>54</v>
      </c>
      <c r="R1" t="s">
        <v>51</v>
      </c>
      <c r="S1" t="s">
        <v>52</v>
      </c>
      <c r="T1" t="s">
        <v>53</v>
      </c>
      <c r="U1" t="s">
        <v>59</v>
      </c>
    </row>
    <row r="2" spans="1:23" x14ac:dyDescent="0.25">
      <c r="A2" s="1">
        <v>43309</v>
      </c>
      <c r="B2" t="s">
        <v>9</v>
      </c>
      <c r="C2" t="s">
        <v>92</v>
      </c>
      <c r="D2" t="s">
        <v>111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97</v>
      </c>
      <c r="D3" t="s">
        <v>111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93</v>
      </c>
      <c r="D4" t="s">
        <v>111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93</v>
      </c>
      <c r="D5" s="9" t="s">
        <v>111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93</v>
      </c>
      <c r="D6" t="s">
        <v>111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93</v>
      </c>
      <c r="D7" t="s">
        <v>112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94</v>
      </c>
      <c r="D8" t="s">
        <v>112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94</v>
      </c>
      <c r="D9" t="s">
        <v>111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93</v>
      </c>
      <c r="D10" t="s">
        <v>111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93</v>
      </c>
      <c r="D11" s="9" t="s">
        <v>111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94</v>
      </c>
      <c r="D12" t="s">
        <v>112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94</v>
      </c>
      <c r="D13" t="s">
        <v>112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94</v>
      </c>
      <c r="D14" t="s">
        <v>111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93</v>
      </c>
      <c r="D15" t="s">
        <v>111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93</v>
      </c>
      <c r="D16" t="s">
        <v>111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93</v>
      </c>
      <c r="D17" t="s">
        <v>111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93</v>
      </c>
      <c r="D18" t="s">
        <v>111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93</v>
      </c>
      <c r="D19" t="s">
        <v>111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82</v>
      </c>
      <c r="C20" s="9" t="s">
        <v>93</v>
      </c>
      <c r="D20" s="9" t="s">
        <v>111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93</v>
      </c>
      <c r="D21" t="s">
        <v>111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94</v>
      </c>
      <c r="D22" t="s">
        <v>111</v>
      </c>
      <c r="E22" t="s">
        <v>19</v>
      </c>
      <c r="F22">
        <v>4.7</v>
      </c>
      <c r="G22">
        <v>890</v>
      </c>
      <c r="H22">
        <v>22</v>
      </c>
      <c r="I22">
        <v>142</v>
      </c>
      <c r="J22" s="3">
        <v>10</v>
      </c>
      <c r="K22" s="3">
        <v>0</v>
      </c>
      <c r="L22">
        <v>0</v>
      </c>
      <c r="M22">
        <v>36</v>
      </c>
      <c r="N22">
        <v>21</v>
      </c>
      <c r="O22" t="s">
        <v>58</v>
      </c>
      <c r="P22" t="b">
        <v>0</v>
      </c>
      <c r="Q22" s="4">
        <f t="shared" si="0"/>
        <v>0.15492957746478872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60</v>
      </c>
      <c r="C23" t="s">
        <v>93</v>
      </c>
      <c r="D23" t="s">
        <v>111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61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62</v>
      </c>
      <c r="C24" t="s">
        <v>93</v>
      </c>
      <c r="D24" t="s">
        <v>111</v>
      </c>
      <c r="E24" t="s">
        <v>63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66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64</v>
      </c>
      <c r="C25" t="s">
        <v>94</v>
      </c>
      <c r="D25" t="s">
        <v>111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67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65</v>
      </c>
      <c r="C26" t="s">
        <v>93</v>
      </c>
      <c r="D26" t="s">
        <v>111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94</v>
      </c>
      <c r="D27" t="s">
        <v>112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68</v>
      </c>
      <c r="C28" t="s">
        <v>94</v>
      </c>
      <c r="D28" t="s">
        <v>112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69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93</v>
      </c>
      <c r="D29" t="s">
        <v>112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70</v>
      </c>
      <c r="C30" t="s">
        <v>92</v>
      </c>
      <c r="D30" t="s">
        <v>111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77</v>
      </c>
      <c r="C31" t="s">
        <v>94</v>
      </c>
      <c r="D31" t="s">
        <v>112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71</v>
      </c>
      <c r="C32" t="s">
        <v>93</v>
      </c>
      <c r="D32" t="s">
        <v>112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72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94</v>
      </c>
      <c r="D33" t="s">
        <v>111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73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74</v>
      </c>
      <c r="C34" t="s">
        <v>95</v>
      </c>
      <c r="D34" t="s">
        <v>111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75</v>
      </c>
      <c r="C35" t="s">
        <v>93</v>
      </c>
      <c r="D35" t="s">
        <v>111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76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78</v>
      </c>
      <c r="C36" t="s">
        <v>93</v>
      </c>
      <c r="D36" t="s">
        <v>111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79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93</v>
      </c>
      <c r="D37" t="s">
        <v>111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93</v>
      </c>
      <c r="D38" t="s">
        <v>111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80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93</v>
      </c>
      <c r="D39" t="s">
        <v>111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81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82</v>
      </c>
      <c r="C40" s="9" t="s">
        <v>93</v>
      </c>
      <c r="D40" s="9" t="s">
        <v>111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84</v>
      </c>
      <c r="C41" t="s">
        <v>92</v>
      </c>
      <c r="D41" t="s">
        <v>111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85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60</v>
      </c>
      <c r="C42" t="s">
        <v>93</v>
      </c>
      <c r="D42" t="s">
        <v>111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86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83</v>
      </c>
      <c r="C43" t="s">
        <v>97</v>
      </c>
      <c r="D43" t="s">
        <v>111</v>
      </c>
      <c r="E43" t="s">
        <v>63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62</v>
      </c>
      <c r="C44" t="s">
        <v>93</v>
      </c>
      <c r="D44" t="s">
        <v>111</v>
      </c>
      <c r="E44" t="s">
        <v>63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87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88</v>
      </c>
      <c r="C45" t="s">
        <v>96</v>
      </c>
      <c r="D45" t="s">
        <v>111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89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64</v>
      </c>
      <c r="C46" t="s">
        <v>94</v>
      </c>
      <c r="D46" t="s">
        <v>111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91</v>
      </c>
      <c r="C47" t="s">
        <v>92</v>
      </c>
      <c r="D47" t="s">
        <v>111</v>
      </c>
      <c r="E47" t="s">
        <v>63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99</v>
      </c>
      <c r="C48" t="s">
        <v>93</v>
      </c>
      <c r="D48" t="s">
        <v>111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100</v>
      </c>
      <c r="C49" t="s">
        <v>93</v>
      </c>
      <c r="D49" t="s">
        <v>111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101</v>
      </c>
      <c r="C50" t="s">
        <v>92</v>
      </c>
      <c r="D50" t="s">
        <v>111</v>
      </c>
      <c r="E50" t="s">
        <v>63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93</v>
      </c>
      <c r="D51" t="s">
        <v>111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94</v>
      </c>
      <c r="D52" t="s">
        <v>112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68</v>
      </c>
      <c r="C53" t="s">
        <v>94</v>
      </c>
      <c r="D53" t="s">
        <v>112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102</v>
      </c>
      <c r="C54" t="s">
        <v>92</v>
      </c>
      <c r="D54" t="s">
        <v>111</v>
      </c>
      <c r="E54" t="s">
        <v>63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103</v>
      </c>
      <c r="C55" t="s">
        <v>94</v>
      </c>
      <c r="D55" t="s">
        <v>111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93</v>
      </c>
      <c r="D56" t="s">
        <v>112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94</v>
      </c>
      <c r="D57" t="s">
        <v>112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104</v>
      </c>
      <c r="C58" t="s">
        <v>93</v>
      </c>
      <c r="D58" t="s">
        <v>112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77</v>
      </c>
      <c r="C59" t="s">
        <v>94</v>
      </c>
      <c r="D59" t="s">
        <v>112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105</v>
      </c>
      <c r="C60" t="s">
        <v>93</v>
      </c>
      <c r="D60" t="s">
        <v>111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106</v>
      </c>
      <c r="C61" t="s">
        <v>93</v>
      </c>
      <c r="D61" t="s">
        <v>111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71</v>
      </c>
      <c r="C62" t="s">
        <v>93</v>
      </c>
      <c r="D62" t="s">
        <v>112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94</v>
      </c>
      <c r="D63" t="s">
        <v>111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107</v>
      </c>
      <c r="C64" t="s">
        <v>94</v>
      </c>
      <c r="D64" t="s">
        <v>111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108</v>
      </c>
      <c r="C65" t="s">
        <v>94</v>
      </c>
      <c r="D65" t="s">
        <v>111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93</v>
      </c>
      <c r="D66" t="s">
        <v>111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93</v>
      </c>
      <c r="D67" t="s">
        <v>111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109</v>
      </c>
      <c r="C68" t="s">
        <v>92</v>
      </c>
      <c r="D68" t="s">
        <v>111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74" si="45">H68/I68</f>
        <v>0.19798657718120805</v>
      </c>
      <c r="R68">
        <f t="shared" ref="R68:R74" si="46">F68*1.6093</f>
        <v>8.0465</v>
      </c>
      <c r="S68">
        <f t="shared" ref="S68:S74" si="47">G68/3.28084</f>
        <v>549.85918240450621</v>
      </c>
      <c r="T68">
        <f t="shared" ref="T68:T74" si="48">S68/R68</f>
        <v>68.335199453738426</v>
      </c>
      <c r="U68">
        <f t="shared" ref="U68:U74" si="49">J68/F68</f>
        <v>2.4</v>
      </c>
    </row>
    <row r="69" spans="1:21" x14ac:dyDescent="0.25">
      <c r="A69" s="1">
        <v>45248</v>
      </c>
      <c r="B69" t="s">
        <v>39</v>
      </c>
      <c r="C69" t="s">
        <v>93</v>
      </c>
      <c r="D69" t="s">
        <v>111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A70" s="1">
        <v>45255</v>
      </c>
      <c r="B70" t="s">
        <v>113</v>
      </c>
      <c r="C70" t="s">
        <v>93</v>
      </c>
      <c r="D70" t="s">
        <v>111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45"/>
        <v>0.15384615384615385</v>
      </c>
      <c r="R70">
        <f t="shared" si="46"/>
        <v>8.5292899999999996</v>
      </c>
      <c r="S70">
        <f t="shared" si="47"/>
        <v>288.03599078284827</v>
      </c>
      <c r="T70">
        <f t="shared" si="48"/>
        <v>33.77021894939066</v>
      </c>
      <c r="U70">
        <f t="shared" si="49"/>
        <v>1.8867924528301887</v>
      </c>
    </row>
    <row r="71" spans="1:21" x14ac:dyDescent="0.25">
      <c r="A71" s="8">
        <v>45277</v>
      </c>
      <c r="B71" s="9" t="s">
        <v>82</v>
      </c>
      <c r="C71" s="9" t="s">
        <v>93</v>
      </c>
      <c r="D71" s="9" t="s">
        <v>111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 t="shared" si="45"/>
        <v>0.16107382550335569</v>
      </c>
      <c r="R71" s="9">
        <f t="shared" si="46"/>
        <v>7.8855700000000004</v>
      </c>
      <c r="S71" s="9">
        <f t="shared" si="47"/>
        <v>213.35999317248022</v>
      </c>
      <c r="T71" s="9">
        <f t="shared" si="48"/>
        <v>27.057015938287304</v>
      </c>
      <c r="U71" s="9">
        <f t="shared" si="49"/>
        <v>1.0204081632653061</v>
      </c>
    </row>
    <row r="72" spans="1:21" x14ac:dyDescent="0.25">
      <c r="A72" s="1">
        <v>45292</v>
      </c>
      <c r="B72" t="s">
        <v>114</v>
      </c>
      <c r="C72" t="s">
        <v>115</v>
      </c>
      <c r="D72" t="s">
        <v>111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 t="shared" si="45"/>
        <v>3.4482758620689655E-2</v>
      </c>
      <c r="R72">
        <f t="shared" si="46"/>
        <v>8.0465</v>
      </c>
      <c r="S72">
        <f t="shared" si="47"/>
        <v>181.0511942063618</v>
      </c>
      <c r="T72">
        <f t="shared" si="48"/>
        <v>22.500614454279724</v>
      </c>
      <c r="U72">
        <f t="shared" si="49"/>
        <v>0.8</v>
      </c>
    </row>
    <row r="73" spans="1:21" x14ac:dyDescent="0.25">
      <c r="A73" s="1">
        <v>45305</v>
      </c>
      <c r="B73" t="s">
        <v>116</v>
      </c>
      <c r="C73" t="s">
        <v>93</v>
      </c>
      <c r="D73" t="s">
        <v>111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 t="shared" si="45"/>
        <v>0.1024390243902439</v>
      </c>
      <c r="R73">
        <f t="shared" si="46"/>
        <v>10.943239999999999</v>
      </c>
      <c r="S73">
        <f t="shared" si="47"/>
        <v>365.75998829568039</v>
      </c>
      <c r="T73">
        <f t="shared" si="48"/>
        <v>33.423372629649023</v>
      </c>
      <c r="U73">
        <f t="shared" si="49"/>
        <v>0.73529411764705888</v>
      </c>
    </row>
    <row r="74" spans="1:21" x14ac:dyDescent="0.25">
      <c r="A74" s="1">
        <v>45311</v>
      </c>
      <c r="B74" t="s">
        <v>56</v>
      </c>
      <c r="C74" t="s">
        <v>93</v>
      </c>
      <c r="D74" t="s">
        <v>111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 t="shared" si="45"/>
        <v>9.375E-2</v>
      </c>
      <c r="R74">
        <f t="shared" si="46"/>
        <v>12.8744</v>
      </c>
      <c r="S74">
        <f t="shared" si="47"/>
        <v>424.89118640348204</v>
      </c>
      <c r="T74">
        <f t="shared" si="48"/>
        <v>33.002795190725941</v>
      </c>
      <c r="U74">
        <f t="shared" si="49"/>
        <v>0.98124999999999996</v>
      </c>
    </row>
    <row r="75" spans="1:21" x14ac:dyDescent="0.25">
      <c r="A75" s="1">
        <v>45325</v>
      </c>
      <c r="B75" t="s">
        <v>60</v>
      </c>
      <c r="C75" t="s">
        <v>93</v>
      </c>
      <c r="D75" t="s">
        <v>111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 t="shared" ref="Q75:Q76" si="50">H75/I75</f>
        <v>0.13793103448275862</v>
      </c>
      <c r="R75">
        <f t="shared" ref="R75:R76" si="51">F75*1.6093</f>
        <v>31.05949</v>
      </c>
      <c r="S75">
        <f t="shared" ref="S75:S76" si="52">G75/3.28084</f>
        <v>1110.08156447739</v>
      </c>
      <c r="T75">
        <f t="shared" ref="T75:T76" si="53">S75/R75</f>
        <v>35.74049556117599</v>
      </c>
      <c r="U75">
        <f t="shared" ref="U75:U76" si="54">J75/F75</f>
        <v>0.77720207253886009</v>
      </c>
    </row>
    <row r="76" spans="1:21" x14ac:dyDescent="0.25">
      <c r="A76" s="1">
        <v>45326</v>
      </c>
      <c r="B76" t="s">
        <v>57</v>
      </c>
      <c r="C76" t="s">
        <v>94</v>
      </c>
      <c r="D76" t="s">
        <v>111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 t="shared" si="50"/>
        <v>0.14499999999999999</v>
      </c>
      <c r="R76">
        <f t="shared" si="51"/>
        <v>7.8855700000000004</v>
      </c>
      <c r="S76">
        <f t="shared" si="52"/>
        <v>271.27199131929626</v>
      </c>
      <c r="T76">
        <f t="shared" si="53"/>
        <v>34.401063121536708</v>
      </c>
      <c r="U76">
        <f t="shared" si="54"/>
        <v>2.0408163265306123</v>
      </c>
    </row>
  </sheetData>
  <hyperlinks>
    <hyperlink ref="O24" r:id="rId1"/>
    <hyperlink ref="O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2024-02-05T15:23:13Z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