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1" i="1" l="1"/>
  <c r="Q71" i="1"/>
  <c r="S71" i="1"/>
  <c r="T71" i="1" s="1"/>
  <c r="R71" i="1"/>
  <c r="S70" i="1" l="1"/>
  <c r="T70" i="1"/>
  <c r="R70" i="1"/>
  <c r="U70" i="1"/>
  <c r="Q70" i="1"/>
  <c r="Q68" i="1" l="1"/>
  <c r="R68" i="1"/>
  <c r="S68" i="1"/>
  <c r="U68" i="1"/>
  <c r="Q69" i="1"/>
  <c r="R69" i="1"/>
  <c r="S69" i="1"/>
  <c r="T69" i="1" s="1"/>
  <c r="U69" i="1"/>
  <c r="T68" i="1" l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T60" i="1" s="1"/>
  <c r="R60" i="1"/>
  <c r="U60" i="1"/>
  <c r="T61" i="1" l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<sst xmlns="http://schemas.openxmlformats.org/spreadsheetml/2006/main" count="333" uniqueCount="114">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</sst>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B1" workbookViewId="0">
      <pane ySplit="1" topLeftCell="A55" activePane="bottomLeft" state="frozen"/>
      <selection pane="bottomLeft" activeCell="N64" sqref="N64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90</v>
      </c>
      <c r="D1" t="s">
        <v>110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t="s">
        <v>11</v>
      </c>
      <c r="P1" t="s">
        <v>98</v>
      </c>
      <c r="Q1" t="s">
        <v>54</v>
      </c>
      <c r="R1" t="s">
        <v>51</v>
      </c>
      <c r="S1" t="s">
        <v>52</v>
      </c>
      <c r="T1" t="s">
        <v>53</v>
      </c>
      <c r="U1" t="s">
        <v>59</v>
      </c>
    </row>
    <row r="2" spans="1:23" x14ac:dyDescent="0.25">
      <c r="A2" s="1">
        <v>43309</v>
      </c>
      <c r="B2" t="s">
        <v>9</v>
      </c>
      <c r="C2" t="s">
        <v>92</v>
      </c>
      <c r="D2" t="s">
        <v>111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 t="shared" ref="Q2:Q33" si="0">H2/I2</f>
        <v>0.41860465116279072</v>
      </c>
      <c r="R2">
        <f t="shared" ref="R2:R33" si="1">F2*1.6093</f>
        <v>7.2418499999999995</v>
      </c>
      <c r="S2">
        <f t="shared" ref="S2:S33" si="2">G2/3.28084</f>
        <v>761.99997561600082</v>
      </c>
      <c r="T2">
        <f>S2/R2</f>
        <v>105.22172864889508</v>
      </c>
      <c r="U2">
        <f t="shared" ref="U2:U33" si="3">J2/F2</f>
        <v>1.1111111111111112</v>
      </c>
    </row>
    <row r="3" spans="1:23" x14ac:dyDescent="0.25">
      <c r="A3" s="1">
        <v>43345</v>
      </c>
      <c r="B3" t="s">
        <v>41</v>
      </c>
      <c r="C3" t="s">
        <v>97</v>
      </c>
      <c r="D3" t="s">
        <v>111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 t="shared" si="0"/>
        <v>0.77142857142857146</v>
      </c>
      <c r="R3">
        <f t="shared" si="1"/>
        <v>30.576699999999999</v>
      </c>
      <c r="S3">
        <f t="shared" si="2"/>
        <v>1356.9695565769741</v>
      </c>
      <c r="T3">
        <f t="shared" ref="T3:T38" si="4">S3/R3</f>
        <v>44.379202352672927</v>
      </c>
      <c r="U3">
        <f t="shared" si="3"/>
        <v>0.36842105263157893</v>
      </c>
    </row>
    <row r="4" spans="1:23" x14ac:dyDescent="0.25">
      <c r="A4" s="1">
        <v>43380</v>
      </c>
      <c r="B4" t="s">
        <v>13</v>
      </c>
      <c r="C4" t="s">
        <v>93</v>
      </c>
      <c r="D4" t="s">
        <v>111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 t="shared" si="0"/>
        <v>0.16935483870967741</v>
      </c>
      <c r="R4">
        <f t="shared" si="1"/>
        <v>9.9776600000000002</v>
      </c>
      <c r="S4">
        <f t="shared" si="2"/>
        <v>249.93599200204827</v>
      </c>
      <c r="T4">
        <f t="shared" si="4"/>
        <v>25.049559917059536</v>
      </c>
      <c r="U4">
        <f t="shared" si="3"/>
        <v>0.80645161290322576</v>
      </c>
    </row>
    <row r="5" spans="1:23" x14ac:dyDescent="0.25">
      <c r="A5" s="8">
        <v>43443</v>
      </c>
      <c r="B5" s="9" t="s">
        <v>17</v>
      </c>
      <c r="C5" s="9" t="s">
        <v>93</v>
      </c>
      <c r="D5" s="9" t="s">
        <v>111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 t="shared" si="0"/>
        <v>0.26190476190476192</v>
      </c>
      <c r="R5" s="9">
        <f t="shared" si="1"/>
        <v>9.6557999999999993</v>
      </c>
      <c r="S5" s="9">
        <f t="shared" si="2"/>
        <v>499.87198400409653</v>
      </c>
      <c r="T5" s="9">
        <f t="shared" si="4"/>
        <v>51.769090495256378</v>
      </c>
      <c r="U5" s="9">
        <f t="shared" si="3"/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93</v>
      </c>
      <c r="D6" t="s">
        <v>111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 t="shared" si="0"/>
        <v>0.20496894409937888</v>
      </c>
      <c r="R6">
        <f t="shared" si="1"/>
        <v>10.782310000000001</v>
      </c>
      <c r="S6">
        <f t="shared" si="2"/>
        <v>304.79999024640034</v>
      </c>
      <c r="T6">
        <f t="shared" si="4"/>
        <v>28.268524114628526</v>
      </c>
      <c r="U6">
        <f t="shared" si="3"/>
        <v>0.74626865671641784</v>
      </c>
    </row>
    <row r="7" spans="1:23" x14ac:dyDescent="0.25">
      <c r="A7" s="1">
        <v>43615</v>
      </c>
      <c r="B7" t="s">
        <v>23</v>
      </c>
      <c r="C7" t="s">
        <v>93</v>
      </c>
      <c r="D7" t="s">
        <v>112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 t="shared" si="0"/>
        <v>0.31666666666666665</v>
      </c>
      <c r="R7">
        <f t="shared" si="1"/>
        <v>9.9776600000000002</v>
      </c>
      <c r="S7">
        <f t="shared" si="2"/>
        <v>350.51998878336036</v>
      </c>
      <c r="T7">
        <f t="shared" si="4"/>
        <v>35.130480371485937</v>
      </c>
      <c r="U7">
        <f t="shared" si="3"/>
        <v>0.80645161290322576</v>
      </c>
    </row>
    <row r="8" spans="1:23" x14ac:dyDescent="0.25">
      <c r="A8" s="1">
        <v>43678</v>
      </c>
      <c r="B8" t="s">
        <v>28</v>
      </c>
      <c r="C8" t="s">
        <v>94</v>
      </c>
      <c r="D8" t="s">
        <v>112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 t="shared" si="0"/>
        <v>0.25316455696202533</v>
      </c>
      <c r="R8">
        <f t="shared" si="1"/>
        <v>8.0465</v>
      </c>
      <c r="S8">
        <f t="shared" si="2"/>
        <v>167.63999463552017</v>
      </c>
      <c r="T8">
        <f t="shared" si="4"/>
        <v>20.833902272481225</v>
      </c>
      <c r="U8">
        <f t="shared" si="3"/>
        <v>1</v>
      </c>
    </row>
    <row r="9" spans="1:23" x14ac:dyDescent="0.25">
      <c r="A9" s="1">
        <v>43701</v>
      </c>
      <c r="B9" t="s">
        <v>27</v>
      </c>
      <c r="C9" t="s">
        <v>94</v>
      </c>
      <c r="D9" t="s">
        <v>111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 t="shared" si="0"/>
        <v>0.27450980392156865</v>
      </c>
      <c r="R9">
        <f t="shared" si="1"/>
        <v>4.02325</v>
      </c>
      <c r="S9">
        <f t="shared" si="2"/>
        <v>213.35999317248022</v>
      </c>
      <c r="T9">
        <f t="shared" si="4"/>
        <v>53.031751239043118</v>
      </c>
      <c r="U9">
        <f t="shared" si="3"/>
        <v>0</v>
      </c>
    </row>
    <row r="10" spans="1:23" x14ac:dyDescent="0.25">
      <c r="A10" s="1">
        <v>43751</v>
      </c>
      <c r="B10" t="s">
        <v>13</v>
      </c>
      <c r="C10" t="s">
        <v>93</v>
      </c>
      <c r="D10" t="s">
        <v>111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 t="shared" si="0"/>
        <v>0.2</v>
      </c>
      <c r="R10">
        <f t="shared" si="1"/>
        <v>9.9776600000000002</v>
      </c>
      <c r="S10">
        <f t="shared" si="2"/>
        <v>249.93599200204827</v>
      </c>
      <c r="T10">
        <f t="shared" si="4"/>
        <v>25.049559917059536</v>
      </c>
      <c r="U10">
        <f t="shared" si="3"/>
        <v>0.80645161290322576</v>
      </c>
    </row>
    <row r="11" spans="1:23" x14ac:dyDescent="0.25">
      <c r="A11" s="8">
        <v>43764</v>
      </c>
      <c r="B11" s="9" t="s">
        <v>31</v>
      </c>
      <c r="C11" s="9" t="s">
        <v>93</v>
      </c>
      <c r="D11" s="9" t="s">
        <v>111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 t="shared" si="0"/>
        <v>0.125</v>
      </c>
      <c r="R11" s="9">
        <f t="shared" si="1"/>
        <v>6.9199899999999994</v>
      </c>
      <c r="S11" s="9">
        <f t="shared" si="2"/>
        <v>259.99439168017949</v>
      </c>
      <c r="T11" s="9">
        <f t="shared" si="4"/>
        <v>37.571498178491517</v>
      </c>
      <c r="U11" s="9">
        <f t="shared" si="3"/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94</v>
      </c>
      <c r="D12" t="s">
        <v>112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 t="shared" si="0"/>
        <v>0.37931034482758619</v>
      </c>
      <c r="R12">
        <f t="shared" si="1"/>
        <v>8.0465</v>
      </c>
      <c r="S12">
        <f t="shared" si="2"/>
        <v>548.63998244352058</v>
      </c>
      <c r="T12">
        <f t="shared" si="4"/>
        <v>68.183680164484002</v>
      </c>
      <c r="U12">
        <f t="shared" si="3"/>
        <v>1</v>
      </c>
    </row>
    <row r="13" spans="1:23" x14ac:dyDescent="0.25">
      <c r="A13" s="1">
        <v>44406</v>
      </c>
      <c r="B13" t="s">
        <v>35</v>
      </c>
      <c r="C13" t="s">
        <v>94</v>
      </c>
      <c r="D13" t="s">
        <v>112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 t="shared" si="0"/>
        <v>0.2733812949640288</v>
      </c>
      <c r="R13">
        <f t="shared" si="1"/>
        <v>11.2651</v>
      </c>
      <c r="S13">
        <f t="shared" si="2"/>
        <v>335.27998927104034</v>
      </c>
      <c r="T13">
        <f t="shared" si="4"/>
        <v>29.762717532116032</v>
      </c>
      <c r="U13">
        <f t="shared" si="3"/>
        <v>0.7142857142857143</v>
      </c>
    </row>
    <row r="14" spans="1:23" x14ac:dyDescent="0.25">
      <c r="A14" s="1">
        <v>44416</v>
      </c>
      <c r="B14" t="s">
        <v>36</v>
      </c>
      <c r="C14" t="s">
        <v>94</v>
      </c>
      <c r="D14" t="s">
        <v>111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 t="shared" si="0"/>
        <v>0.26804123711340205</v>
      </c>
      <c r="R14">
        <f t="shared" si="1"/>
        <v>14.000909999999999</v>
      </c>
      <c r="S14">
        <f t="shared" si="2"/>
        <v>335.27998927104034</v>
      </c>
      <c r="T14">
        <f t="shared" si="4"/>
        <v>23.947014106300259</v>
      </c>
      <c r="U14">
        <f t="shared" si="3"/>
        <v>0.57471264367816099</v>
      </c>
    </row>
    <row r="15" spans="1:23" x14ac:dyDescent="0.25">
      <c r="A15" s="1">
        <v>44479</v>
      </c>
      <c r="B15" t="s">
        <v>13</v>
      </c>
      <c r="C15" t="s">
        <v>93</v>
      </c>
      <c r="D15" t="s">
        <v>111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 t="shared" si="0"/>
        <v>0.22463768115942029</v>
      </c>
      <c r="R15">
        <f t="shared" si="1"/>
        <v>9.9776600000000002</v>
      </c>
      <c r="S15">
        <f t="shared" si="2"/>
        <v>249.93599200204827</v>
      </c>
      <c r="T15">
        <f t="shared" si="4"/>
        <v>25.049559917059536</v>
      </c>
      <c r="U15">
        <f t="shared" si="3"/>
        <v>0.80645161290322576</v>
      </c>
    </row>
    <row r="16" spans="1:23" x14ac:dyDescent="0.25">
      <c r="A16" s="1">
        <v>44506</v>
      </c>
      <c r="B16" t="s">
        <v>37</v>
      </c>
      <c r="C16" t="s">
        <v>93</v>
      </c>
      <c r="D16" t="s">
        <v>111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 t="shared" si="0"/>
        <v>0.19834710743801653</v>
      </c>
      <c r="R16">
        <f t="shared" si="1"/>
        <v>9.9776600000000002</v>
      </c>
      <c r="S16">
        <f t="shared" si="2"/>
        <v>350.51998878336036</v>
      </c>
      <c r="T16">
        <f t="shared" si="4"/>
        <v>35.130480371485937</v>
      </c>
      <c r="U16">
        <f t="shared" si="3"/>
        <v>0.96774193548387089</v>
      </c>
    </row>
    <row r="17" spans="1:23" x14ac:dyDescent="0.25">
      <c r="A17" s="1">
        <v>44514</v>
      </c>
      <c r="B17" t="s">
        <v>38</v>
      </c>
      <c r="C17" t="s">
        <v>93</v>
      </c>
      <c r="D17" t="s">
        <v>111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 t="shared" si="0"/>
        <v>0.19791666666666666</v>
      </c>
      <c r="R17">
        <f t="shared" si="1"/>
        <v>14.96649</v>
      </c>
      <c r="S17">
        <f t="shared" si="2"/>
        <v>420.01438655953962</v>
      </c>
      <c r="T17">
        <f t="shared" si="4"/>
        <v>28.063653305453691</v>
      </c>
      <c r="U17">
        <f t="shared" si="3"/>
        <v>0.5376344086021505</v>
      </c>
    </row>
    <row r="18" spans="1:23" x14ac:dyDescent="0.25">
      <c r="A18" s="1">
        <v>44520</v>
      </c>
      <c r="B18" t="s">
        <v>39</v>
      </c>
      <c r="C18" t="s">
        <v>93</v>
      </c>
      <c r="D18" t="s">
        <v>111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 t="shared" si="0"/>
        <v>0.20760233918128654</v>
      </c>
      <c r="R18">
        <f t="shared" si="1"/>
        <v>27.036239999999999</v>
      </c>
      <c r="S18">
        <f t="shared" si="2"/>
        <v>1473.0983528608526</v>
      </c>
      <c r="T18">
        <f t="shared" si="4"/>
        <v>54.48606584572606</v>
      </c>
      <c r="U18">
        <f t="shared" si="3"/>
        <v>0.5357142857142857</v>
      </c>
    </row>
    <row r="19" spans="1:23" x14ac:dyDescent="0.25">
      <c r="A19" s="1">
        <v>44535</v>
      </c>
      <c r="B19" t="s">
        <v>17</v>
      </c>
      <c r="C19" t="s">
        <v>93</v>
      </c>
      <c r="D19" t="s">
        <v>111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 t="shared" si="0"/>
        <v>0.10465116279069768</v>
      </c>
      <c r="R19">
        <f t="shared" si="1"/>
        <v>9.6557999999999993</v>
      </c>
      <c r="S19">
        <f t="shared" si="2"/>
        <v>499.87198400409653</v>
      </c>
      <c r="T19">
        <f t="shared" si="4"/>
        <v>51.769090495256378</v>
      </c>
      <c r="U19">
        <f t="shared" si="3"/>
        <v>0.83333333333333337</v>
      </c>
    </row>
    <row r="20" spans="1:23" x14ac:dyDescent="0.25">
      <c r="A20" s="8">
        <v>44549</v>
      </c>
      <c r="B20" s="9" t="s">
        <v>82</v>
      </c>
      <c r="C20" s="9" t="s">
        <v>93</v>
      </c>
      <c r="D20" s="9" t="s">
        <v>111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 t="shared" si="0"/>
        <v>0.17543859649122806</v>
      </c>
      <c r="R20" s="9">
        <f t="shared" si="1"/>
        <v>7.8855700000000004</v>
      </c>
      <c r="S20" s="9">
        <f t="shared" si="2"/>
        <v>213.35999317248022</v>
      </c>
      <c r="T20" s="9">
        <f t="shared" si="4"/>
        <v>27.057015938287304</v>
      </c>
      <c r="U20" s="9">
        <f t="shared" si="3"/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93</v>
      </c>
      <c r="D21" t="s">
        <v>111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 t="shared" si="0"/>
        <v>0.19047619047619047</v>
      </c>
      <c r="R21">
        <f t="shared" si="1"/>
        <v>12.8744</v>
      </c>
      <c r="S21">
        <f t="shared" si="2"/>
        <v>424.89118640348204</v>
      </c>
      <c r="T21">
        <f t="shared" si="4"/>
        <v>33.002795190725941</v>
      </c>
      <c r="U21">
        <f t="shared" si="3"/>
        <v>0.98124999999999996</v>
      </c>
    </row>
    <row r="22" spans="1:23" x14ac:dyDescent="0.25">
      <c r="A22" s="1">
        <v>44591</v>
      </c>
      <c r="B22" t="s">
        <v>57</v>
      </c>
      <c r="C22" t="s">
        <v>94</v>
      </c>
      <c r="D22" t="s">
        <v>111</v>
      </c>
      <c r="E22" t="s">
        <v>19</v>
      </c>
      <c r="F22">
        <v>4.7</v>
      </c>
      <c r="G22">
        <v>890</v>
      </c>
      <c r="H22">
        <v>22</v>
      </c>
      <c r="I22">
        <v>142</v>
      </c>
      <c r="J22" s="3">
        <v>10</v>
      </c>
      <c r="K22" s="3">
        <v>0</v>
      </c>
      <c r="L22">
        <v>0</v>
      </c>
      <c r="M22">
        <v>36</v>
      </c>
      <c r="N22">
        <v>21</v>
      </c>
      <c r="O22" t="s">
        <v>58</v>
      </c>
      <c r="P22" t="b">
        <v>0</v>
      </c>
      <c r="Q22" s="4">
        <f t="shared" si="0"/>
        <v>0.15492957746478872</v>
      </c>
      <c r="R22">
        <f t="shared" si="1"/>
        <v>7.5637100000000004</v>
      </c>
      <c r="S22">
        <f t="shared" si="2"/>
        <v>271.27199131929626</v>
      </c>
      <c r="T22">
        <f t="shared" si="4"/>
        <v>35.864938147985086</v>
      </c>
      <c r="U22">
        <f t="shared" si="3"/>
        <v>2.1276595744680851</v>
      </c>
    </row>
    <row r="23" spans="1:23" x14ac:dyDescent="0.25">
      <c r="A23" s="1">
        <v>44598</v>
      </c>
      <c r="B23" t="s">
        <v>60</v>
      </c>
      <c r="C23" t="s">
        <v>93</v>
      </c>
      <c r="D23" t="s">
        <v>111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61</v>
      </c>
      <c r="P23" t="b">
        <v>0</v>
      </c>
      <c r="Q23" s="4">
        <f t="shared" si="0"/>
        <v>0.19594594594594594</v>
      </c>
      <c r="R23">
        <f t="shared" si="1"/>
        <v>31.05949</v>
      </c>
      <c r="S23">
        <f t="shared" si="2"/>
        <v>1110.08156447739</v>
      </c>
      <c r="T23">
        <f t="shared" si="4"/>
        <v>35.74049556117599</v>
      </c>
      <c r="U23">
        <f t="shared" si="3"/>
        <v>0.77720207253886009</v>
      </c>
    </row>
    <row r="24" spans="1:23" x14ac:dyDescent="0.25">
      <c r="A24" s="1">
        <v>44611</v>
      </c>
      <c r="B24" t="s">
        <v>62</v>
      </c>
      <c r="C24" t="s">
        <v>93</v>
      </c>
      <c r="D24" t="s">
        <v>111</v>
      </c>
      <c r="E24" t="s">
        <v>63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66</v>
      </c>
      <c r="P24" t="b">
        <v>0</v>
      </c>
      <c r="Q24" s="4">
        <f t="shared" si="0"/>
        <v>0.14594594594594595</v>
      </c>
      <c r="R24">
        <f t="shared" si="1"/>
        <v>12.069749999999999</v>
      </c>
      <c r="S24">
        <f t="shared" si="2"/>
        <v>609.90478048304703</v>
      </c>
      <c r="T24">
        <f t="shared" si="4"/>
        <v>50.531682966345372</v>
      </c>
      <c r="U24">
        <f t="shared" si="3"/>
        <v>0.66666666666666663</v>
      </c>
    </row>
    <row r="25" spans="1:23" x14ac:dyDescent="0.25">
      <c r="A25" s="1">
        <v>44626</v>
      </c>
      <c r="B25" t="s">
        <v>64</v>
      </c>
      <c r="C25" t="s">
        <v>94</v>
      </c>
      <c r="D25" t="s">
        <v>111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67</v>
      </c>
      <c r="P25" t="b">
        <v>0</v>
      </c>
      <c r="Q25" s="4">
        <f t="shared" si="0"/>
        <v>0.19303797468354431</v>
      </c>
      <c r="R25">
        <f t="shared" si="1"/>
        <v>8.0465</v>
      </c>
      <c r="S25">
        <f t="shared" si="2"/>
        <v>401.1167871642628</v>
      </c>
      <c r="T25">
        <f t="shared" si="4"/>
        <v>49.84984616470053</v>
      </c>
      <c r="U25">
        <f t="shared" si="3"/>
        <v>1.6</v>
      </c>
    </row>
    <row r="26" spans="1:23" x14ac:dyDescent="0.25">
      <c r="A26" s="1">
        <v>44640</v>
      </c>
      <c r="B26" t="s">
        <v>65</v>
      </c>
      <c r="C26" t="s">
        <v>93</v>
      </c>
      <c r="D26" t="s">
        <v>111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 t="shared" si="0"/>
        <v>0.21774193548387097</v>
      </c>
      <c r="R26">
        <f t="shared" si="1"/>
        <v>24.78322</v>
      </c>
      <c r="S26">
        <f t="shared" si="2"/>
        <v>965.91116909084258</v>
      </c>
      <c r="T26">
        <f t="shared" si="4"/>
        <v>38.974401594742027</v>
      </c>
      <c r="U26">
        <f t="shared" si="3"/>
        <v>0.7142857142857143</v>
      </c>
    </row>
    <row r="27" spans="1:23" x14ac:dyDescent="0.25">
      <c r="A27" s="1">
        <v>44687</v>
      </c>
      <c r="B27" t="s">
        <v>35</v>
      </c>
      <c r="C27" t="s">
        <v>94</v>
      </c>
      <c r="D27" t="s">
        <v>112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 t="shared" si="0"/>
        <v>0.28082191780821919</v>
      </c>
      <c r="R27">
        <f t="shared" si="1"/>
        <v>11.2651</v>
      </c>
      <c r="S27">
        <f t="shared" si="2"/>
        <v>335.27998927104034</v>
      </c>
      <c r="T27">
        <f t="shared" si="4"/>
        <v>29.762717532116032</v>
      </c>
      <c r="U27">
        <f t="shared" si="3"/>
        <v>0.7142857142857143</v>
      </c>
    </row>
    <row r="28" spans="1:23" x14ac:dyDescent="0.25">
      <c r="A28" s="1">
        <v>44691</v>
      </c>
      <c r="B28" t="s">
        <v>68</v>
      </c>
      <c r="C28" t="s">
        <v>94</v>
      </c>
      <c r="D28" t="s">
        <v>112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69</v>
      </c>
      <c r="P28" t="b">
        <v>0</v>
      </c>
      <c r="Q28" s="4">
        <f t="shared" si="0"/>
        <v>0.16756756756756758</v>
      </c>
      <c r="R28">
        <f t="shared" si="1"/>
        <v>8.3683600000000009</v>
      </c>
      <c r="S28">
        <f t="shared" si="2"/>
        <v>349.91038880286754</v>
      </c>
      <c r="T28">
        <f t="shared" si="4"/>
        <v>41.813496169245525</v>
      </c>
      <c r="U28">
        <f t="shared" si="3"/>
        <v>1.346153846153846</v>
      </c>
    </row>
    <row r="29" spans="1:23" x14ac:dyDescent="0.25">
      <c r="A29" s="1">
        <v>44707</v>
      </c>
      <c r="B29" t="s">
        <v>23</v>
      </c>
      <c r="C29" t="s">
        <v>93</v>
      </c>
      <c r="D29" t="s">
        <v>112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 t="shared" si="0"/>
        <v>0.16363636363636364</v>
      </c>
      <c r="R29">
        <f t="shared" si="1"/>
        <v>9.9776600000000002</v>
      </c>
      <c r="S29">
        <f t="shared" si="2"/>
        <v>350.51998878336036</v>
      </c>
      <c r="T29">
        <f t="shared" si="4"/>
        <v>35.130480371485937</v>
      </c>
      <c r="U29">
        <f t="shared" si="3"/>
        <v>0.80645161290322576</v>
      </c>
    </row>
    <row r="30" spans="1:23" x14ac:dyDescent="0.25">
      <c r="A30" s="1">
        <v>44709</v>
      </c>
      <c r="B30" t="s">
        <v>70</v>
      </c>
      <c r="C30" t="s">
        <v>92</v>
      </c>
      <c r="D30" t="s">
        <v>111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 t="shared" si="0"/>
        <v>0.45925925925925926</v>
      </c>
      <c r="R30">
        <f t="shared" si="1"/>
        <v>23.978570000000001</v>
      </c>
      <c r="S30">
        <f t="shared" si="2"/>
        <v>1336.8527572207117</v>
      </c>
      <c r="T30">
        <f t="shared" si="4"/>
        <v>55.751980089751463</v>
      </c>
      <c r="U30">
        <f t="shared" si="3"/>
        <v>0.80536912751677847</v>
      </c>
    </row>
    <row r="31" spans="1:23" x14ac:dyDescent="0.25">
      <c r="A31" s="1">
        <v>44728</v>
      </c>
      <c r="B31" t="s">
        <v>77</v>
      </c>
      <c r="C31" t="s">
        <v>94</v>
      </c>
      <c r="D31" t="s">
        <v>112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 t="shared" si="0"/>
        <v>0.1242603550295858</v>
      </c>
      <c r="R31">
        <f t="shared" si="1"/>
        <v>8.8511500000000005</v>
      </c>
      <c r="S31">
        <f t="shared" si="2"/>
        <v>335.27998927104034</v>
      </c>
      <c r="T31">
        <f t="shared" si="4"/>
        <v>37.879822313602226</v>
      </c>
      <c r="U31">
        <f t="shared" si="3"/>
        <v>0.90909090909090906</v>
      </c>
    </row>
    <row r="32" spans="1:23" x14ac:dyDescent="0.25">
      <c r="A32" s="1">
        <v>44775</v>
      </c>
      <c r="B32" t="s">
        <v>71</v>
      </c>
      <c r="C32" t="s">
        <v>93</v>
      </c>
      <c r="D32" t="s">
        <v>112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72</v>
      </c>
      <c r="P32" t="b">
        <v>0</v>
      </c>
      <c r="Q32" s="4">
        <f t="shared" si="0"/>
        <v>0.21428571428571427</v>
      </c>
      <c r="R32">
        <f t="shared" si="1"/>
        <v>8.0465</v>
      </c>
      <c r="S32">
        <f t="shared" si="2"/>
        <v>305.10479023664669</v>
      </c>
      <c r="T32">
        <f t="shared" si="4"/>
        <v>37.917702135915825</v>
      </c>
      <c r="U32">
        <f t="shared" si="3"/>
        <v>1</v>
      </c>
    </row>
    <row r="33" spans="1:23" x14ac:dyDescent="0.25">
      <c r="A33" s="1">
        <v>44780</v>
      </c>
      <c r="B33" t="s">
        <v>36</v>
      </c>
      <c r="C33" t="s">
        <v>94</v>
      </c>
      <c r="D33" t="s">
        <v>111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73</v>
      </c>
      <c r="P33" t="b">
        <v>0</v>
      </c>
      <c r="Q33" s="4">
        <f t="shared" si="0"/>
        <v>0.10317460317460317</v>
      </c>
      <c r="R33">
        <f t="shared" si="1"/>
        <v>14.161840000000002</v>
      </c>
      <c r="S33">
        <f t="shared" si="2"/>
        <v>334.97518928079393</v>
      </c>
      <c r="T33">
        <f t="shared" si="4"/>
        <v>23.653366319686842</v>
      </c>
      <c r="U33">
        <f t="shared" si="3"/>
        <v>0.56818181818181812</v>
      </c>
    </row>
    <row r="34" spans="1:23" x14ac:dyDescent="0.25">
      <c r="A34" s="1">
        <v>44786</v>
      </c>
      <c r="B34" t="s">
        <v>74</v>
      </c>
      <c r="C34" t="s">
        <v>95</v>
      </c>
      <c r="D34" t="s">
        <v>111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 t="shared" ref="Q34:Q56" si="5">H34/I34</f>
        <v>0.49011857707509882</v>
      </c>
      <c r="R34">
        <f t="shared" ref="R34:R56" si="6">F34*1.6093</f>
        <v>8.0465</v>
      </c>
      <c r="S34">
        <f t="shared" ref="S34:S56" si="7">G34/3.28084</f>
        <v>449.88478560368685</v>
      </c>
      <c r="T34">
        <f t="shared" si="4"/>
        <v>55.910617734876887</v>
      </c>
      <c r="U34">
        <f t="shared" ref="U34:U51" si="8">J34/F34</f>
        <v>2</v>
      </c>
    </row>
    <row r="35" spans="1:23" x14ac:dyDescent="0.25">
      <c r="A35" s="1">
        <v>44813</v>
      </c>
      <c r="B35" t="s">
        <v>75</v>
      </c>
      <c r="C35" t="s">
        <v>93</v>
      </c>
      <c r="D35" t="s">
        <v>111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76</v>
      </c>
      <c r="P35" t="b">
        <v>0</v>
      </c>
      <c r="Q35" s="4">
        <f t="shared" si="5"/>
        <v>0.17857142857142858</v>
      </c>
      <c r="R35">
        <f t="shared" si="6"/>
        <v>23.978570000000001</v>
      </c>
      <c r="S35">
        <f t="shared" si="7"/>
        <v>819.91197376281684</v>
      </c>
      <c r="T35">
        <f t="shared" si="4"/>
        <v>34.193530880399322</v>
      </c>
      <c r="U35">
        <f t="shared" si="8"/>
        <v>0.67114093959731547</v>
      </c>
    </row>
    <row r="36" spans="1:23" x14ac:dyDescent="0.25">
      <c r="A36" s="1">
        <v>44857</v>
      </c>
      <c r="B36" t="s">
        <v>78</v>
      </c>
      <c r="C36" t="s">
        <v>93</v>
      </c>
      <c r="D36" t="s">
        <v>111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79</v>
      </c>
      <c r="P36" t="b">
        <v>0</v>
      </c>
      <c r="Q36" s="4">
        <f t="shared" si="5"/>
        <v>0.1111111111111111</v>
      </c>
      <c r="R36">
        <f t="shared" si="6"/>
        <v>10.621379999999998</v>
      </c>
      <c r="S36">
        <f t="shared" si="7"/>
        <v>469.39198497945648</v>
      </c>
      <c r="T36">
        <f t="shared" si="4"/>
        <v>44.193126032535936</v>
      </c>
      <c r="U36">
        <f t="shared" si="8"/>
        <v>1.2121212121212122</v>
      </c>
    </row>
    <row r="37" spans="1:23" x14ac:dyDescent="0.25">
      <c r="A37" s="1">
        <v>44870</v>
      </c>
      <c r="B37" t="s">
        <v>37</v>
      </c>
      <c r="C37" t="s">
        <v>93</v>
      </c>
      <c r="D37" t="s">
        <v>111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 t="shared" si="5"/>
        <v>0.13194444444444445</v>
      </c>
      <c r="R37">
        <f t="shared" si="6"/>
        <v>9.9776600000000002</v>
      </c>
      <c r="S37">
        <f t="shared" si="7"/>
        <v>350.51998878336036</v>
      </c>
      <c r="T37">
        <f t="shared" si="4"/>
        <v>35.130480371485937</v>
      </c>
      <c r="U37">
        <f t="shared" si="8"/>
        <v>0.96774193548387089</v>
      </c>
    </row>
    <row r="38" spans="1:23" x14ac:dyDescent="0.25">
      <c r="A38" s="1">
        <v>44878</v>
      </c>
      <c r="B38" t="s">
        <v>38</v>
      </c>
      <c r="C38" t="s">
        <v>93</v>
      </c>
      <c r="D38" t="s">
        <v>111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80</v>
      </c>
      <c r="P38" t="b">
        <v>0</v>
      </c>
      <c r="Q38" s="4">
        <f t="shared" si="5"/>
        <v>9.5744680851063829E-2</v>
      </c>
      <c r="R38">
        <f t="shared" si="6"/>
        <v>14.96649</v>
      </c>
      <c r="S38">
        <f t="shared" si="7"/>
        <v>420.01438655953962</v>
      </c>
      <c r="T38">
        <f t="shared" si="4"/>
        <v>28.063653305453691</v>
      </c>
      <c r="U38">
        <f t="shared" si="8"/>
        <v>0.5376344086021505</v>
      </c>
    </row>
    <row r="39" spans="1:23" x14ac:dyDescent="0.25">
      <c r="A39" s="1">
        <v>44884</v>
      </c>
      <c r="B39" t="s">
        <v>39</v>
      </c>
      <c r="C39" t="s">
        <v>93</v>
      </c>
      <c r="D39" t="s">
        <v>111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81</v>
      </c>
      <c r="P39" t="b">
        <v>0</v>
      </c>
      <c r="Q39" s="4">
        <f t="shared" si="5"/>
        <v>0.43714285714285717</v>
      </c>
      <c r="R39">
        <f t="shared" si="6"/>
        <v>27.036239999999999</v>
      </c>
      <c r="S39">
        <f t="shared" si="7"/>
        <v>1473.0983528608526</v>
      </c>
      <c r="T39">
        <f t="shared" ref="T39:T40" si="9">S39/R39</f>
        <v>54.48606584572606</v>
      </c>
      <c r="U39">
        <f t="shared" si="8"/>
        <v>0.59523809523809523</v>
      </c>
    </row>
    <row r="40" spans="1:23" x14ac:dyDescent="0.25">
      <c r="A40" s="8">
        <v>44913</v>
      </c>
      <c r="B40" s="9" t="s">
        <v>82</v>
      </c>
      <c r="C40" s="9" t="s">
        <v>93</v>
      </c>
      <c r="D40" s="9" t="s">
        <v>111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 t="shared" si="5"/>
        <v>0.10434782608695652</v>
      </c>
      <c r="R40" s="9">
        <f t="shared" si="6"/>
        <v>6.9199899999999994</v>
      </c>
      <c r="S40" s="9">
        <f t="shared" si="7"/>
        <v>249.93599200204827</v>
      </c>
      <c r="T40" s="9">
        <f t="shared" si="9"/>
        <v>36.117970112969566</v>
      </c>
      <c r="U40" s="9">
        <f t="shared" si="8"/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84</v>
      </c>
      <c r="C41" t="s">
        <v>92</v>
      </c>
      <c r="D41" t="s">
        <v>111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85</v>
      </c>
      <c r="P41" t="b">
        <v>0</v>
      </c>
      <c r="Q41" s="4">
        <f t="shared" si="5"/>
        <v>0.2076271186440678</v>
      </c>
      <c r="R41">
        <f t="shared" si="6"/>
        <v>8.0465</v>
      </c>
      <c r="S41">
        <f t="shared" si="7"/>
        <v>499.87198400409653</v>
      </c>
      <c r="T41">
        <f t="shared" ref="T41:T49" si="10">S41/R41</f>
        <v>62.122908594307653</v>
      </c>
      <c r="U41">
        <f t="shared" si="8"/>
        <v>2.2000000000000002</v>
      </c>
    </row>
    <row r="42" spans="1:23" x14ac:dyDescent="0.25">
      <c r="A42" s="1">
        <v>44961</v>
      </c>
      <c r="B42" t="s">
        <v>60</v>
      </c>
      <c r="C42" t="s">
        <v>93</v>
      </c>
      <c r="D42" t="s">
        <v>111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86</v>
      </c>
      <c r="P42" t="b">
        <v>0</v>
      </c>
      <c r="Q42" s="4">
        <f t="shared" si="5"/>
        <v>0.16901408450704225</v>
      </c>
      <c r="R42">
        <f t="shared" si="6"/>
        <v>31.05949</v>
      </c>
      <c r="S42">
        <f t="shared" si="7"/>
        <v>1110.08156447739</v>
      </c>
      <c r="T42">
        <f t="shared" si="10"/>
        <v>35.74049556117599</v>
      </c>
      <c r="U42">
        <f t="shared" si="8"/>
        <v>0.77720207253886009</v>
      </c>
    </row>
    <row r="43" spans="1:23" x14ac:dyDescent="0.25">
      <c r="A43" s="1">
        <v>44968</v>
      </c>
      <c r="B43" t="s">
        <v>83</v>
      </c>
      <c r="C43" t="s">
        <v>97</v>
      </c>
      <c r="D43" t="s">
        <v>111</v>
      </c>
      <c r="E43" t="s">
        <v>63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 t="shared" si="5"/>
        <v>0.49511400651465798</v>
      </c>
      <c r="R43">
        <f t="shared" si="6"/>
        <v>18.50695</v>
      </c>
      <c r="S43">
        <f t="shared" si="7"/>
        <v>1371.9047560990477</v>
      </c>
      <c r="T43">
        <f t="shared" si="10"/>
        <v>74.129165318923313</v>
      </c>
      <c r="U43">
        <f t="shared" si="8"/>
        <v>1.3043478260869565</v>
      </c>
    </row>
    <row r="44" spans="1:23" x14ac:dyDescent="0.25">
      <c r="A44" s="1">
        <v>44975</v>
      </c>
      <c r="B44" t="s">
        <v>62</v>
      </c>
      <c r="C44" t="s">
        <v>93</v>
      </c>
      <c r="D44" t="s">
        <v>111</v>
      </c>
      <c r="E44" t="s">
        <v>63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87</v>
      </c>
      <c r="P44" t="b">
        <v>0</v>
      </c>
      <c r="Q44" s="4">
        <f t="shared" si="5"/>
        <v>6.8783068783068779E-2</v>
      </c>
      <c r="R44">
        <f t="shared" si="6"/>
        <v>13.035329999999998</v>
      </c>
      <c r="S44">
        <f t="shared" si="7"/>
        <v>659.89197888345666</v>
      </c>
      <c r="T44">
        <f t="shared" si="10"/>
        <v>50.623342783301744</v>
      </c>
      <c r="U44">
        <f t="shared" si="8"/>
        <v>0.98765432098765438</v>
      </c>
    </row>
    <row r="45" spans="1:23" x14ac:dyDescent="0.25">
      <c r="A45" s="1">
        <v>44982</v>
      </c>
      <c r="B45" t="s">
        <v>88</v>
      </c>
      <c r="C45" t="s">
        <v>96</v>
      </c>
      <c r="D45" t="s">
        <v>111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89</v>
      </c>
      <c r="P45" t="b">
        <v>0</v>
      </c>
      <c r="Q45" s="4">
        <f t="shared" si="5"/>
        <v>8.9673913043478257E-2</v>
      </c>
      <c r="R45">
        <f t="shared" si="6"/>
        <v>14.96649</v>
      </c>
      <c r="S45">
        <f t="shared" si="7"/>
        <v>459.94318528181805</v>
      </c>
      <c r="T45">
        <f t="shared" si="10"/>
        <v>30.73153326409987</v>
      </c>
      <c r="U45">
        <f t="shared" si="8"/>
        <v>1.6129032258064515</v>
      </c>
    </row>
    <row r="46" spans="1:23" x14ac:dyDescent="0.25">
      <c r="A46" s="1">
        <v>44990</v>
      </c>
      <c r="B46" t="s">
        <v>64</v>
      </c>
      <c r="C46" t="s">
        <v>94</v>
      </c>
      <c r="D46" t="s">
        <v>111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 t="shared" si="5"/>
        <v>0.18292682926829268</v>
      </c>
      <c r="R46">
        <f t="shared" si="6"/>
        <v>8.0465</v>
      </c>
      <c r="S46">
        <f t="shared" si="7"/>
        <v>401.1167871642628</v>
      </c>
      <c r="T46">
        <f t="shared" si="10"/>
        <v>49.84984616470053</v>
      </c>
      <c r="U46">
        <f t="shared" si="8"/>
        <v>1.6</v>
      </c>
    </row>
    <row r="47" spans="1:23" x14ac:dyDescent="0.25">
      <c r="A47" s="1">
        <v>45013</v>
      </c>
      <c r="B47" t="s">
        <v>91</v>
      </c>
      <c r="C47" t="s">
        <v>92</v>
      </c>
      <c r="D47" t="s">
        <v>111</v>
      </c>
      <c r="E47" t="s">
        <v>63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 t="shared" si="5"/>
        <v>0.22545454545454546</v>
      </c>
      <c r="R47">
        <f t="shared" si="6"/>
        <v>13.67905</v>
      </c>
      <c r="S47">
        <f t="shared" si="7"/>
        <v>915.00957071969378</v>
      </c>
      <c r="T47">
        <f t="shared" si="10"/>
        <v>66.891309756137588</v>
      </c>
      <c r="U47">
        <f t="shared" si="8"/>
        <v>1.2941176470588236</v>
      </c>
    </row>
    <row r="48" spans="1:23" x14ac:dyDescent="0.25">
      <c r="A48" s="1">
        <v>45017</v>
      </c>
      <c r="B48" t="s">
        <v>99</v>
      </c>
      <c r="C48" t="s">
        <v>93</v>
      </c>
      <c r="D48" t="s">
        <v>111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 t="shared" si="5"/>
        <v>0.17613636363636365</v>
      </c>
      <c r="R48">
        <f t="shared" si="6"/>
        <v>7.2418499999999995</v>
      </c>
      <c r="S48">
        <f t="shared" si="7"/>
        <v>456.89518537935407</v>
      </c>
      <c r="T48">
        <f t="shared" si="10"/>
        <v>63.090948497877491</v>
      </c>
      <c r="U48">
        <f t="shared" si="8"/>
        <v>1.1111111111111112</v>
      </c>
    </row>
    <row r="49" spans="1:23" x14ac:dyDescent="0.25">
      <c r="A49" s="1">
        <v>45024</v>
      </c>
      <c r="B49" t="s">
        <v>100</v>
      </c>
      <c r="C49" t="s">
        <v>93</v>
      </c>
      <c r="D49" t="s">
        <v>111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 t="shared" si="5"/>
        <v>3.4482758620689655E-2</v>
      </c>
      <c r="R49">
        <f t="shared" si="6"/>
        <v>11.2651</v>
      </c>
      <c r="S49">
        <f t="shared" si="7"/>
        <v>380.99998780800041</v>
      </c>
      <c r="T49">
        <f t="shared" si="10"/>
        <v>33.82126992285913</v>
      </c>
      <c r="U49">
        <f t="shared" si="8"/>
        <v>0.7142857142857143</v>
      </c>
    </row>
    <row r="50" spans="1:23" x14ac:dyDescent="0.25">
      <c r="A50" s="1">
        <v>45038</v>
      </c>
      <c r="B50" t="s">
        <v>101</v>
      </c>
      <c r="C50" t="s">
        <v>92</v>
      </c>
      <c r="D50" t="s">
        <v>111</v>
      </c>
      <c r="E50" t="s">
        <v>63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 t="shared" si="5"/>
        <v>0.31707317073170732</v>
      </c>
      <c r="R50">
        <f t="shared" si="6"/>
        <v>18.50695</v>
      </c>
      <c r="S50">
        <f t="shared" si="7"/>
        <v>1100.0231647992587</v>
      </c>
      <c r="T50">
        <f t="shared" ref="T50:T51" si="11">S50/R50</f>
        <v>59.438382056430619</v>
      </c>
      <c r="U50">
        <f t="shared" si="8"/>
        <v>1.0434782608695652</v>
      </c>
    </row>
    <row r="51" spans="1:23" x14ac:dyDescent="0.25">
      <c r="A51" s="1">
        <v>45047</v>
      </c>
      <c r="B51" t="s">
        <v>21</v>
      </c>
      <c r="C51" t="s">
        <v>93</v>
      </c>
      <c r="D51" t="s">
        <v>111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 t="shared" si="5"/>
        <v>7.7294685990338161E-2</v>
      </c>
      <c r="R51">
        <f t="shared" si="6"/>
        <v>10.782310000000001</v>
      </c>
      <c r="S51">
        <f t="shared" si="7"/>
        <v>295.0463905585155</v>
      </c>
      <c r="T51">
        <f t="shared" si="11"/>
        <v>27.363931342960413</v>
      </c>
      <c r="U51">
        <f t="shared" si="8"/>
        <v>1.044776119402985</v>
      </c>
    </row>
    <row r="52" spans="1:23" x14ac:dyDescent="0.25">
      <c r="A52" s="1">
        <v>45050</v>
      </c>
      <c r="B52" t="s">
        <v>35</v>
      </c>
      <c r="C52" t="s">
        <v>94</v>
      </c>
      <c r="D52" t="s">
        <v>112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 t="shared" si="5"/>
        <v>0.14893617021276595</v>
      </c>
      <c r="R52">
        <f t="shared" si="6"/>
        <v>11.2651</v>
      </c>
      <c r="S52">
        <f t="shared" si="7"/>
        <v>335.27998927104034</v>
      </c>
      <c r="T52">
        <f t="shared" ref="T52:T56" si="12">S52/R52</f>
        <v>29.762717532116032</v>
      </c>
      <c r="U52">
        <f t="shared" ref="U52:U56" si="13">J52/F52</f>
        <v>0.7142857142857143</v>
      </c>
    </row>
    <row r="53" spans="1:23" x14ac:dyDescent="0.25">
      <c r="A53" s="1">
        <v>45055</v>
      </c>
      <c r="B53" t="s">
        <v>68</v>
      </c>
      <c r="C53" t="s">
        <v>94</v>
      </c>
      <c r="D53" t="s">
        <v>112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 t="shared" si="5"/>
        <v>0.16</v>
      </c>
      <c r="R53">
        <f t="shared" si="6"/>
        <v>8.3683600000000009</v>
      </c>
      <c r="S53">
        <f t="shared" si="7"/>
        <v>349.91038880286754</v>
      </c>
      <c r="T53">
        <f t="shared" si="12"/>
        <v>41.813496169245525</v>
      </c>
      <c r="U53">
        <f t="shared" si="13"/>
        <v>1.346153846153846</v>
      </c>
    </row>
    <row r="54" spans="1:23" x14ac:dyDescent="0.25">
      <c r="A54" s="1">
        <v>45059</v>
      </c>
      <c r="B54" t="s">
        <v>102</v>
      </c>
      <c r="C54" t="s">
        <v>92</v>
      </c>
      <c r="D54" t="s">
        <v>111</v>
      </c>
      <c r="E54" t="s">
        <v>63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 t="shared" si="5"/>
        <v>0.54788418708240538</v>
      </c>
      <c r="R54">
        <f t="shared" si="6"/>
        <v>14.483699999999999</v>
      </c>
      <c r="S54">
        <f t="shared" si="7"/>
        <v>914.0951707489545</v>
      </c>
      <c r="T54">
        <f t="shared" si="12"/>
        <v>63.111992843607268</v>
      </c>
      <c r="U54">
        <f t="shared" si="13"/>
        <v>1.1111111111111112</v>
      </c>
    </row>
    <row r="55" spans="1:23" x14ac:dyDescent="0.25">
      <c r="A55" s="1">
        <v>45066</v>
      </c>
      <c r="B55" t="s">
        <v>103</v>
      </c>
      <c r="C55" t="s">
        <v>94</v>
      </c>
      <c r="D55" t="s">
        <v>111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 t="shared" si="5"/>
        <v>0.17948717948717949</v>
      </c>
      <c r="R55">
        <f t="shared" si="6"/>
        <v>8.3683600000000009</v>
      </c>
      <c r="S55">
        <f t="shared" si="7"/>
        <v>365.75998829568039</v>
      </c>
      <c r="T55">
        <f t="shared" si="12"/>
        <v>43.707487284925641</v>
      </c>
      <c r="U55">
        <f t="shared" si="13"/>
        <v>1.5384615384615383</v>
      </c>
    </row>
    <row r="56" spans="1:23" x14ac:dyDescent="0.25">
      <c r="A56" s="1">
        <v>45071</v>
      </c>
      <c r="B56" t="s">
        <v>23</v>
      </c>
      <c r="C56" t="s">
        <v>93</v>
      </c>
      <c r="D56" t="s">
        <v>112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 t="shared" si="5"/>
        <v>0.1388888888888889</v>
      </c>
      <c r="R56">
        <f t="shared" si="6"/>
        <v>9.9776600000000002</v>
      </c>
      <c r="S56">
        <f t="shared" si="7"/>
        <v>350.51998878336036</v>
      </c>
      <c r="T56">
        <f t="shared" si="12"/>
        <v>35.130480371485937</v>
      </c>
      <c r="U56">
        <f t="shared" si="13"/>
        <v>0.96774193548387089</v>
      </c>
    </row>
    <row r="57" spans="1:23" x14ac:dyDescent="0.25">
      <c r="A57" s="1">
        <v>45085</v>
      </c>
      <c r="B57" t="s">
        <v>33</v>
      </c>
      <c r="C57" t="s">
        <v>94</v>
      </c>
      <c r="D57" t="s">
        <v>112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 t="shared" ref="Q57:Q58" si="14">H57/I57</f>
        <v>0.10416666666666667</v>
      </c>
      <c r="R57">
        <f t="shared" ref="R57:R58" si="15">F57*1.6093</f>
        <v>8.0465</v>
      </c>
      <c r="S57">
        <f t="shared" ref="S57:S58" si="16">G57/3.28084</f>
        <v>548.63998244352058</v>
      </c>
      <c r="T57">
        <f t="shared" ref="T57:T58" si="17">S57/R57</f>
        <v>68.183680164484002</v>
      </c>
      <c r="U57">
        <f t="shared" ref="U57:U58" si="18">J57/F57</f>
        <v>1.2</v>
      </c>
    </row>
    <row r="58" spans="1:23" x14ac:dyDescent="0.25">
      <c r="A58" s="1">
        <v>45090</v>
      </c>
      <c r="B58" t="s">
        <v>104</v>
      </c>
      <c r="C58" t="s">
        <v>93</v>
      </c>
      <c r="D58" t="s">
        <v>112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 t="shared" si="14"/>
        <v>0.25925925925925924</v>
      </c>
      <c r="R58">
        <f t="shared" si="15"/>
        <v>7.5637100000000004</v>
      </c>
      <c r="S58">
        <f t="shared" si="16"/>
        <v>374.90398800307241</v>
      </c>
      <c r="T58">
        <f t="shared" si="17"/>
        <v>49.56615047418164</v>
      </c>
      <c r="U58">
        <f t="shared" si="18"/>
        <v>1.2765957446808509</v>
      </c>
    </row>
    <row r="59" spans="1:23" x14ac:dyDescent="0.25">
      <c r="A59" s="1">
        <v>45092</v>
      </c>
      <c r="B59" t="s">
        <v>77</v>
      </c>
      <c r="C59" t="s">
        <v>94</v>
      </c>
      <c r="D59" t="s">
        <v>112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 t="shared" ref="Q59:Q60" si="19">H59/I59</f>
        <v>0.11333333333333333</v>
      </c>
      <c r="R59">
        <f t="shared" ref="R59:R60" si="20">F59*1.6093</f>
        <v>8.8511500000000005</v>
      </c>
      <c r="S59">
        <f t="shared" ref="S59:S60" si="21">G59/3.28084</f>
        <v>335.27998927104034</v>
      </c>
      <c r="T59">
        <f t="shared" ref="T59:T60" si="22">S59/R59</f>
        <v>37.879822313602226</v>
      </c>
      <c r="U59">
        <f t="shared" ref="U59:U60" si="23">J59/F59</f>
        <v>0.90909090909090906</v>
      </c>
    </row>
    <row r="60" spans="1:23" x14ac:dyDescent="0.25">
      <c r="A60" s="1">
        <v>45108</v>
      </c>
      <c r="B60" t="s">
        <v>105</v>
      </c>
      <c r="C60" t="s">
        <v>93</v>
      </c>
      <c r="D60" t="s">
        <v>111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 t="shared" si="19"/>
        <v>0.20588235294117646</v>
      </c>
      <c r="R60">
        <f t="shared" si="20"/>
        <v>9.4948700000000006</v>
      </c>
      <c r="S60">
        <f t="shared" si="21"/>
        <v>499.87198400409653</v>
      </c>
      <c r="T60">
        <f t="shared" si="22"/>
        <v>52.646532707040379</v>
      </c>
      <c r="U60">
        <f t="shared" si="23"/>
        <v>0.84745762711864403</v>
      </c>
    </row>
    <row r="61" spans="1:23" x14ac:dyDescent="0.25">
      <c r="A61" s="1">
        <v>45136</v>
      </c>
      <c r="B61" t="s">
        <v>106</v>
      </c>
      <c r="C61" t="s">
        <v>93</v>
      </c>
      <c r="D61" t="s">
        <v>111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 t="shared" ref="Q61:Q63" si="24">H61/I61</f>
        <v>0.11842105263157894</v>
      </c>
      <c r="R61">
        <f t="shared" ref="R61" si="25">F61*1.6093</f>
        <v>12.8744</v>
      </c>
      <c r="S61">
        <f t="shared" ref="S61" si="26">G61/3.28084</f>
        <v>609.90478048304703</v>
      </c>
      <c r="T61">
        <f t="shared" ref="T61" si="27">S61/R61</f>
        <v>47.373452780948789</v>
      </c>
      <c r="U61">
        <f t="shared" ref="U61" si="28">J61/F61</f>
        <v>0.625</v>
      </c>
      <c r="W61" s="5"/>
    </row>
    <row r="62" spans="1:23" x14ac:dyDescent="0.25">
      <c r="A62" s="1">
        <v>45139</v>
      </c>
      <c r="B62" t="s">
        <v>71</v>
      </c>
      <c r="C62" t="s">
        <v>93</v>
      </c>
      <c r="D62" t="s">
        <v>112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 t="shared" si="24"/>
        <v>9.2592592592592587E-2</v>
      </c>
      <c r="R62">
        <f t="shared" ref="R62" si="29">F62*1.6093</f>
        <v>8.0465</v>
      </c>
      <c r="S62">
        <f t="shared" ref="S62" si="30">G62/3.28084</f>
        <v>305.10479023664669</v>
      </c>
      <c r="T62">
        <f t="shared" ref="T62" si="31">S62/R62</f>
        <v>37.917702135915825</v>
      </c>
      <c r="U62">
        <f t="shared" ref="U62:U66" si="32">J62/F62</f>
        <v>1</v>
      </c>
      <c r="W62" s="5"/>
    </row>
    <row r="63" spans="1:23" x14ac:dyDescent="0.25">
      <c r="A63" s="1">
        <v>45144</v>
      </c>
      <c r="B63" t="s">
        <v>36</v>
      </c>
      <c r="C63" t="s">
        <v>94</v>
      </c>
      <c r="D63" t="s">
        <v>111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 t="shared" si="24"/>
        <v>0.125</v>
      </c>
      <c r="R63">
        <f t="shared" ref="R63:R65" si="33">F63*1.6093</f>
        <v>14.161840000000002</v>
      </c>
      <c r="S63">
        <f t="shared" ref="S63:S65" si="34">G63/3.28084</f>
        <v>334.97518928079393</v>
      </c>
      <c r="T63">
        <f t="shared" ref="T63:T65" si="35">S63/R63</f>
        <v>23.653366319686842</v>
      </c>
      <c r="U63">
        <f t="shared" si="32"/>
        <v>0.56818181818181812</v>
      </c>
    </row>
    <row r="64" spans="1:23" x14ac:dyDescent="0.25">
      <c r="A64" s="1">
        <v>45157</v>
      </c>
      <c r="B64" t="s">
        <v>107</v>
      </c>
      <c r="C64" t="s">
        <v>94</v>
      </c>
      <c r="D64" t="s">
        <v>111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 t="shared" ref="Q64:Q66" si="36">H64/I64</f>
        <v>0.21052631578947367</v>
      </c>
      <c r="R64">
        <f t="shared" si="33"/>
        <v>2.4139499999999998</v>
      </c>
      <c r="S64">
        <f t="shared" si="34"/>
        <v>274.01519123151388</v>
      </c>
      <c r="T64">
        <f t="shared" si="35"/>
        <v>113.51320086642801</v>
      </c>
      <c r="U64">
        <f t="shared" si="32"/>
        <v>4</v>
      </c>
    </row>
    <row r="65" spans="1:21" x14ac:dyDescent="0.25">
      <c r="A65" s="1">
        <v>45185</v>
      </c>
      <c r="B65" t="s">
        <v>108</v>
      </c>
      <c r="C65" t="s">
        <v>94</v>
      </c>
      <c r="D65" t="s">
        <v>111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 t="shared" si="36"/>
        <v>0.16666666666666666</v>
      </c>
      <c r="R65">
        <f t="shared" si="33"/>
        <v>6.4371999999999998</v>
      </c>
      <c r="S65">
        <f t="shared" si="34"/>
        <v>474.87838480389166</v>
      </c>
      <c r="T65">
        <f t="shared" si="35"/>
        <v>73.770953955740339</v>
      </c>
      <c r="U65">
        <f t="shared" si="32"/>
        <v>2</v>
      </c>
    </row>
    <row r="66" spans="1:21" x14ac:dyDescent="0.25">
      <c r="A66" s="1">
        <v>45214</v>
      </c>
      <c r="B66" t="s">
        <v>13</v>
      </c>
      <c r="C66" t="s">
        <v>93</v>
      </c>
      <c r="D66" t="s">
        <v>111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 t="shared" si="36"/>
        <v>4.060913705583756E-2</v>
      </c>
      <c r="R66">
        <f t="shared" ref="R66" si="37">F66*1.6093</f>
        <v>9.9776600000000002</v>
      </c>
      <c r="S66">
        <f t="shared" ref="S66" si="38">G66/3.28084</f>
        <v>249.93599200204827</v>
      </c>
      <c r="T66">
        <f t="shared" ref="T66" si="39">S66/R66</f>
        <v>25.049559917059536</v>
      </c>
      <c r="U66">
        <f t="shared" si="32"/>
        <v>0.80645161290322576</v>
      </c>
    </row>
    <row r="67" spans="1:21" x14ac:dyDescent="0.25">
      <c r="A67" s="1">
        <v>45234</v>
      </c>
      <c r="B67" t="s">
        <v>37</v>
      </c>
      <c r="C67" t="s">
        <v>93</v>
      </c>
      <c r="D67" t="s">
        <v>111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 t="shared" ref="Q67" si="40">H67/I67</f>
        <v>0.11971830985915492</v>
      </c>
      <c r="R67">
        <f t="shared" ref="R67" si="41">F67*1.6093</f>
        <v>9.9776600000000002</v>
      </c>
      <c r="S67">
        <f t="shared" ref="S67" si="42">G67/3.28084</f>
        <v>350.51998878336036</v>
      </c>
      <c r="T67">
        <f t="shared" ref="T67" si="43">S67/R67</f>
        <v>35.130480371485937</v>
      </c>
      <c r="U67">
        <f t="shared" ref="U67" si="44">J67/F67</f>
        <v>0.96774193548387089</v>
      </c>
    </row>
    <row r="68" spans="1:21" x14ac:dyDescent="0.25">
      <c r="A68" s="1">
        <v>45241</v>
      </c>
      <c r="B68" t="s">
        <v>109</v>
      </c>
      <c r="C68" t="s">
        <v>92</v>
      </c>
      <c r="D68" t="s">
        <v>111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 t="shared" ref="Q68:Q71" si="45">H68/I68</f>
        <v>0.19798657718120805</v>
      </c>
      <c r="R68">
        <f t="shared" ref="R68:R71" si="46">F68*1.6093</f>
        <v>8.0465</v>
      </c>
      <c r="S68">
        <f t="shared" ref="S68:S71" si="47">G68/3.28084</f>
        <v>549.85918240450621</v>
      </c>
      <c r="T68">
        <f t="shared" ref="T68:T71" si="48">S68/R68</f>
        <v>68.335199453738426</v>
      </c>
      <c r="U68">
        <f t="shared" ref="U68:U71" si="49">J68/F68</f>
        <v>2.4</v>
      </c>
    </row>
    <row r="69" spans="1:21" x14ac:dyDescent="0.25">
      <c r="A69" s="1">
        <v>45248</v>
      </c>
      <c r="B69" t="s">
        <v>39</v>
      </c>
      <c r="C69" t="s">
        <v>93</v>
      </c>
      <c r="D69" t="s">
        <v>111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 t="shared" si="45"/>
        <v>0.10891089108910891</v>
      </c>
      <c r="R69">
        <f t="shared" si="46"/>
        <v>27.036239999999999</v>
      </c>
      <c r="S69">
        <f t="shared" si="47"/>
        <v>1473.0983528608526</v>
      </c>
      <c r="T69">
        <f t="shared" si="48"/>
        <v>54.48606584572606</v>
      </c>
      <c r="U69">
        <f t="shared" si="49"/>
        <v>0.59523809523809523</v>
      </c>
    </row>
    <row r="70" spans="1:21" x14ac:dyDescent="0.25">
      <c r="A70" s="1">
        <v>45255</v>
      </c>
      <c r="B70" t="s">
        <v>113</v>
      </c>
      <c r="C70" t="s">
        <v>93</v>
      </c>
      <c r="D70" t="s">
        <v>111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 t="shared" si="45"/>
        <v>0.15384615384615385</v>
      </c>
      <c r="R70">
        <f t="shared" si="46"/>
        <v>8.5292899999999996</v>
      </c>
      <c r="S70">
        <f t="shared" si="47"/>
        <v>288.03599078284827</v>
      </c>
      <c r="T70">
        <f t="shared" si="48"/>
        <v>33.77021894939066</v>
      </c>
      <c r="U70">
        <f t="shared" si="49"/>
        <v>1.8867924528301887</v>
      </c>
    </row>
    <row r="71" spans="1:21" x14ac:dyDescent="0.25">
      <c r="A71" s="1">
        <v>45277</v>
      </c>
      <c r="B71" t="s">
        <v>82</v>
      </c>
      <c r="C71" t="s">
        <v>93</v>
      </c>
      <c r="D71" t="s">
        <v>111</v>
      </c>
      <c r="E71" t="s">
        <v>19</v>
      </c>
      <c r="F71">
        <v>4.9000000000000004</v>
      </c>
      <c r="G71">
        <v>700</v>
      </c>
      <c r="H71">
        <v>24</v>
      </c>
      <c r="I71">
        <v>149</v>
      </c>
      <c r="J71" s="3">
        <v>5</v>
      </c>
      <c r="K71" s="3">
        <v>0</v>
      </c>
      <c r="L71">
        <v>0</v>
      </c>
      <c r="M71">
        <v>40</v>
      </c>
      <c r="N71">
        <v>14</v>
      </c>
      <c r="P71" t="b">
        <v>0</v>
      </c>
      <c r="Q71" s="4">
        <f t="shared" si="45"/>
        <v>0.16107382550335569</v>
      </c>
      <c r="R71">
        <f t="shared" si="46"/>
        <v>7.8855700000000004</v>
      </c>
      <c r="S71">
        <f t="shared" si="47"/>
        <v>213.35999317248022</v>
      </c>
      <c r="T71">
        <f t="shared" si="48"/>
        <v>27.057015938287304</v>
      </c>
      <c r="U71">
        <f t="shared" si="49"/>
        <v>1.0204081632653061</v>
      </c>
    </row>
  </sheetData>
  <hyperlinks>
    <hyperlink ref="O24" r:id="rId1"/>
    <hyperlink ref="O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2024-01-02T16:56:54Z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