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54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8" i="1" l="1"/>
  <c r="Q68" i="1"/>
  <c r="R68" i="1"/>
  <c r="S68" i="1" s="1"/>
  <c r="T68" i="1"/>
  <c r="P69" i="1"/>
  <c r="Q69" i="1"/>
  <c r="R69" i="1"/>
  <c r="S69" i="1" s="1"/>
  <c r="T69" i="1"/>
  <c r="P67" i="1" l="1"/>
  <c r="Q67" i="1"/>
  <c r="R67" i="1"/>
  <c r="S67" i="1" s="1"/>
  <c r="T67" i="1"/>
  <c r="Q66" i="1" l="1"/>
  <c r="R66" i="1"/>
  <c r="S66" i="1" s="1"/>
  <c r="T66" i="1"/>
  <c r="P66" i="1"/>
  <c r="P64" i="1" l="1"/>
  <c r="P65" i="1"/>
  <c r="T65" i="1"/>
  <c r="R65" i="1"/>
  <c r="S65" i="1" s="1"/>
  <c r="Q65" i="1"/>
  <c r="T64" i="1"/>
  <c r="R64" i="1"/>
  <c r="S64" i="1" s="1"/>
  <c r="Q64" i="1"/>
  <c r="Q63" i="1" l="1"/>
  <c r="R63" i="1"/>
  <c r="S63" i="1" s="1"/>
  <c r="T63" i="1"/>
  <c r="P63" i="1"/>
  <c r="Q62" i="1" l="1"/>
  <c r="R62" i="1"/>
  <c r="S62" i="1" s="1"/>
  <c r="T62" i="1"/>
  <c r="P62" i="1"/>
  <c r="P61" i="1" l="1"/>
  <c r="Q61" i="1"/>
  <c r="R61" i="1"/>
  <c r="T61" i="1"/>
  <c r="P60" i="1"/>
  <c r="R60" i="1"/>
  <c r="S60" i="1"/>
  <c r="Q60" i="1"/>
  <c r="T60" i="1"/>
  <c r="S61" i="1" l="1"/>
  <c r="P59" i="1"/>
  <c r="Q59" i="1"/>
  <c r="R59" i="1"/>
  <c r="S59" i="1" s="1"/>
  <c r="T59" i="1"/>
  <c r="T58" i="1" l="1"/>
  <c r="P58" i="1"/>
  <c r="R58" i="1"/>
  <c r="Q58" i="1"/>
  <c r="S58" i="1" l="1"/>
  <c r="P57" i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<sst xmlns="http://schemas.openxmlformats.org/spreadsheetml/2006/main" count="256" uniqueCount="110">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</sst>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workbookViewId="0">
      <pane ySplit="1" topLeftCell="A55" activePane="bottomLeft" state="frozen"/>
      <selection pane="bottomLeft" activeCell="A69" sqref="A69"/>
    </sheetView>
  </sheetViews>
  <sheetFormatPr defaultRowHeight="12.75" x14ac:dyDescent="0.2"/>
  <cols>
    <col min="1" max="1" width="10.140625" bestFit="1" customWidth="1"/>
    <col min="2" max="2" width="23.28515625" bestFit="1" customWidth="1"/>
    <col min="3" max="3" width="22" bestFit="1" customWidth="1"/>
    <col min="4" max="4" width="8.140625" bestFit="1" customWidth="1"/>
    <col min="5" max="5" width="8.28515625" bestFit="1" customWidth="1"/>
    <col min="6" max="6" width="9.140625" bestFit="1" customWidth="1"/>
    <col min="7" max="7" width="7.140625" bestFit="1" customWidth="1"/>
    <col min="8" max="8" width="10.5703125" bestFit="1" customWidth="1"/>
    <col min="9" max="9" width="7.85546875" bestFit="1" customWidth="1"/>
    <col min="10" max="10" width="7.85546875" customWidth="1"/>
    <col min="11" max="11" width="2.5703125" bestFit="1" customWidth="1"/>
    <col min="12" max="12" width="3.7109375" bestFit="1" customWidth="1"/>
    <col min="13" max="13" width="3.85546875" bestFit="1" customWidth="1"/>
    <col min="17" max="19" width="8.7109375" customWidth="1"/>
    <col min="20" max="20" width="7.85546875" customWidth="1"/>
  </cols>
  <sheetData>
    <row r="1" spans="1:22" ht="38.25" x14ac:dyDescent="0.2">
      <c r="A1" t="s">
        <v>0</v>
      </c>
      <c r="B1" t="s">
        <v>1</v>
      </c>
      <c r="C1" t="s">
        <v>90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55</v>
      </c>
      <c r="K1" t="s">
        <v>4</v>
      </c>
      <c r="L1" t="s">
        <v>5</v>
      </c>
      <c r="M1" t="s">
        <v>6</v>
      </c>
      <c r="N1" t="s">
        <v>11</v>
      </c>
      <c r="O1" t="s">
        <v>98</v>
      </c>
      <c r="P1" t="s">
        <v>54</v>
      </c>
      <c r="Q1" t="s">
        <v>51</v>
      </c>
      <c r="R1" t="s">
        <v>52</v>
      </c>
      <c r="S1" t="s">
        <v>53</v>
      </c>
      <c r="T1" t="s">
        <v>59</v>
      </c>
    </row>
    <row r="2" spans="1:22" x14ac:dyDescent="0.2">
      <c r="A2" s="1">
        <v>43309</v>
      </c>
      <c r="B2" t="s">
        <v>9</v>
      </c>
      <c r="C2" t="s">
        <v>92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2" x14ac:dyDescent="0.2">
      <c r="A3" s="1">
        <v>43345</v>
      </c>
      <c r="B3" t="s">
        <v>41</v>
      </c>
      <c r="C3" t="s">
        <v>97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2" x14ac:dyDescent="0.2">
      <c r="A4" s="1">
        <v>43380</v>
      </c>
      <c r="B4" t="s">
        <v>13</v>
      </c>
      <c r="C4" t="s">
        <v>93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2" x14ac:dyDescent="0.2">
      <c r="A5" s="8">
        <v>43443</v>
      </c>
      <c r="B5" s="9" t="s">
        <v>17</v>
      </c>
      <c r="C5" s="9" t="s">
        <v>93</v>
      </c>
      <c r="D5" s="9" t="s">
        <v>19</v>
      </c>
      <c r="E5" s="9">
        <v>6</v>
      </c>
      <c r="F5" s="9">
        <v>1640</v>
      </c>
      <c r="G5" s="9">
        <v>44</v>
      </c>
      <c r="H5" s="9">
        <v>168</v>
      </c>
      <c r="I5" s="10">
        <v>5</v>
      </c>
      <c r="J5" s="10">
        <v>0</v>
      </c>
      <c r="K5" s="9">
        <v>1</v>
      </c>
      <c r="L5" s="9">
        <v>3</v>
      </c>
      <c r="M5" s="9">
        <v>29</v>
      </c>
      <c r="N5" s="9" t="s">
        <v>20</v>
      </c>
      <c r="O5" s="9" t="b">
        <v>0</v>
      </c>
      <c r="P5" s="11">
        <f t="shared" si="0"/>
        <v>0.26190476190476192</v>
      </c>
      <c r="Q5" s="9">
        <f t="shared" si="1"/>
        <v>9.6557999999999993</v>
      </c>
      <c r="R5" s="9">
        <f t="shared" si="2"/>
        <v>499.87198400409653</v>
      </c>
      <c r="S5" s="9">
        <f t="shared" si="4"/>
        <v>51.769090495256378</v>
      </c>
      <c r="T5" s="9">
        <f t="shared" si="3"/>
        <v>0.83333333333333337</v>
      </c>
      <c r="U5" s="9"/>
      <c r="V5" s="10"/>
    </row>
    <row r="6" spans="1:22" x14ac:dyDescent="0.2">
      <c r="A6" s="1">
        <v>43591</v>
      </c>
      <c r="B6" t="s">
        <v>21</v>
      </c>
      <c r="C6" t="s">
        <v>93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2" x14ac:dyDescent="0.2">
      <c r="A7" s="1">
        <v>43615</v>
      </c>
      <c r="B7" t="s">
        <v>23</v>
      </c>
      <c r="C7" t="s">
        <v>93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2" x14ac:dyDescent="0.2">
      <c r="A8" s="1">
        <v>43678</v>
      </c>
      <c r="B8" t="s">
        <v>28</v>
      </c>
      <c r="C8" t="s">
        <v>94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2" x14ac:dyDescent="0.2">
      <c r="A9" s="1">
        <v>43701</v>
      </c>
      <c r="B9" t="s">
        <v>27</v>
      </c>
      <c r="C9" t="s">
        <v>94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2" x14ac:dyDescent="0.2">
      <c r="A10" s="1">
        <v>43751</v>
      </c>
      <c r="B10" t="s">
        <v>13</v>
      </c>
      <c r="C10" t="s">
        <v>93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2" x14ac:dyDescent="0.2">
      <c r="A11" s="8">
        <v>43764</v>
      </c>
      <c r="B11" s="9" t="s">
        <v>31</v>
      </c>
      <c r="C11" s="9" t="s">
        <v>93</v>
      </c>
      <c r="D11" s="9" t="s">
        <v>19</v>
      </c>
      <c r="E11" s="9">
        <v>4.3</v>
      </c>
      <c r="F11" s="9">
        <v>853</v>
      </c>
      <c r="G11" s="9">
        <v>11</v>
      </c>
      <c r="H11" s="9">
        <v>88</v>
      </c>
      <c r="I11" s="10">
        <v>5</v>
      </c>
      <c r="J11" s="10">
        <v>0</v>
      </c>
      <c r="K11" s="9">
        <v>0</v>
      </c>
      <c r="L11" s="9">
        <v>37</v>
      </c>
      <c r="M11" s="9">
        <v>9</v>
      </c>
      <c r="N11" s="9" t="s">
        <v>32</v>
      </c>
      <c r="O11" s="9" t="b">
        <v>0</v>
      </c>
      <c r="P11" s="11">
        <f t="shared" si="0"/>
        <v>0.125</v>
      </c>
      <c r="Q11" s="9">
        <f t="shared" si="1"/>
        <v>6.9199899999999994</v>
      </c>
      <c r="R11" s="9">
        <f t="shared" si="2"/>
        <v>259.99439168017949</v>
      </c>
      <c r="S11" s="9">
        <f t="shared" si="4"/>
        <v>37.571498178491517</v>
      </c>
      <c r="T11" s="9">
        <f t="shared" si="3"/>
        <v>1.1627906976744187</v>
      </c>
      <c r="U11" s="9"/>
      <c r="V11" s="10"/>
    </row>
    <row r="12" spans="1:22" x14ac:dyDescent="0.2">
      <c r="A12" s="1">
        <v>44371</v>
      </c>
      <c r="B12" t="s">
        <v>33</v>
      </c>
      <c r="C12" t="s">
        <v>94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2" x14ac:dyDescent="0.2">
      <c r="A13" s="1">
        <v>44406</v>
      </c>
      <c r="B13" t="s">
        <v>35</v>
      </c>
      <c r="C13" t="s">
        <v>94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2" x14ac:dyDescent="0.2">
      <c r="A14" s="1">
        <v>44416</v>
      </c>
      <c r="B14" t="s">
        <v>36</v>
      </c>
      <c r="C14" t="s">
        <v>94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2" x14ac:dyDescent="0.2">
      <c r="A15" s="1">
        <v>44479</v>
      </c>
      <c r="B15" t="s">
        <v>13</v>
      </c>
      <c r="C15" t="s">
        <v>93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2" x14ac:dyDescent="0.2">
      <c r="A16" s="1">
        <v>44506</v>
      </c>
      <c r="B16" t="s">
        <v>37</v>
      </c>
      <c r="C16" t="s">
        <v>93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2" x14ac:dyDescent="0.2">
      <c r="A17" s="1">
        <v>44514</v>
      </c>
      <c r="B17" t="s">
        <v>38</v>
      </c>
      <c r="C17" t="s">
        <v>93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2" x14ac:dyDescent="0.2">
      <c r="A18" s="1">
        <v>44520</v>
      </c>
      <c r="B18" t="s">
        <v>39</v>
      </c>
      <c r="C18" t="s">
        <v>93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2" x14ac:dyDescent="0.2">
      <c r="A19" s="1">
        <v>44535</v>
      </c>
      <c r="B19" t="s">
        <v>17</v>
      </c>
      <c r="C19" t="s">
        <v>93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2" x14ac:dyDescent="0.2">
      <c r="A20" s="8">
        <v>44549</v>
      </c>
      <c r="B20" s="9" t="s">
        <v>82</v>
      </c>
      <c r="C20" s="9" t="s">
        <v>93</v>
      </c>
      <c r="D20" s="9" t="s">
        <v>19</v>
      </c>
      <c r="E20" s="9">
        <v>4.9000000000000004</v>
      </c>
      <c r="F20" s="9">
        <v>700</v>
      </c>
      <c r="G20" s="9">
        <v>30</v>
      </c>
      <c r="H20" s="9">
        <v>171</v>
      </c>
      <c r="I20" s="10">
        <v>5</v>
      </c>
      <c r="J20" s="10">
        <v>0</v>
      </c>
      <c r="K20" s="9">
        <v>0</v>
      </c>
      <c r="L20" s="9">
        <v>39</v>
      </c>
      <c r="M20" s="9">
        <v>55</v>
      </c>
      <c r="N20" s="9"/>
      <c r="O20" s="9" t="b">
        <v>0</v>
      </c>
      <c r="P20" s="11">
        <f t="shared" si="0"/>
        <v>0.17543859649122806</v>
      </c>
      <c r="Q20" s="9">
        <f t="shared" si="1"/>
        <v>7.8855700000000004</v>
      </c>
      <c r="R20" s="9">
        <f t="shared" si="2"/>
        <v>213.35999317248022</v>
      </c>
      <c r="S20" s="9">
        <f t="shared" si="4"/>
        <v>27.057015938287304</v>
      </c>
      <c r="T20" s="9">
        <f t="shared" si="3"/>
        <v>1.0204081632653061</v>
      </c>
      <c r="U20" s="9"/>
      <c r="V20" s="10"/>
    </row>
    <row r="21" spans="1:22" x14ac:dyDescent="0.2">
      <c r="A21" s="1">
        <v>44583</v>
      </c>
      <c r="B21" t="s">
        <v>56</v>
      </c>
      <c r="C21" t="s">
        <v>93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2" x14ac:dyDescent="0.2">
      <c r="A22" s="1">
        <v>44591</v>
      </c>
      <c r="B22" t="s">
        <v>57</v>
      </c>
      <c r="C22" t="s">
        <v>94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58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2" x14ac:dyDescent="0.2">
      <c r="A23" s="1">
        <v>44598</v>
      </c>
      <c r="B23" t="s">
        <v>60</v>
      </c>
      <c r="C23" t="s">
        <v>93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61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2" x14ac:dyDescent="0.2">
      <c r="A24" s="1">
        <v>44611</v>
      </c>
      <c r="B24" t="s">
        <v>62</v>
      </c>
      <c r="C24" t="s">
        <v>93</v>
      </c>
      <c r="D24" t="s">
        <v>63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66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2" x14ac:dyDescent="0.2">
      <c r="A25" s="1">
        <v>44626</v>
      </c>
      <c r="B25" t="s">
        <v>64</v>
      </c>
      <c r="C25" t="s">
        <v>94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67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2" x14ac:dyDescent="0.2">
      <c r="A26" s="1">
        <v>44640</v>
      </c>
      <c r="B26" t="s">
        <v>65</v>
      </c>
      <c r="C26" t="s">
        <v>93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2" x14ac:dyDescent="0.2">
      <c r="A27" s="1">
        <v>44687</v>
      </c>
      <c r="B27" t="s">
        <v>35</v>
      </c>
      <c r="C27" t="s">
        <v>94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2" x14ac:dyDescent="0.2">
      <c r="A28" s="1">
        <v>44691</v>
      </c>
      <c r="B28" t="s">
        <v>68</v>
      </c>
      <c r="C28" t="s">
        <v>94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69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2" x14ac:dyDescent="0.2">
      <c r="A29" s="1">
        <v>44707</v>
      </c>
      <c r="B29" t="s">
        <v>23</v>
      </c>
      <c r="C29" t="s">
        <v>93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2" x14ac:dyDescent="0.2">
      <c r="A30" s="1">
        <v>44709</v>
      </c>
      <c r="B30" t="s">
        <v>70</v>
      </c>
      <c r="C30" t="s">
        <v>92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2" x14ac:dyDescent="0.2">
      <c r="A31" s="1">
        <v>44728</v>
      </c>
      <c r="B31" t="s">
        <v>77</v>
      </c>
      <c r="C31" t="s">
        <v>94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2" x14ac:dyDescent="0.2">
      <c r="A32" s="1">
        <v>44775</v>
      </c>
      <c r="B32" t="s">
        <v>71</v>
      </c>
      <c r="C32" t="s">
        <v>93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72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2" x14ac:dyDescent="0.2">
      <c r="A33" s="1">
        <v>44780</v>
      </c>
      <c r="B33" t="s">
        <v>36</v>
      </c>
      <c r="C33" t="s">
        <v>94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73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2" x14ac:dyDescent="0.2">
      <c r="A34" s="1">
        <v>44786</v>
      </c>
      <c r="B34" t="s">
        <v>74</v>
      </c>
      <c r="C34" t="s">
        <v>95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2" x14ac:dyDescent="0.2">
      <c r="A35" s="1">
        <v>44813</v>
      </c>
      <c r="B35" t="s">
        <v>75</v>
      </c>
      <c r="C35" t="s">
        <v>93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76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2" x14ac:dyDescent="0.2">
      <c r="A36" s="1">
        <v>44857</v>
      </c>
      <c r="B36" t="s">
        <v>78</v>
      </c>
      <c r="C36" t="s">
        <v>93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79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2" x14ac:dyDescent="0.2">
      <c r="A37" s="1">
        <v>44870</v>
      </c>
      <c r="B37" t="s">
        <v>37</v>
      </c>
      <c r="C37" t="s">
        <v>93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2" x14ac:dyDescent="0.2">
      <c r="A38" s="1">
        <v>44878</v>
      </c>
      <c r="B38" t="s">
        <v>38</v>
      </c>
      <c r="C38" t="s">
        <v>93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80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2" x14ac:dyDescent="0.2">
      <c r="A39" s="1">
        <v>44884</v>
      </c>
      <c r="B39" t="s">
        <v>39</v>
      </c>
      <c r="C39" t="s">
        <v>93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81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2" x14ac:dyDescent="0.2">
      <c r="A40" s="8">
        <v>44913</v>
      </c>
      <c r="B40" s="9" t="s">
        <v>82</v>
      </c>
      <c r="C40" s="9" t="s">
        <v>93</v>
      </c>
      <c r="D40" s="9" t="s">
        <v>19</v>
      </c>
      <c r="E40" s="9">
        <v>4.3</v>
      </c>
      <c r="F40" s="9">
        <v>820</v>
      </c>
      <c r="G40" s="9">
        <v>12</v>
      </c>
      <c r="H40" s="9">
        <v>115</v>
      </c>
      <c r="I40" s="10">
        <v>5</v>
      </c>
      <c r="J40" s="12">
        <v>0</v>
      </c>
      <c r="K40" s="9">
        <v>0</v>
      </c>
      <c r="L40" s="9">
        <v>34</v>
      </c>
      <c r="M40" s="9">
        <v>38</v>
      </c>
      <c r="N40" s="9"/>
      <c r="O40" s="9" t="b">
        <v>0</v>
      </c>
      <c r="P40" s="11">
        <f t="shared" si="5"/>
        <v>0.10434782608695652</v>
      </c>
      <c r="Q40" s="9">
        <f t="shared" si="6"/>
        <v>6.9199899999999994</v>
      </c>
      <c r="R40" s="9">
        <f t="shared" si="7"/>
        <v>249.93599200204827</v>
      </c>
      <c r="S40" s="9">
        <f t="shared" si="9"/>
        <v>36.117970112969566</v>
      </c>
      <c r="T40" s="9">
        <f t="shared" si="8"/>
        <v>1.1627906976744187</v>
      </c>
      <c r="U40" s="9"/>
      <c r="V40" s="12"/>
    </row>
    <row r="41" spans="1:22" ht="12.75" customHeight="1" x14ac:dyDescent="0.2">
      <c r="A41" s="1">
        <v>44940</v>
      </c>
      <c r="B41" t="s">
        <v>84</v>
      </c>
      <c r="C41" t="s">
        <v>92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85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2" x14ac:dyDescent="0.2">
      <c r="A42" s="1">
        <v>44961</v>
      </c>
      <c r="B42" t="s">
        <v>60</v>
      </c>
      <c r="C42" t="s">
        <v>93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86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2" x14ac:dyDescent="0.2">
      <c r="A43" s="1">
        <v>44968</v>
      </c>
      <c r="B43" t="s">
        <v>83</v>
      </c>
      <c r="C43" t="s">
        <v>97</v>
      </c>
      <c r="D43" t="s">
        <v>63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2" x14ac:dyDescent="0.2">
      <c r="A44" s="1">
        <v>44975</v>
      </c>
      <c r="B44" t="s">
        <v>62</v>
      </c>
      <c r="C44" t="s">
        <v>93</v>
      </c>
      <c r="D44" t="s">
        <v>63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87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2" x14ac:dyDescent="0.2">
      <c r="A45" s="1">
        <v>44982</v>
      </c>
      <c r="B45" t="s">
        <v>88</v>
      </c>
      <c r="C45" t="s">
        <v>96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89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2" x14ac:dyDescent="0.2">
      <c r="A46" s="1">
        <v>44990</v>
      </c>
      <c r="B46" t="s">
        <v>64</v>
      </c>
      <c r="C46" t="s">
        <v>94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2" x14ac:dyDescent="0.2">
      <c r="A47" s="1">
        <v>45013</v>
      </c>
      <c r="B47" t="s">
        <v>91</v>
      </c>
      <c r="C47" t="s">
        <v>92</v>
      </c>
      <c r="D47" t="s">
        <v>63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2" x14ac:dyDescent="0.2">
      <c r="A48" s="1">
        <v>45017</v>
      </c>
      <c r="B48" t="s">
        <v>99</v>
      </c>
      <c r="C48" t="s">
        <v>93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2" x14ac:dyDescent="0.2">
      <c r="A49" s="1">
        <v>45024</v>
      </c>
      <c r="B49" t="s">
        <v>100</v>
      </c>
      <c r="C49" t="s">
        <v>93</v>
      </c>
      <c r="D49" t="s">
        <v>14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2" x14ac:dyDescent="0.2">
      <c r="A50" s="1">
        <v>45038</v>
      </c>
      <c r="B50" t="s">
        <v>101</v>
      </c>
      <c r="C50" t="s">
        <v>92</v>
      </c>
      <c r="D50" t="s">
        <v>63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2" x14ac:dyDescent="0.2">
      <c r="A51" s="1">
        <v>45047</v>
      </c>
      <c r="B51" t="s">
        <v>21</v>
      </c>
      <c r="C51" t="s">
        <v>93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2" x14ac:dyDescent="0.2">
      <c r="A52" s="1">
        <v>45050</v>
      </c>
      <c r="B52" t="s">
        <v>35</v>
      </c>
      <c r="C52" t="s">
        <v>94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2" x14ac:dyDescent="0.2">
      <c r="A53" s="1">
        <v>45055</v>
      </c>
      <c r="B53" t="s">
        <v>68</v>
      </c>
      <c r="C53" t="s">
        <v>94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2" x14ac:dyDescent="0.2">
      <c r="A54" s="1">
        <v>45059</v>
      </c>
      <c r="B54" t="s">
        <v>102</v>
      </c>
      <c r="C54" t="s">
        <v>92</v>
      </c>
      <c r="D54" t="s">
        <v>63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2" x14ac:dyDescent="0.2">
      <c r="A55" s="1">
        <v>45066</v>
      </c>
      <c r="B55" t="s">
        <v>103</v>
      </c>
      <c r="C55" t="s">
        <v>94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2" x14ac:dyDescent="0.2">
      <c r="A56" s="1">
        <v>45071</v>
      </c>
      <c r="B56" t="s">
        <v>23</v>
      </c>
      <c r="C56" t="s">
        <v>93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2" x14ac:dyDescent="0.2">
      <c r="A57" s="1">
        <v>45085</v>
      </c>
      <c r="B57" t="s">
        <v>33</v>
      </c>
      <c r="C57" t="s">
        <v>94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:P58" si="14">G57/H57</f>
        <v>0.10416666666666667</v>
      </c>
      <c r="Q57">
        <f t="shared" ref="Q57:Q58" si="15">E57*1.6093</f>
        <v>8.0465</v>
      </c>
      <c r="R57">
        <f t="shared" ref="R57:R58" si="16">F57/3.28084</f>
        <v>548.63998244352058</v>
      </c>
      <c r="S57">
        <f t="shared" ref="S57:S58" si="17">R57/Q57</f>
        <v>68.183680164484002</v>
      </c>
      <c r="T57">
        <f t="shared" ref="T57:T58" si="18">I57/E57</f>
        <v>1.2</v>
      </c>
    </row>
    <row r="58" spans="1:22" x14ac:dyDescent="0.2">
      <c r="A58" s="1">
        <v>45090</v>
      </c>
      <c r="B58" t="s">
        <v>104</v>
      </c>
      <c r="C58" t="s">
        <v>93</v>
      </c>
      <c r="D58" t="s">
        <v>10</v>
      </c>
      <c r="E58">
        <v>4.7</v>
      </c>
      <c r="F58">
        <v>1230</v>
      </c>
      <c r="G58">
        <v>7</v>
      </c>
      <c r="H58">
        <v>27</v>
      </c>
      <c r="I58" s="3">
        <v>6</v>
      </c>
      <c r="J58" s="3">
        <v>1</v>
      </c>
      <c r="K58">
        <v>0</v>
      </c>
      <c r="L58">
        <v>43</v>
      </c>
      <c r="M58">
        <v>41</v>
      </c>
      <c r="O58" t="b">
        <v>0</v>
      </c>
      <c r="P58" s="4">
        <f t="shared" si="14"/>
        <v>0.25925925925925924</v>
      </c>
      <c r="Q58">
        <f t="shared" si="15"/>
        <v>7.5637100000000004</v>
      </c>
      <c r="R58">
        <f t="shared" si="16"/>
        <v>374.90398800307241</v>
      </c>
      <c r="S58">
        <f t="shared" si="17"/>
        <v>49.56615047418164</v>
      </c>
      <c r="T58">
        <f t="shared" si="18"/>
        <v>1.2765957446808509</v>
      </c>
    </row>
    <row r="59" spans="1:22" x14ac:dyDescent="0.2">
      <c r="A59" s="1">
        <v>45092</v>
      </c>
      <c r="B59" t="s">
        <v>77</v>
      </c>
      <c r="C59" t="s">
        <v>94</v>
      </c>
      <c r="D59" t="s">
        <v>19</v>
      </c>
      <c r="E59">
        <v>5.5</v>
      </c>
      <c r="F59">
        <v>1100</v>
      </c>
      <c r="G59">
        <v>17</v>
      </c>
      <c r="H59">
        <v>150</v>
      </c>
      <c r="I59" s="3">
        <v>5</v>
      </c>
      <c r="J59" s="3">
        <v>0</v>
      </c>
      <c r="K59">
        <v>0</v>
      </c>
      <c r="L59">
        <v>39</v>
      </c>
      <c r="M59">
        <v>14</v>
      </c>
      <c r="O59" t="b">
        <v>0</v>
      </c>
      <c r="P59" s="4">
        <f t="shared" ref="P59:P60" si="19">G59/H59</f>
        <v>0.11333333333333333</v>
      </c>
      <c r="Q59">
        <f t="shared" ref="Q59:Q60" si="20">E59*1.6093</f>
        <v>8.8511500000000005</v>
      </c>
      <c r="R59">
        <f t="shared" ref="R59:R60" si="21">F59/3.28084</f>
        <v>335.27998927104034</v>
      </c>
      <c r="S59">
        <f t="shared" ref="S59:S60" si="22">R59/Q59</f>
        <v>37.879822313602226</v>
      </c>
      <c r="T59">
        <f t="shared" ref="T59:T60" si="23">I59/E59</f>
        <v>0.90909090909090906</v>
      </c>
    </row>
    <row r="60" spans="1:22" x14ac:dyDescent="0.2">
      <c r="A60" s="1">
        <v>45108</v>
      </c>
      <c r="B60" t="s">
        <v>105</v>
      </c>
      <c r="C60" t="s">
        <v>93</v>
      </c>
      <c r="D60" t="s">
        <v>10</v>
      </c>
      <c r="E60">
        <v>5.9</v>
      </c>
      <c r="F60">
        <v>1640</v>
      </c>
      <c r="G60">
        <v>21</v>
      </c>
      <c r="H60">
        <v>102</v>
      </c>
      <c r="I60" s="3">
        <v>5</v>
      </c>
      <c r="J60" s="3">
        <v>0</v>
      </c>
      <c r="K60">
        <v>0</v>
      </c>
      <c r="L60">
        <v>57</v>
      </c>
      <c r="M60">
        <v>37</v>
      </c>
      <c r="O60" t="b">
        <v>0</v>
      </c>
      <c r="P60" s="4">
        <f t="shared" si="19"/>
        <v>0.20588235294117646</v>
      </c>
      <c r="Q60">
        <f t="shared" si="20"/>
        <v>9.4948700000000006</v>
      </c>
      <c r="R60">
        <f t="shared" si="21"/>
        <v>499.87198400409653</v>
      </c>
      <c r="S60">
        <f t="shared" si="22"/>
        <v>52.646532707040379</v>
      </c>
      <c r="T60">
        <f t="shared" si="23"/>
        <v>0.84745762711864403</v>
      </c>
    </row>
    <row r="61" spans="1:22" x14ac:dyDescent="0.2">
      <c r="A61" s="1">
        <v>45136</v>
      </c>
      <c r="B61" t="s">
        <v>106</v>
      </c>
      <c r="C61" t="s">
        <v>93</v>
      </c>
      <c r="D61" t="s">
        <v>14</v>
      </c>
      <c r="E61">
        <v>8</v>
      </c>
      <c r="F61">
        <v>2001</v>
      </c>
      <c r="G61">
        <v>9</v>
      </c>
      <c r="H61">
        <v>76</v>
      </c>
      <c r="I61" s="3">
        <v>5</v>
      </c>
      <c r="J61" s="3">
        <v>0</v>
      </c>
      <c r="K61">
        <v>1</v>
      </c>
      <c r="L61">
        <v>20</v>
      </c>
      <c r="M61">
        <v>32</v>
      </c>
      <c r="O61" t="b">
        <v>0</v>
      </c>
      <c r="P61" s="4">
        <f t="shared" ref="P61:P63" si="24">G61/H61</f>
        <v>0.11842105263157894</v>
      </c>
      <c r="Q61">
        <f t="shared" ref="Q61" si="25">E61*1.6093</f>
        <v>12.8744</v>
      </c>
      <c r="R61">
        <f t="shared" ref="R61" si="26">F61/3.28084</f>
        <v>609.90478048304703</v>
      </c>
      <c r="S61">
        <f t="shared" ref="S61" si="27">R61/Q61</f>
        <v>47.373452780948789</v>
      </c>
      <c r="T61">
        <f t="shared" ref="T61" si="28">I61/E61</f>
        <v>0.625</v>
      </c>
      <c r="V61" s="5"/>
    </row>
    <row r="62" spans="1:22" x14ac:dyDescent="0.2">
      <c r="A62" s="1">
        <v>45139</v>
      </c>
      <c r="B62" t="s">
        <v>71</v>
      </c>
      <c r="C62" t="s">
        <v>93</v>
      </c>
      <c r="D62" t="s">
        <v>19</v>
      </c>
      <c r="E62">
        <v>5</v>
      </c>
      <c r="F62">
        <v>1001</v>
      </c>
      <c r="G62">
        <v>5</v>
      </c>
      <c r="H62">
        <v>54</v>
      </c>
      <c r="I62" s="3">
        <v>5</v>
      </c>
      <c r="J62" s="3">
        <v>0</v>
      </c>
      <c r="K62">
        <v>0</v>
      </c>
      <c r="L62">
        <v>35</v>
      </c>
      <c r="M62">
        <v>0</v>
      </c>
      <c r="O62" t="b">
        <v>0</v>
      </c>
      <c r="P62" s="4">
        <f t="shared" si="24"/>
        <v>9.2592592592592587E-2</v>
      </c>
      <c r="Q62">
        <f t="shared" ref="Q62" si="29">E62*1.6093</f>
        <v>8.0465</v>
      </c>
      <c r="R62">
        <f t="shared" ref="R62" si="30">F62/3.28084</f>
        <v>305.10479023664669</v>
      </c>
      <c r="S62">
        <f t="shared" ref="S62" si="31">R62/Q62</f>
        <v>37.917702135915825</v>
      </c>
      <c r="T62">
        <f t="shared" ref="T62:T66" si="32">I62/E62</f>
        <v>1</v>
      </c>
      <c r="V62" s="5"/>
    </row>
    <row r="63" spans="1:22" x14ac:dyDescent="0.2">
      <c r="A63" s="1">
        <v>45144</v>
      </c>
      <c r="B63" t="s">
        <v>36</v>
      </c>
      <c r="C63" t="s">
        <v>94</v>
      </c>
      <c r="D63" t="s">
        <v>46</v>
      </c>
      <c r="E63">
        <v>8.8000000000000007</v>
      </c>
      <c r="F63">
        <v>1099</v>
      </c>
      <c r="G63">
        <v>14</v>
      </c>
      <c r="H63">
        <v>112</v>
      </c>
      <c r="I63" s="3">
        <v>5</v>
      </c>
      <c r="J63" s="3">
        <v>0</v>
      </c>
      <c r="K63">
        <v>1</v>
      </c>
      <c r="L63">
        <v>3</v>
      </c>
      <c r="M63">
        <v>59</v>
      </c>
      <c r="O63" t="b">
        <v>0</v>
      </c>
      <c r="P63" s="4">
        <f t="shared" si="24"/>
        <v>0.125</v>
      </c>
      <c r="Q63">
        <f t="shared" ref="Q63:Q65" si="33">E63*1.6093</f>
        <v>14.161840000000002</v>
      </c>
      <c r="R63">
        <f t="shared" ref="R63:R65" si="34">F63/3.28084</f>
        <v>334.97518928079393</v>
      </c>
      <c r="S63">
        <f t="shared" ref="S63:S65" si="35">R63/Q63</f>
        <v>23.653366319686842</v>
      </c>
      <c r="T63">
        <f t="shared" si="32"/>
        <v>0.56818181818181812</v>
      </c>
    </row>
    <row r="64" spans="1:22" x14ac:dyDescent="0.2">
      <c r="A64" s="1">
        <v>45157</v>
      </c>
      <c r="B64" t="s">
        <v>107</v>
      </c>
      <c r="C64" t="s">
        <v>94</v>
      </c>
      <c r="D64" t="s">
        <v>10</v>
      </c>
      <c r="E64">
        <v>1.5</v>
      </c>
      <c r="F64">
        <v>899</v>
      </c>
      <c r="G64">
        <v>16</v>
      </c>
      <c r="H64">
        <v>76</v>
      </c>
      <c r="I64" s="3">
        <v>6</v>
      </c>
      <c r="J64" s="3">
        <v>0</v>
      </c>
      <c r="K64">
        <v>0</v>
      </c>
      <c r="L64">
        <v>19</v>
      </c>
      <c r="M64">
        <v>35</v>
      </c>
      <c r="O64" t="b">
        <v>0</v>
      </c>
      <c r="P64" s="4">
        <f t="shared" ref="P64:P66" si="36">G64/H64</f>
        <v>0.21052631578947367</v>
      </c>
      <c r="Q64">
        <f t="shared" si="33"/>
        <v>2.4139499999999998</v>
      </c>
      <c r="R64">
        <f t="shared" si="34"/>
        <v>274.01519123151388</v>
      </c>
      <c r="S64">
        <f t="shared" si="35"/>
        <v>113.51320086642801</v>
      </c>
      <c r="T64">
        <f t="shared" si="32"/>
        <v>4</v>
      </c>
    </row>
    <row r="65" spans="1:20" x14ac:dyDescent="0.2">
      <c r="A65" s="1">
        <v>45185</v>
      </c>
      <c r="B65" t="s">
        <v>108</v>
      </c>
      <c r="C65" t="s">
        <v>94</v>
      </c>
      <c r="D65" t="s">
        <v>10</v>
      </c>
      <c r="E65">
        <v>4</v>
      </c>
      <c r="F65">
        <v>1558</v>
      </c>
      <c r="G65">
        <v>11</v>
      </c>
      <c r="H65">
        <v>66</v>
      </c>
      <c r="I65" s="3">
        <v>8</v>
      </c>
      <c r="J65" s="3">
        <v>0</v>
      </c>
      <c r="K65">
        <v>0</v>
      </c>
      <c r="L65">
        <v>39</v>
      </c>
      <c r="M65">
        <v>39</v>
      </c>
      <c r="O65" t="b">
        <v>0</v>
      </c>
      <c r="P65" s="4">
        <f t="shared" si="36"/>
        <v>0.16666666666666666</v>
      </c>
      <c r="Q65">
        <f t="shared" si="33"/>
        <v>6.4371999999999998</v>
      </c>
      <c r="R65">
        <f t="shared" si="34"/>
        <v>474.87838480389166</v>
      </c>
      <c r="S65">
        <f t="shared" si="35"/>
        <v>73.770953955740339</v>
      </c>
      <c r="T65">
        <f t="shared" si="32"/>
        <v>2</v>
      </c>
    </row>
    <row r="66" spans="1:20" x14ac:dyDescent="0.2">
      <c r="A66" s="1">
        <v>45214</v>
      </c>
      <c r="B66" t="s">
        <v>13</v>
      </c>
      <c r="C66" t="s">
        <v>93</v>
      </c>
      <c r="D66" t="s">
        <v>14</v>
      </c>
      <c r="E66">
        <v>6.2</v>
      </c>
      <c r="F66">
        <v>820</v>
      </c>
      <c r="G66">
        <v>8</v>
      </c>
      <c r="H66">
        <v>197</v>
      </c>
      <c r="I66" s="3">
        <v>5</v>
      </c>
      <c r="J66" s="3">
        <v>0</v>
      </c>
      <c r="K66">
        <v>0</v>
      </c>
      <c r="L66">
        <v>48</v>
      </c>
      <c r="M66">
        <v>16</v>
      </c>
      <c r="O66" t="b">
        <v>0</v>
      </c>
      <c r="P66" s="4">
        <f t="shared" si="36"/>
        <v>4.060913705583756E-2</v>
      </c>
      <c r="Q66">
        <f t="shared" ref="Q66" si="37">E66*1.6093</f>
        <v>9.9776600000000002</v>
      </c>
      <c r="R66">
        <f t="shared" ref="R66" si="38">F66/3.28084</f>
        <v>249.93599200204827</v>
      </c>
      <c r="S66">
        <f t="shared" ref="S66" si="39">R66/Q66</f>
        <v>25.049559917059536</v>
      </c>
      <c r="T66">
        <f t="shared" si="32"/>
        <v>0.80645161290322576</v>
      </c>
    </row>
    <row r="67" spans="1:20" x14ac:dyDescent="0.2">
      <c r="A67" s="1">
        <v>45234</v>
      </c>
      <c r="B67" t="s">
        <v>37</v>
      </c>
      <c r="C67" t="s">
        <v>93</v>
      </c>
      <c r="D67" t="s">
        <v>19</v>
      </c>
      <c r="E67">
        <v>6.2</v>
      </c>
      <c r="F67">
        <v>1150</v>
      </c>
      <c r="G67">
        <v>17</v>
      </c>
      <c r="H67">
        <v>142</v>
      </c>
      <c r="I67" s="3">
        <v>6</v>
      </c>
      <c r="J67" s="3">
        <v>0</v>
      </c>
      <c r="K67">
        <v>0</v>
      </c>
      <c r="L67">
        <v>51</v>
      </c>
      <c r="M67">
        <v>35</v>
      </c>
      <c r="O67" t="b">
        <v>0</v>
      </c>
      <c r="P67" s="4">
        <f t="shared" ref="P67" si="40">G67/H67</f>
        <v>0.11971830985915492</v>
      </c>
      <c r="Q67">
        <f t="shared" ref="Q67" si="41">E67*1.6093</f>
        <v>9.9776600000000002</v>
      </c>
      <c r="R67">
        <f t="shared" ref="R67" si="42">F67/3.28084</f>
        <v>350.51998878336036</v>
      </c>
      <c r="S67">
        <f t="shared" ref="S67" si="43">R67/Q67</f>
        <v>35.130480371485937</v>
      </c>
      <c r="T67">
        <f t="shared" ref="T67" si="44">I67/E67</f>
        <v>0.96774193548387089</v>
      </c>
    </row>
    <row r="68" spans="1:20" x14ac:dyDescent="0.2">
      <c r="A68" s="1">
        <v>45241</v>
      </c>
      <c r="B68" t="s">
        <v>109</v>
      </c>
      <c r="C68" t="s">
        <v>92</v>
      </c>
      <c r="D68" t="s">
        <v>10</v>
      </c>
      <c r="E68">
        <v>5</v>
      </c>
      <c r="F68">
        <v>1804</v>
      </c>
      <c r="G68">
        <v>59</v>
      </c>
      <c r="H68">
        <v>298</v>
      </c>
      <c r="I68" s="3">
        <v>12</v>
      </c>
      <c r="J68" s="3">
        <v>2</v>
      </c>
      <c r="K68">
        <v>0</v>
      </c>
      <c r="L68">
        <v>49</v>
      </c>
      <c r="M68">
        <v>34</v>
      </c>
      <c r="O68" t="b">
        <v>0</v>
      </c>
      <c r="P68" s="4">
        <f t="shared" ref="P68:P69" si="45">G68/H68</f>
        <v>0.19798657718120805</v>
      </c>
      <c r="Q68">
        <f t="shared" ref="Q68:Q69" si="46">E68*1.6093</f>
        <v>8.0465</v>
      </c>
      <c r="R68">
        <f t="shared" ref="R68:R69" si="47">F68/3.28084</f>
        <v>549.85918240450621</v>
      </c>
      <c r="S68">
        <f t="shared" ref="S68:S69" si="48">R68/Q68</f>
        <v>68.335199453738426</v>
      </c>
      <c r="T68">
        <f t="shared" ref="T68:T69" si="49">I68/E68</f>
        <v>2.4</v>
      </c>
    </row>
    <row r="69" spans="1:20" x14ac:dyDescent="0.2">
      <c r="A69" s="1">
        <v>45248</v>
      </c>
      <c r="B69" t="s">
        <v>39</v>
      </c>
      <c r="C69" t="s">
        <v>93</v>
      </c>
      <c r="D69" t="s">
        <v>40</v>
      </c>
      <c r="E69">
        <v>16.8</v>
      </c>
      <c r="F69">
        <v>4833</v>
      </c>
      <c r="G69">
        <v>33</v>
      </c>
      <c r="H69">
        <v>303</v>
      </c>
      <c r="I69" s="3">
        <v>10</v>
      </c>
      <c r="J69" s="3">
        <v>0</v>
      </c>
      <c r="K69">
        <v>2</v>
      </c>
      <c r="L69">
        <v>58</v>
      </c>
      <c r="M69">
        <v>29</v>
      </c>
      <c r="O69" t="b">
        <v>0</v>
      </c>
      <c r="P69" s="4">
        <f t="shared" si="45"/>
        <v>0.10891089108910891</v>
      </c>
      <c r="Q69">
        <f t="shared" si="46"/>
        <v>27.036239999999999</v>
      </c>
      <c r="R69">
        <f t="shared" si="47"/>
        <v>1473.0983528608526</v>
      </c>
      <c r="S69">
        <f t="shared" si="48"/>
        <v>54.48606584572606</v>
      </c>
      <c r="T69">
        <f t="shared" si="49"/>
        <v>0.59523809523809523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</cp:lastModifiedBy>
  <dcterms:created xsi:type="dcterms:W3CDTF">2021-11-21T17:55:06Z</dcterms:created>
  <dcterms:modified xsi:type="dcterms:W3CDTF">2023-11-19T10:54:21Z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