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54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1" l="1"/>
  <c r="O41" i="1"/>
  <c r="P41" i="1"/>
  <c r="R41" i="1"/>
  <c r="N42" i="1"/>
  <c r="O42" i="1"/>
  <c r="P42" i="1"/>
  <c r="R42" i="1"/>
  <c r="N43" i="1"/>
  <c r="O43" i="1"/>
  <c r="P43" i="1"/>
  <c r="R43" i="1"/>
  <c r="N44" i="1"/>
  <c r="O44" i="1"/>
  <c r="P44" i="1"/>
  <c r="Q44" i="1" s="1"/>
  <c r="R44" i="1"/>
  <c r="Q42" i="1" l="1"/>
  <c r="Q43" i="1"/>
  <c r="Q41" i="1"/>
  <c r="N40" i="1"/>
  <c r="R40" i="1"/>
  <c r="O40" i="1"/>
  <c r="P40" i="1"/>
  <c r="Q40" i="1" s="1"/>
  <c r="O39" i="1"/>
  <c r="P39" i="1"/>
  <c r="Q39" i="1" s="1"/>
  <c r="N39" i="1"/>
  <c r="R39" i="1"/>
  <c r="Q38" i="1" l="1"/>
  <c r="P38" i="1"/>
  <c r="O38" i="1"/>
  <c r="R38" i="1"/>
  <c r="N38" i="1"/>
  <c r="O37" i="1" l="1"/>
  <c r="N36" i="1"/>
  <c r="N37" i="1"/>
  <c r="O36" i="1"/>
  <c r="P31" i="1" l="1"/>
  <c r="O31" i="1"/>
  <c r="R31" i="1"/>
  <c r="N31" i="1"/>
  <c r="Q31" i="1" l="1"/>
  <c r="N34" i="1"/>
  <c r="N35" i="1"/>
  <c r="R32" i="1" l="1"/>
  <c r="R33" i="1"/>
  <c r="R34" i="1"/>
  <c r="R35" i="1"/>
  <c r="R36" i="1"/>
  <c r="R37" i="1"/>
  <c r="P34" i="1"/>
  <c r="P35" i="1"/>
  <c r="Q35" i="1" s="1"/>
  <c r="P36" i="1"/>
  <c r="Q36" i="1" s="1"/>
  <c r="P37" i="1"/>
  <c r="Q37" i="1" s="1"/>
  <c r="O35" i="1"/>
  <c r="O34" i="1"/>
  <c r="Q34" i="1" l="1"/>
  <c r="N33" i="1"/>
  <c r="P33" i="1"/>
  <c r="O33" i="1"/>
  <c r="N32" i="1"/>
  <c r="P32" i="1"/>
  <c r="O32" i="1"/>
  <c r="Q32" i="1" s="1"/>
  <c r="Q33" i="1" l="1"/>
  <c r="N30" i="1"/>
  <c r="R30" i="1"/>
  <c r="P30" i="1"/>
  <c r="O30" i="1"/>
  <c r="Q30" i="1" l="1"/>
  <c r="R29" i="1"/>
  <c r="N29" i="1"/>
  <c r="P29" i="1"/>
  <c r="Q29" i="1" s="1"/>
  <c r="O29" i="1"/>
  <c r="P28" i="1" l="1"/>
  <c r="N28" i="1"/>
  <c r="R28" i="1"/>
  <c r="O28" i="1"/>
  <c r="Q28" i="1" l="1"/>
  <c r="R27" i="1"/>
  <c r="N27" i="1"/>
  <c r="P27" i="1"/>
  <c r="O27" i="1"/>
  <c r="Q27" i="1" l="1"/>
  <c r="N26" i="1"/>
  <c r="N25" i="1" l="1"/>
  <c r="N24" i="1" l="1"/>
  <c r="R26" i="1" l="1"/>
  <c r="P26" i="1" l="1"/>
  <c r="O26" i="1"/>
  <c r="R25" i="1"/>
  <c r="P25" i="1"/>
  <c r="O25" i="1"/>
  <c r="P24" i="1"/>
  <c r="R24" i="1"/>
  <c r="O24" i="1"/>
  <c r="Q24" i="1" l="1"/>
  <c r="Q26" i="1"/>
  <c r="Q25" i="1"/>
  <c r="R23" i="1"/>
  <c r="N23" i="1"/>
  <c r="P23" i="1"/>
  <c r="O23" i="1" l="1"/>
  <c r="Q23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N22" i="1"/>
  <c r="P22" i="1"/>
  <c r="O22" i="1"/>
  <c r="Q22" i="1" l="1"/>
  <c r="N21" i="1"/>
  <c r="P21" i="1"/>
  <c r="O21" i="1"/>
  <c r="Q21" i="1" s="1"/>
  <c r="N20" i="1" l="1"/>
  <c r="P20" i="1"/>
  <c r="O20" i="1"/>
  <c r="Q20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P19" i="1"/>
  <c r="O19" i="1"/>
  <c r="Q19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Q2" i="1" s="1"/>
  <c r="Q12" i="1" l="1"/>
  <c r="Q4" i="1"/>
  <c r="Q14" i="1"/>
  <c r="Q16" i="1"/>
  <c r="Q9" i="1"/>
  <c r="Q15" i="1"/>
  <c r="Q8" i="1"/>
  <c r="Q18" i="1"/>
  <c r="Q11" i="1"/>
  <c r="Q17" i="1"/>
  <c r="Q10" i="1"/>
  <c r="Q3" i="1"/>
  <c r="Q13" i="1"/>
  <c r="Q6" i="1"/>
  <c r="Q5" i="1"/>
  <c r="Q7" i="1"/>
</calcChain>
</file>

<file path=xl/sharedStrings.xml><?xml version="1.0" encoding="utf-8"?>
<sst xmlns="http://schemas.openxmlformats.org/spreadsheetml/2006/main" count="135" uniqueCount="89">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</sst>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pane ySplit="1" topLeftCell="A20" activePane="bottomLeft" state="frozen"/>
      <selection pane="bottomLeft" activeCell="I37" sqref="I37"/>
    </sheetView>
  </sheetViews>
  <sheetFormatPr defaultRowHeight="12.75" x14ac:dyDescent="0.2"/>
  <cols>
    <col min="1" max="1" width="10.140625" bestFit="1" customWidth="1"/>
    <col min="2" max="2" width="23.28515625" bestFit="1" customWidth="1"/>
    <col min="3" max="3" width="8.140625" bestFit="1" customWidth="1"/>
    <col min="4" max="4" width="13.7109375" bestFit="1" customWidth="1"/>
    <col min="5" max="5" width="9.140625" bestFit="1" customWidth="1"/>
    <col min="6" max="6" width="7.140625" bestFit="1" customWidth="1"/>
    <col min="7" max="7" width="10.5703125" bestFit="1" customWidth="1"/>
    <col min="8" max="8" width="7.85546875" bestFit="1" customWidth="1"/>
    <col min="9" max="9" width="7.85546875" customWidth="1"/>
    <col min="10" max="10" width="2.5703125" bestFit="1" customWidth="1"/>
    <col min="11" max="11" width="3.7109375" bestFit="1" customWidth="1"/>
    <col min="12" max="12" width="2.85546875" bestFit="1" customWidth="1"/>
    <col min="15" max="17" width="8.7109375" customWidth="1"/>
    <col min="18" max="18" width="7.8554687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15</v>
      </c>
      <c r="H1" t="s">
        <v>18</v>
      </c>
      <c r="I1" t="s">
        <v>56</v>
      </c>
      <c r="J1" t="s">
        <v>4</v>
      </c>
      <c r="K1" t="s">
        <v>5</v>
      </c>
      <c r="L1" t="s">
        <v>6</v>
      </c>
      <c r="M1" t="s">
        <v>11</v>
      </c>
      <c r="N1" t="s">
        <v>54</v>
      </c>
      <c r="O1" t="s">
        <v>51</v>
      </c>
      <c r="P1" t="s">
        <v>52</v>
      </c>
      <c r="Q1" t="s">
        <v>53</v>
      </c>
      <c r="R1" t="s">
        <v>60</v>
      </c>
    </row>
    <row r="2" spans="1:18" x14ac:dyDescent="0.2">
      <c r="A2" s="1">
        <v>43309</v>
      </c>
      <c r="B2" t="s">
        <v>9</v>
      </c>
      <c r="C2" t="s">
        <v>10</v>
      </c>
      <c r="D2">
        <v>4.5</v>
      </c>
      <c r="E2">
        <v>2500</v>
      </c>
      <c r="F2">
        <v>18</v>
      </c>
      <c r="G2">
        <v>43</v>
      </c>
      <c r="H2" s="3">
        <v>5</v>
      </c>
      <c r="I2" s="3">
        <v>0</v>
      </c>
      <c r="J2" s="2">
        <v>1</v>
      </c>
      <c r="K2">
        <v>7</v>
      </c>
      <c r="L2">
        <v>6</v>
      </c>
      <c r="M2" t="s">
        <v>12</v>
      </c>
      <c r="N2" s="4">
        <f t="shared" ref="N2:N39" si="0">F2/G2</f>
        <v>0.41860465116279072</v>
      </c>
      <c r="O2">
        <f t="shared" ref="O2:O38" si="1">D2*1.6093</f>
        <v>7.2418499999999995</v>
      </c>
      <c r="P2">
        <f t="shared" ref="P2:P38" si="2">E2/3.28084</f>
        <v>761.99997561600082</v>
      </c>
      <c r="Q2">
        <f>P2/O2</f>
        <v>105.22172864889508</v>
      </c>
      <c r="R2">
        <f t="shared" ref="R2:R40" si="3">H2/D2</f>
        <v>1.1111111111111112</v>
      </c>
    </row>
    <row r="3" spans="1:18" x14ac:dyDescent="0.2">
      <c r="A3" s="1">
        <v>43345</v>
      </c>
      <c r="B3" t="s">
        <v>41</v>
      </c>
      <c r="C3" t="s">
        <v>42</v>
      </c>
      <c r="D3">
        <v>19</v>
      </c>
      <c r="E3">
        <v>4452</v>
      </c>
      <c r="F3">
        <v>54</v>
      </c>
      <c r="G3">
        <v>70</v>
      </c>
      <c r="H3" s="3">
        <v>7</v>
      </c>
      <c r="I3" s="3">
        <v>0</v>
      </c>
      <c r="J3">
        <v>4</v>
      </c>
      <c r="K3">
        <v>20</v>
      </c>
      <c r="L3">
        <v>26</v>
      </c>
      <c r="M3" t="s">
        <v>43</v>
      </c>
      <c r="N3" s="4">
        <f t="shared" si="0"/>
        <v>0.77142857142857146</v>
      </c>
      <c r="O3">
        <f t="shared" si="1"/>
        <v>30.576699999999999</v>
      </c>
      <c r="P3">
        <f t="shared" si="2"/>
        <v>1356.9695565769741</v>
      </c>
      <c r="Q3">
        <f t="shared" ref="Q3:Q38" si="4">P3/O3</f>
        <v>44.379202352672927</v>
      </c>
      <c r="R3">
        <f t="shared" si="3"/>
        <v>0.36842105263157893</v>
      </c>
    </row>
    <row r="4" spans="1:18" x14ac:dyDescent="0.2">
      <c r="A4" s="1">
        <v>43380</v>
      </c>
      <c r="B4" t="s">
        <v>13</v>
      </c>
      <c r="C4" t="s">
        <v>14</v>
      </c>
      <c r="D4">
        <v>6.2</v>
      </c>
      <c r="E4">
        <v>820</v>
      </c>
      <c r="F4">
        <v>42</v>
      </c>
      <c r="G4">
        <v>248</v>
      </c>
      <c r="H4" s="3">
        <v>5</v>
      </c>
      <c r="I4" s="3">
        <v>0</v>
      </c>
      <c r="J4">
        <v>0</v>
      </c>
      <c r="K4">
        <v>50</v>
      </c>
      <c r="L4">
        <v>43</v>
      </c>
      <c r="M4" t="s">
        <v>16</v>
      </c>
      <c r="N4" s="4">
        <f t="shared" si="0"/>
        <v>0.16935483870967741</v>
      </c>
      <c r="O4">
        <f t="shared" si="1"/>
        <v>9.9776600000000002</v>
      </c>
      <c r="P4">
        <f t="shared" si="2"/>
        <v>249.93599200204827</v>
      </c>
      <c r="Q4">
        <f t="shared" si="4"/>
        <v>25.049559917059536</v>
      </c>
      <c r="R4">
        <f t="shared" si="3"/>
        <v>0.80645161290322576</v>
      </c>
    </row>
    <row r="5" spans="1:18" x14ac:dyDescent="0.2">
      <c r="A5" s="1">
        <v>43443</v>
      </c>
      <c r="B5" t="s">
        <v>17</v>
      </c>
      <c r="C5" t="s">
        <v>19</v>
      </c>
      <c r="D5">
        <v>6</v>
      </c>
      <c r="E5">
        <v>1640</v>
      </c>
      <c r="F5">
        <v>44</v>
      </c>
      <c r="G5">
        <v>168</v>
      </c>
      <c r="H5" s="3">
        <v>5</v>
      </c>
      <c r="I5" s="3">
        <v>0</v>
      </c>
      <c r="J5">
        <v>1</v>
      </c>
      <c r="K5">
        <v>3</v>
      </c>
      <c r="L5">
        <v>29</v>
      </c>
      <c r="M5" t="s">
        <v>20</v>
      </c>
      <c r="N5" s="4">
        <f t="shared" si="0"/>
        <v>0.26190476190476192</v>
      </c>
      <c r="O5">
        <f t="shared" si="1"/>
        <v>9.6557999999999993</v>
      </c>
      <c r="P5">
        <f t="shared" si="2"/>
        <v>499.87198400409653</v>
      </c>
      <c r="Q5">
        <f t="shared" si="4"/>
        <v>51.769090495256378</v>
      </c>
      <c r="R5">
        <f t="shared" si="3"/>
        <v>0.83333333333333337</v>
      </c>
    </row>
    <row r="6" spans="1:18" x14ac:dyDescent="0.2">
      <c r="A6" s="1">
        <v>43591</v>
      </c>
      <c r="B6" t="s">
        <v>21</v>
      </c>
      <c r="C6" t="s">
        <v>14</v>
      </c>
      <c r="D6">
        <v>6.7</v>
      </c>
      <c r="E6">
        <v>1000</v>
      </c>
      <c r="F6">
        <v>33</v>
      </c>
      <c r="G6">
        <v>161</v>
      </c>
      <c r="H6" s="3">
        <v>5</v>
      </c>
      <c r="I6" s="3">
        <v>0</v>
      </c>
      <c r="J6">
        <v>0</v>
      </c>
      <c r="K6">
        <v>56</v>
      </c>
      <c r="L6">
        <v>45</v>
      </c>
      <c r="M6" t="s">
        <v>22</v>
      </c>
      <c r="N6" s="4">
        <f t="shared" si="0"/>
        <v>0.20496894409937888</v>
      </c>
      <c r="O6">
        <f t="shared" si="1"/>
        <v>10.782310000000001</v>
      </c>
      <c r="P6">
        <f t="shared" si="2"/>
        <v>304.79999024640034</v>
      </c>
      <c r="Q6">
        <f t="shared" si="4"/>
        <v>28.268524114628526</v>
      </c>
      <c r="R6">
        <f t="shared" si="3"/>
        <v>0.74626865671641784</v>
      </c>
    </row>
    <row r="7" spans="1:18" x14ac:dyDescent="0.2">
      <c r="A7" s="1">
        <v>43615</v>
      </c>
      <c r="B7" t="s">
        <v>23</v>
      </c>
      <c r="C7" t="s">
        <v>14</v>
      </c>
      <c r="D7">
        <v>6.2</v>
      </c>
      <c r="E7">
        <v>1150</v>
      </c>
      <c r="F7">
        <v>38</v>
      </c>
      <c r="G7">
        <v>120</v>
      </c>
      <c r="H7" s="3">
        <v>5</v>
      </c>
      <c r="I7" s="3">
        <v>0</v>
      </c>
      <c r="J7">
        <v>0</v>
      </c>
      <c r="K7">
        <v>58</v>
      </c>
      <c r="L7">
        <v>45</v>
      </c>
      <c r="M7" t="s">
        <v>24</v>
      </c>
      <c r="N7" s="4">
        <f t="shared" si="0"/>
        <v>0.31666666666666665</v>
      </c>
      <c r="O7">
        <f t="shared" si="1"/>
        <v>9.9776600000000002</v>
      </c>
      <c r="P7">
        <f t="shared" si="2"/>
        <v>350.51998878336036</v>
      </c>
      <c r="Q7">
        <f t="shared" si="4"/>
        <v>35.130480371485937</v>
      </c>
      <c r="R7">
        <f t="shared" si="3"/>
        <v>0.80645161290322576</v>
      </c>
    </row>
    <row r="8" spans="1:18" x14ac:dyDescent="0.2">
      <c r="A8" s="1">
        <v>43678</v>
      </c>
      <c r="B8" t="s">
        <v>28</v>
      </c>
      <c r="C8" t="s">
        <v>26</v>
      </c>
      <c r="D8">
        <v>5</v>
      </c>
      <c r="E8">
        <v>550</v>
      </c>
      <c r="F8">
        <v>20</v>
      </c>
      <c r="G8">
        <v>79</v>
      </c>
      <c r="H8" s="3">
        <v>5</v>
      </c>
      <c r="I8" s="3">
        <v>0</v>
      </c>
      <c r="J8">
        <v>0</v>
      </c>
      <c r="K8">
        <v>39</v>
      </c>
      <c r="L8">
        <v>7</v>
      </c>
      <c r="M8" t="s">
        <v>25</v>
      </c>
      <c r="N8" s="4">
        <f t="shared" si="0"/>
        <v>0.25316455696202533</v>
      </c>
      <c r="O8">
        <f t="shared" si="1"/>
        <v>8.0465</v>
      </c>
      <c r="P8">
        <f t="shared" si="2"/>
        <v>167.63999463552017</v>
      </c>
      <c r="Q8">
        <f t="shared" si="4"/>
        <v>20.833902272481225</v>
      </c>
      <c r="R8">
        <f t="shared" si="3"/>
        <v>1</v>
      </c>
    </row>
    <row r="9" spans="1:18" x14ac:dyDescent="0.2">
      <c r="A9" s="1">
        <v>43701</v>
      </c>
      <c r="B9" t="s">
        <v>27</v>
      </c>
      <c r="C9" t="s">
        <v>10</v>
      </c>
      <c r="D9">
        <v>2.5</v>
      </c>
      <c r="E9">
        <v>700</v>
      </c>
      <c r="F9">
        <v>14</v>
      </c>
      <c r="G9">
        <v>51</v>
      </c>
      <c r="H9" s="3">
        <v>0</v>
      </c>
      <c r="I9" s="3">
        <v>0</v>
      </c>
      <c r="J9">
        <v>0</v>
      </c>
      <c r="K9">
        <v>23</v>
      </c>
      <c r="L9">
        <v>27</v>
      </c>
      <c r="M9" t="s">
        <v>29</v>
      </c>
      <c r="N9" s="4">
        <f t="shared" si="0"/>
        <v>0.27450980392156865</v>
      </c>
      <c r="O9">
        <f t="shared" si="1"/>
        <v>4.02325</v>
      </c>
      <c r="P9">
        <f t="shared" si="2"/>
        <v>213.35999317248022</v>
      </c>
      <c r="Q9">
        <f t="shared" si="4"/>
        <v>53.031751239043118</v>
      </c>
      <c r="R9">
        <f t="shared" si="3"/>
        <v>0</v>
      </c>
    </row>
    <row r="10" spans="1:18" x14ac:dyDescent="0.2">
      <c r="A10" s="1">
        <v>43751</v>
      </c>
      <c r="B10" t="s">
        <v>13</v>
      </c>
      <c r="C10" t="s">
        <v>14</v>
      </c>
      <c r="D10">
        <v>6.2</v>
      </c>
      <c r="E10">
        <v>820</v>
      </c>
      <c r="F10">
        <v>36</v>
      </c>
      <c r="G10">
        <v>180</v>
      </c>
      <c r="H10" s="3">
        <v>5</v>
      </c>
      <c r="I10" s="3">
        <v>0</v>
      </c>
      <c r="J10">
        <v>0</v>
      </c>
      <c r="K10">
        <v>54</v>
      </c>
      <c r="L10">
        <v>28</v>
      </c>
      <c r="M10" t="s">
        <v>30</v>
      </c>
      <c r="N10" s="4">
        <f t="shared" si="0"/>
        <v>0.2</v>
      </c>
      <c r="O10">
        <f t="shared" si="1"/>
        <v>9.9776600000000002</v>
      </c>
      <c r="P10">
        <f t="shared" si="2"/>
        <v>249.93599200204827</v>
      </c>
      <c r="Q10">
        <f t="shared" si="4"/>
        <v>25.049559917059536</v>
      </c>
      <c r="R10">
        <f t="shared" si="3"/>
        <v>0.80645161290322576</v>
      </c>
    </row>
    <row r="11" spans="1:18" x14ac:dyDescent="0.2">
      <c r="A11" s="1">
        <v>43764</v>
      </c>
      <c r="B11" t="s">
        <v>31</v>
      </c>
      <c r="C11" t="s">
        <v>19</v>
      </c>
      <c r="D11">
        <v>4.3</v>
      </c>
      <c r="E11">
        <v>853</v>
      </c>
      <c r="F11">
        <v>11</v>
      </c>
      <c r="G11">
        <v>88</v>
      </c>
      <c r="H11" s="3">
        <v>5</v>
      </c>
      <c r="I11" s="3">
        <v>0</v>
      </c>
      <c r="J11">
        <v>0</v>
      </c>
      <c r="K11">
        <v>37</v>
      </c>
      <c r="L11">
        <v>9</v>
      </c>
      <c r="M11" t="s">
        <v>32</v>
      </c>
      <c r="N11" s="4">
        <f t="shared" si="0"/>
        <v>0.125</v>
      </c>
      <c r="O11">
        <f t="shared" si="1"/>
        <v>6.9199899999999994</v>
      </c>
      <c r="P11">
        <f t="shared" si="2"/>
        <v>259.99439168017949</v>
      </c>
      <c r="Q11">
        <f t="shared" si="4"/>
        <v>37.571498178491517</v>
      </c>
      <c r="R11">
        <f t="shared" si="3"/>
        <v>1.1627906976744187</v>
      </c>
    </row>
    <row r="12" spans="1:18" x14ac:dyDescent="0.2">
      <c r="A12" s="1">
        <v>44371</v>
      </c>
      <c r="B12" t="s">
        <v>33</v>
      </c>
      <c r="C12" t="s">
        <v>10</v>
      </c>
      <c r="D12">
        <v>5</v>
      </c>
      <c r="E12">
        <v>1800</v>
      </c>
      <c r="F12">
        <v>55</v>
      </c>
      <c r="G12">
        <v>145</v>
      </c>
      <c r="H12" s="3">
        <v>5</v>
      </c>
      <c r="I12" s="3">
        <v>0</v>
      </c>
      <c r="J12">
        <v>0</v>
      </c>
      <c r="K12">
        <v>49</v>
      </c>
      <c r="L12">
        <v>27</v>
      </c>
      <c r="M12" t="s">
        <v>34</v>
      </c>
      <c r="N12" s="4">
        <f t="shared" si="0"/>
        <v>0.37931034482758619</v>
      </c>
      <c r="O12">
        <f t="shared" si="1"/>
        <v>8.0465</v>
      </c>
      <c r="P12">
        <f t="shared" si="2"/>
        <v>548.63998244352058</v>
      </c>
      <c r="Q12">
        <f t="shared" si="4"/>
        <v>68.183680164484002</v>
      </c>
      <c r="R12">
        <f t="shared" si="3"/>
        <v>1</v>
      </c>
    </row>
    <row r="13" spans="1:18" x14ac:dyDescent="0.2">
      <c r="A13" s="1">
        <v>44406</v>
      </c>
      <c r="B13" t="s">
        <v>35</v>
      </c>
      <c r="C13" t="s">
        <v>14</v>
      </c>
      <c r="D13">
        <v>7</v>
      </c>
      <c r="E13">
        <v>1100</v>
      </c>
      <c r="F13">
        <v>38</v>
      </c>
      <c r="G13">
        <v>139</v>
      </c>
      <c r="H13" s="3">
        <v>5</v>
      </c>
      <c r="I13" s="3">
        <v>0</v>
      </c>
      <c r="J13">
        <v>0</v>
      </c>
      <c r="K13">
        <v>56</v>
      </c>
      <c r="L13">
        <v>17</v>
      </c>
      <c r="M13" t="s">
        <v>45</v>
      </c>
      <c r="N13" s="4">
        <f t="shared" si="0"/>
        <v>0.2733812949640288</v>
      </c>
      <c r="O13">
        <f t="shared" si="1"/>
        <v>11.2651</v>
      </c>
      <c r="P13">
        <f t="shared" si="2"/>
        <v>335.27998927104034</v>
      </c>
      <c r="Q13">
        <f t="shared" si="4"/>
        <v>29.762717532116032</v>
      </c>
      <c r="R13">
        <f t="shared" si="3"/>
        <v>0.7142857142857143</v>
      </c>
    </row>
    <row r="14" spans="1:18" x14ac:dyDescent="0.2">
      <c r="A14" s="1">
        <v>44416</v>
      </c>
      <c r="B14" t="s">
        <v>36</v>
      </c>
      <c r="C14" t="s">
        <v>46</v>
      </c>
      <c r="D14">
        <v>8.6999999999999993</v>
      </c>
      <c r="E14">
        <v>1100</v>
      </c>
      <c r="F14">
        <v>26</v>
      </c>
      <c r="G14">
        <v>97</v>
      </c>
      <c r="H14" s="3">
        <v>5</v>
      </c>
      <c r="I14" s="3">
        <v>0</v>
      </c>
      <c r="J14">
        <v>1</v>
      </c>
      <c r="K14">
        <v>9</v>
      </c>
      <c r="L14">
        <v>52</v>
      </c>
      <c r="M14" t="s">
        <v>47</v>
      </c>
      <c r="N14" s="4">
        <f t="shared" si="0"/>
        <v>0.26804123711340205</v>
      </c>
      <c r="O14">
        <f t="shared" si="1"/>
        <v>14.000909999999999</v>
      </c>
      <c r="P14">
        <f t="shared" si="2"/>
        <v>335.27998927104034</v>
      </c>
      <c r="Q14">
        <f t="shared" si="4"/>
        <v>23.947014106300259</v>
      </c>
      <c r="R14">
        <f t="shared" si="3"/>
        <v>0.57471264367816099</v>
      </c>
    </row>
    <row r="15" spans="1:18" x14ac:dyDescent="0.2">
      <c r="A15" s="1">
        <v>44479</v>
      </c>
      <c r="B15" t="s">
        <v>13</v>
      </c>
      <c r="C15" t="s">
        <v>14</v>
      </c>
      <c r="D15">
        <v>6.2</v>
      </c>
      <c r="E15">
        <v>820</v>
      </c>
      <c r="F15">
        <v>31</v>
      </c>
      <c r="G15">
        <v>138</v>
      </c>
      <c r="H15" s="3">
        <v>5</v>
      </c>
      <c r="I15" s="3">
        <v>0</v>
      </c>
      <c r="J15">
        <v>0</v>
      </c>
      <c r="K15">
        <v>51</v>
      </c>
      <c r="L15">
        <v>54</v>
      </c>
      <c r="M15" t="s">
        <v>44</v>
      </c>
      <c r="N15" s="4">
        <f t="shared" si="0"/>
        <v>0.22463768115942029</v>
      </c>
      <c r="O15">
        <f t="shared" si="1"/>
        <v>9.9776600000000002</v>
      </c>
      <c r="P15">
        <f t="shared" si="2"/>
        <v>249.93599200204827</v>
      </c>
      <c r="Q15">
        <f t="shared" si="4"/>
        <v>25.049559917059536</v>
      </c>
      <c r="R15">
        <f t="shared" si="3"/>
        <v>0.80645161290322576</v>
      </c>
    </row>
    <row r="16" spans="1:18" x14ac:dyDescent="0.2">
      <c r="A16" s="1">
        <v>44506</v>
      </c>
      <c r="B16" t="s">
        <v>37</v>
      </c>
      <c r="C16" t="s">
        <v>19</v>
      </c>
      <c r="D16">
        <v>6.2</v>
      </c>
      <c r="E16">
        <v>1150</v>
      </c>
      <c r="F16">
        <v>24</v>
      </c>
      <c r="G16">
        <v>121</v>
      </c>
      <c r="H16" s="3">
        <v>6</v>
      </c>
      <c r="I16" s="3">
        <v>0</v>
      </c>
      <c r="J16">
        <v>0</v>
      </c>
      <c r="K16">
        <v>55</v>
      </c>
      <c r="L16">
        <v>13</v>
      </c>
      <c r="M16" t="s">
        <v>48</v>
      </c>
      <c r="N16" s="4">
        <f t="shared" si="0"/>
        <v>0.19834710743801653</v>
      </c>
      <c r="O16">
        <f t="shared" si="1"/>
        <v>9.9776600000000002</v>
      </c>
      <c r="P16">
        <f t="shared" si="2"/>
        <v>350.51998878336036</v>
      </c>
      <c r="Q16">
        <f t="shared" si="4"/>
        <v>35.130480371485937</v>
      </c>
      <c r="R16">
        <f t="shared" si="3"/>
        <v>0.96774193548387089</v>
      </c>
    </row>
    <row r="17" spans="1:18" x14ac:dyDescent="0.2">
      <c r="A17" s="1">
        <v>44514</v>
      </c>
      <c r="B17" t="s">
        <v>38</v>
      </c>
      <c r="C17" t="s">
        <v>14</v>
      </c>
      <c r="D17">
        <v>9.3000000000000007</v>
      </c>
      <c r="E17">
        <v>1378</v>
      </c>
      <c r="F17">
        <v>19</v>
      </c>
      <c r="G17">
        <v>96</v>
      </c>
      <c r="H17" s="3">
        <v>5</v>
      </c>
      <c r="I17" s="3">
        <v>0</v>
      </c>
      <c r="J17">
        <v>1</v>
      </c>
      <c r="K17">
        <v>23</v>
      </c>
      <c r="L17">
        <v>6</v>
      </c>
      <c r="M17" t="s">
        <v>49</v>
      </c>
      <c r="N17" s="4">
        <f t="shared" si="0"/>
        <v>0.19791666666666666</v>
      </c>
      <c r="O17">
        <f t="shared" si="1"/>
        <v>14.96649</v>
      </c>
      <c r="P17">
        <f t="shared" si="2"/>
        <v>420.01438655953962</v>
      </c>
      <c r="Q17">
        <f t="shared" si="4"/>
        <v>28.063653305453691</v>
      </c>
      <c r="R17">
        <f t="shared" si="3"/>
        <v>0.5376344086021505</v>
      </c>
    </row>
    <row r="18" spans="1:18" x14ac:dyDescent="0.2">
      <c r="A18" s="1">
        <v>44520</v>
      </c>
      <c r="B18" t="s">
        <v>39</v>
      </c>
      <c r="C18" t="s">
        <v>40</v>
      </c>
      <c r="D18">
        <v>16.8</v>
      </c>
      <c r="E18">
        <v>4833</v>
      </c>
      <c r="F18">
        <v>71</v>
      </c>
      <c r="G18">
        <v>342</v>
      </c>
      <c r="H18" s="3">
        <v>9</v>
      </c>
      <c r="I18" s="3">
        <v>0</v>
      </c>
      <c r="J18">
        <v>3</v>
      </c>
      <c r="K18">
        <v>7</v>
      </c>
      <c r="L18">
        <v>25</v>
      </c>
      <c r="M18" t="s">
        <v>50</v>
      </c>
      <c r="N18" s="4">
        <f t="shared" si="0"/>
        <v>0.20760233918128654</v>
      </c>
      <c r="O18">
        <f t="shared" si="1"/>
        <v>27.036239999999999</v>
      </c>
      <c r="P18">
        <f t="shared" si="2"/>
        <v>1473.0983528608526</v>
      </c>
      <c r="Q18">
        <f t="shared" si="4"/>
        <v>54.48606584572606</v>
      </c>
      <c r="R18">
        <f t="shared" si="3"/>
        <v>0.5357142857142857</v>
      </c>
    </row>
    <row r="19" spans="1:18" x14ac:dyDescent="0.2">
      <c r="A19" s="1">
        <v>44535</v>
      </c>
      <c r="B19" t="s">
        <v>17</v>
      </c>
      <c r="C19" t="s">
        <v>19</v>
      </c>
      <c r="D19">
        <v>6</v>
      </c>
      <c r="E19">
        <v>1640</v>
      </c>
      <c r="F19">
        <v>18</v>
      </c>
      <c r="G19">
        <v>172</v>
      </c>
      <c r="H19" s="3">
        <v>5</v>
      </c>
      <c r="I19" s="3">
        <v>0</v>
      </c>
      <c r="J19">
        <v>0</v>
      </c>
      <c r="K19">
        <v>58</v>
      </c>
      <c r="L19">
        <v>40</v>
      </c>
      <c r="N19" s="4">
        <f t="shared" si="0"/>
        <v>0.10465116279069768</v>
      </c>
      <c r="O19">
        <f t="shared" si="1"/>
        <v>9.6557999999999993</v>
      </c>
      <c r="P19">
        <f t="shared" si="2"/>
        <v>499.87198400409653</v>
      </c>
      <c r="Q19">
        <f t="shared" si="4"/>
        <v>51.769090495256378</v>
      </c>
      <c r="R19">
        <f t="shared" si="3"/>
        <v>0.83333333333333337</v>
      </c>
    </row>
    <row r="20" spans="1:18" x14ac:dyDescent="0.2">
      <c r="A20" s="1">
        <v>44549</v>
      </c>
      <c r="B20" t="s">
        <v>55</v>
      </c>
      <c r="C20" t="s">
        <v>19</v>
      </c>
      <c r="D20">
        <v>4.9000000000000004</v>
      </c>
      <c r="E20">
        <v>700</v>
      </c>
      <c r="F20">
        <v>30</v>
      </c>
      <c r="G20">
        <v>171</v>
      </c>
      <c r="H20" s="3">
        <v>5</v>
      </c>
      <c r="I20" s="3">
        <v>0</v>
      </c>
      <c r="J20">
        <v>0</v>
      </c>
      <c r="K20">
        <v>39</v>
      </c>
      <c r="L20">
        <v>55</v>
      </c>
      <c r="N20" s="4">
        <f t="shared" si="0"/>
        <v>0.17543859649122806</v>
      </c>
      <c r="O20">
        <f t="shared" si="1"/>
        <v>7.8855700000000004</v>
      </c>
      <c r="P20">
        <f t="shared" si="2"/>
        <v>213.35999317248022</v>
      </c>
      <c r="Q20">
        <f t="shared" si="4"/>
        <v>27.057015938287304</v>
      </c>
      <c r="R20">
        <f t="shared" si="3"/>
        <v>1.0204081632653061</v>
      </c>
    </row>
    <row r="21" spans="1:18" x14ac:dyDescent="0.2">
      <c r="A21" s="1">
        <v>44583</v>
      </c>
      <c r="B21" t="s">
        <v>57</v>
      </c>
      <c r="C21" t="s">
        <v>14</v>
      </c>
      <c r="D21">
        <v>8</v>
      </c>
      <c r="E21">
        <v>1394</v>
      </c>
      <c r="F21">
        <v>16</v>
      </c>
      <c r="G21">
        <v>84</v>
      </c>
      <c r="H21" s="5">
        <v>7.85</v>
      </c>
      <c r="I21" s="5">
        <v>1</v>
      </c>
      <c r="J21">
        <v>1</v>
      </c>
      <c r="K21">
        <v>13</v>
      </c>
      <c r="L21">
        <v>18</v>
      </c>
      <c r="N21" s="4">
        <f t="shared" si="0"/>
        <v>0.19047619047619047</v>
      </c>
      <c r="O21">
        <f t="shared" si="1"/>
        <v>12.8744</v>
      </c>
      <c r="P21">
        <f t="shared" si="2"/>
        <v>424.89118640348204</v>
      </c>
      <c r="Q21">
        <f t="shared" si="4"/>
        <v>33.002795190725941</v>
      </c>
      <c r="R21">
        <f t="shared" si="3"/>
        <v>0.98124999999999996</v>
      </c>
    </row>
    <row r="22" spans="1:18" x14ac:dyDescent="0.2">
      <c r="A22" s="1">
        <v>44591</v>
      </c>
      <c r="B22" t="s">
        <v>58</v>
      </c>
      <c r="C22" t="s">
        <v>19</v>
      </c>
      <c r="D22">
        <v>4.7</v>
      </c>
      <c r="E22">
        <v>890</v>
      </c>
      <c r="F22">
        <v>22</v>
      </c>
      <c r="G22">
        <v>142</v>
      </c>
      <c r="H22" s="3">
        <v>10</v>
      </c>
      <c r="I22" s="3">
        <v>0</v>
      </c>
      <c r="J22">
        <v>0</v>
      </c>
      <c r="K22">
        <v>36</v>
      </c>
      <c r="L22">
        <v>21</v>
      </c>
      <c r="M22" t="s">
        <v>59</v>
      </c>
      <c r="N22" s="4">
        <f t="shared" si="0"/>
        <v>0.15492957746478872</v>
      </c>
      <c r="O22">
        <f t="shared" si="1"/>
        <v>7.5637100000000004</v>
      </c>
      <c r="P22">
        <f t="shared" si="2"/>
        <v>271.27199131929626</v>
      </c>
      <c r="Q22">
        <f t="shared" si="4"/>
        <v>35.864938147985086</v>
      </c>
      <c r="R22">
        <f t="shared" si="3"/>
        <v>2.1276595744680851</v>
      </c>
    </row>
    <row r="23" spans="1:18" x14ac:dyDescent="0.2">
      <c r="A23" s="1">
        <v>44598</v>
      </c>
      <c r="B23" t="s">
        <v>61</v>
      </c>
      <c r="C23" t="s">
        <v>42</v>
      </c>
      <c r="D23">
        <v>19.3</v>
      </c>
      <c r="E23">
        <v>3642</v>
      </c>
      <c r="F23">
        <v>29</v>
      </c>
      <c r="G23">
        <v>148</v>
      </c>
      <c r="H23" s="3">
        <v>15</v>
      </c>
      <c r="I23" s="5">
        <v>2.5</v>
      </c>
      <c r="J23">
        <v>3</v>
      </c>
      <c r="K23">
        <v>23</v>
      </c>
      <c r="L23">
        <v>24</v>
      </c>
      <c r="M23" t="s">
        <v>62</v>
      </c>
      <c r="N23" s="4">
        <f t="shared" si="0"/>
        <v>0.19594594594594594</v>
      </c>
      <c r="O23">
        <f t="shared" si="1"/>
        <v>31.05949</v>
      </c>
      <c r="P23">
        <f t="shared" si="2"/>
        <v>1110.08156447739</v>
      </c>
      <c r="Q23">
        <f t="shared" si="4"/>
        <v>35.74049556117599</v>
      </c>
      <c r="R23">
        <f t="shared" si="3"/>
        <v>0.77720207253886009</v>
      </c>
    </row>
    <row r="24" spans="1:18" x14ac:dyDescent="0.2">
      <c r="A24" s="1">
        <v>44611</v>
      </c>
      <c r="B24" t="s">
        <v>63</v>
      </c>
      <c r="C24" t="s">
        <v>64</v>
      </c>
      <c r="D24">
        <v>7.5</v>
      </c>
      <c r="E24">
        <v>2001</v>
      </c>
      <c r="F24">
        <v>27</v>
      </c>
      <c r="G24">
        <v>185</v>
      </c>
      <c r="H24" s="3">
        <v>5</v>
      </c>
      <c r="I24" s="3">
        <v>0</v>
      </c>
      <c r="J24">
        <v>1</v>
      </c>
      <c r="K24">
        <v>15</v>
      </c>
      <c r="L24">
        <v>54</v>
      </c>
      <c r="M24" s="6" t="s">
        <v>67</v>
      </c>
      <c r="N24" s="4">
        <f t="shared" si="0"/>
        <v>0.14594594594594595</v>
      </c>
      <c r="O24">
        <f t="shared" si="1"/>
        <v>12.069749999999999</v>
      </c>
      <c r="P24">
        <f t="shared" si="2"/>
        <v>609.90478048304703</v>
      </c>
      <c r="Q24">
        <f t="shared" si="4"/>
        <v>50.531682966345372</v>
      </c>
      <c r="R24">
        <f t="shared" si="3"/>
        <v>0.66666666666666663</v>
      </c>
    </row>
    <row r="25" spans="1:18" x14ac:dyDescent="0.2">
      <c r="A25" s="1">
        <v>44626</v>
      </c>
      <c r="B25" t="s">
        <v>65</v>
      </c>
      <c r="C25" t="s">
        <v>10</v>
      </c>
      <c r="D25">
        <v>5</v>
      </c>
      <c r="E25">
        <v>1316</v>
      </c>
      <c r="F25">
        <v>61</v>
      </c>
      <c r="G25">
        <v>316</v>
      </c>
      <c r="H25" s="3">
        <v>8</v>
      </c>
      <c r="I25" s="3">
        <v>2</v>
      </c>
      <c r="J25">
        <v>0</v>
      </c>
      <c r="K25">
        <v>49</v>
      </c>
      <c r="L25">
        <v>43</v>
      </c>
      <c r="M25" t="s">
        <v>68</v>
      </c>
      <c r="N25" s="4">
        <f t="shared" si="0"/>
        <v>0.19303797468354431</v>
      </c>
      <c r="O25">
        <f t="shared" si="1"/>
        <v>8.0465</v>
      </c>
      <c r="P25">
        <f t="shared" si="2"/>
        <v>401.1167871642628</v>
      </c>
      <c r="Q25">
        <f t="shared" si="4"/>
        <v>49.84984616470053</v>
      </c>
      <c r="R25">
        <f t="shared" si="3"/>
        <v>1.6</v>
      </c>
    </row>
    <row r="26" spans="1:18" x14ac:dyDescent="0.2">
      <c r="A26" s="1">
        <v>44640</v>
      </c>
      <c r="B26" t="s">
        <v>66</v>
      </c>
      <c r="C26" t="s">
        <v>42</v>
      </c>
      <c r="D26">
        <v>15.4</v>
      </c>
      <c r="E26">
        <v>3169</v>
      </c>
      <c r="F26">
        <v>54</v>
      </c>
      <c r="G26">
        <v>248</v>
      </c>
      <c r="H26" s="3">
        <v>11</v>
      </c>
      <c r="I26" s="3">
        <v>0</v>
      </c>
      <c r="J26">
        <v>2</v>
      </c>
      <c r="K26">
        <v>25</v>
      </c>
      <c r="L26">
        <v>26</v>
      </c>
      <c r="N26" s="4">
        <f t="shared" si="0"/>
        <v>0.21774193548387097</v>
      </c>
      <c r="O26">
        <f t="shared" si="1"/>
        <v>24.78322</v>
      </c>
      <c r="P26">
        <f t="shared" si="2"/>
        <v>965.91116909084258</v>
      </c>
      <c r="Q26">
        <f t="shared" si="4"/>
        <v>38.974401594742027</v>
      </c>
      <c r="R26">
        <f t="shared" si="3"/>
        <v>0.7142857142857143</v>
      </c>
    </row>
    <row r="27" spans="1:18" x14ac:dyDescent="0.2">
      <c r="A27" s="1">
        <v>44687</v>
      </c>
      <c r="B27" t="s">
        <v>35</v>
      </c>
      <c r="C27" t="s">
        <v>14</v>
      </c>
      <c r="D27">
        <v>7</v>
      </c>
      <c r="E27">
        <v>1100</v>
      </c>
      <c r="F27">
        <v>41</v>
      </c>
      <c r="G27">
        <v>146</v>
      </c>
      <c r="H27" s="3">
        <v>5</v>
      </c>
      <c r="I27" s="3">
        <v>0</v>
      </c>
      <c r="J27">
        <v>0</v>
      </c>
      <c r="K27">
        <v>54</v>
      </c>
      <c r="L27">
        <v>19</v>
      </c>
      <c r="N27" s="4">
        <f t="shared" si="0"/>
        <v>0.28082191780821919</v>
      </c>
      <c r="O27">
        <f t="shared" si="1"/>
        <v>11.2651</v>
      </c>
      <c r="P27">
        <f t="shared" si="2"/>
        <v>335.27998927104034</v>
      </c>
      <c r="Q27">
        <f t="shared" si="4"/>
        <v>29.762717532116032</v>
      </c>
      <c r="R27">
        <f t="shared" si="3"/>
        <v>0.7142857142857143</v>
      </c>
    </row>
    <row r="28" spans="1:18" x14ac:dyDescent="0.2">
      <c r="A28" s="1">
        <v>44691</v>
      </c>
      <c r="B28" t="s">
        <v>69</v>
      </c>
      <c r="C28" t="s">
        <v>19</v>
      </c>
      <c r="D28">
        <v>5.2</v>
      </c>
      <c r="E28">
        <v>1148</v>
      </c>
      <c r="F28">
        <v>31</v>
      </c>
      <c r="G28">
        <v>185</v>
      </c>
      <c r="H28" s="3">
        <v>7</v>
      </c>
      <c r="I28" s="3">
        <v>0</v>
      </c>
      <c r="J28">
        <v>0</v>
      </c>
      <c r="K28">
        <v>48</v>
      </c>
      <c r="L28">
        <v>20</v>
      </c>
      <c r="M28" s="6" t="s">
        <v>70</v>
      </c>
      <c r="N28" s="4">
        <f t="shared" si="0"/>
        <v>0.16756756756756758</v>
      </c>
      <c r="O28">
        <f t="shared" si="1"/>
        <v>8.3683600000000009</v>
      </c>
      <c r="P28">
        <f t="shared" si="2"/>
        <v>349.91038880286754</v>
      </c>
      <c r="Q28">
        <f t="shared" si="4"/>
        <v>41.813496169245525</v>
      </c>
      <c r="R28">
        <f t="shared" si="3"/>
        <v>1.346153846153846</v>
      </c>
    </row>
    <row r="29" spans="1:18" x14ac:dyDescent="0.2">
      <c r="A29" s="1">
        <v>44707</v>
      </c>
      <c r="B29" t="s">
        <v>23</v>
      </c>
      <c r="C29" t="s">
        <v>14</v>
      </c>
      <c r="D29">
        <v>6.2</v>
      </c>
      <c r="E29">
        <v>1150</v>
      </c>
      <c r="F29">
        <v>18</v>
      </c>
      <c r="G29">
        <v>110</v>
      </c>
      <c r="H29" s="3">
        <v>5</v>
      </c>
      <c r="I29" s="3">
        <v>0</v>
      </c>
      <c r="J29">
        <v>0</v>
      </c>
      <c r="K29">
        <v>52</v>
      </c>
      <c r="L29">
        <v>37</v>
      </c>
      <c r="N29" s="4">
        <f t="shared" si="0"/>
        <v>0.16363636363636364</v>
      </c>
      <c r="O29">
        <f t="shared" si="1"/>
        <v>9.9776600000000002</v>
      </c>
      <c r="P29">
        <f t="shared" si="2"/>
        <v>350.51998878336036</v>
      </c>
      <c r="Q29">
        <f t="shared" si="4"/>
        <v>35.130480371485937</v>
      </c>
      <c r="R29">
        <f t="shared" si="3"/>
        <v>0.80645161290322576</v>
      </c>
    </row>
    <row r="30" spans="1:18" x14ac:dyDescent="0.2">
      <c r="A30" s="1">
        <v>44709</v>
      </c>
      <c r="B30" t="s">
        <v>71</v>
      </c>
      <c r="C30" t="s">
        <v>40</v>
      </c>
      <c r="D30">
        <v>14.9</v>
      </c>
      <c r="E30">
        <v>4386</v>
      </c>
      <c r="F30">
        <v>62</v>
      </c>
      <c r="G30">
        <v>135</v>
      </c>
      <c r="H30" s="3">
        <v>12</v>
      </c>
      <c r="I30" s="3">
        <v>2</v>
      </c>
      <c r="J30">
        <v>3</v>
      </c>
      <c r="K30">
        <v>11</v>
      </c>
      <c r="L30">
        <v>10</v>
      </c>
      <c r="N30" s="4">
        <f t="shared" si="0"/>
        <v>0.45925925925925926</v>
      </c>
      <c r="O30">
        <f t="shared" si="1"/>
        <v>23.978570000000001</v>
      </c>
      <c r="P30">
        <f t="shared" si="2"/>
        <v>1336.8527572207117</v>
      </c>
      <c r="Q30">
        <f t="shared" si="4"/>
        <v>55.751980089751463</v>
      </c>
      <c r="R30">
        <f t="shared" si="3"/>
        <v>0.80536912751677847</v>
      </c>
    </row>
    <row r="31" spans="1:18" x14ac:dyDescent="0.2">
      <c r="A31" s="1">
        <v>44728</v>
      </c>
      <c r="B31" t="s">
        <v>78</v>
      </c>
      <c r="C31" t="s">
        <v>19</v>
      </c>
      <c r="D31">
        <v>5.5</v>
      </c>
      <c r="E31">
        <v>1100</v>
      </c>
      <c r="F31">
        <v>21</v>
      </c>
      <c r="G31">
        <v>169</v>
      </c>
      <c r="H31" s="3">
        <v>5</v>
      </c>
      <c r="I31" s="3">
        <v>0</v>
      </c>
      <c r="J31">
        <v>0</v>
      </c>
      <c r="K31">
        <v>39</v>
      </c>
      <c r="L31">
        <v>41</v>
      </c>
      <c r="N31" s="4">
        <f t="shared" si="0"/>
        <v>0.1242603550295858</v>
      </c>
      <c r="O31">
        <f t="shared" si="1"/>
        <v>8.8511500000000005</v>
      </c>
      <c r="P31">
        <f t="shared" si="2"/>
        <v>335.27998927104034</v>
      </c>
      <c r="Q31">
        <f t="shared" si="4"/>
        <v>37.879822313602226</v>
      </c>
      <c r="R31">
        <f t="shared" si="3"/>
        <v>0.90909090909090906</v>
      </c>
    </row>
    <row r="32" spans="1:18" x14ac:dyDescent="0.2">
      <c r="A32" s="1">
        <v>44775</v>
      </c>
      <c r="B32" t="s">
        <v>72</v>
      </c>
      <c r="C32" t="s">
        <v>19</v>
      </c>
      <c r="D32">
        <v>5</v>
      </c>
      <c r="E32">
        <v>1001</v>
      </c>
      <c r="F32">
        <v>15</v>
      </c>
      <c r="G32">
        <v>70</v>
      </c>
      <c r="H32" s="3">
        <v>5</v>
      </c>
      <c r="I32" s="3">
        <v>0</v>
      </c>
      <c r="J32">
        <v>0</v>
      </c>
      <c r="K32">
        <v>36</v>
      </c>
      <c r="L32">
        <v>48</v>
      </c>
      <c r="M32" t="s">
        <v>73</v>
      </c>
      <c r="N32" s="4">
        <f t="shared" si="0"/>
        <v>0.21428571428571427</v>
      </c>
      <c r="O32">
        <f t="shared" si="1"/>
        <v>8.0465</v>
      </c>
      <c r="P32">
        <f t="shared" si="2"/>
        <v>305.10479023664669</v>
      </c>
      <c r="Q32">
        <f t="shared" si="4"/>
        <v>37.917702135915825</v>
      </c>
      <c r="R32">
        <f t="shared" si="3"/>
        <v>1</v>
      </c>
    </row>
    <row r="33" spans="1:18" x14ac:dyDescent="0.2">
      <c r="A33" s="1">
        <v>44780</v>
      </c>
      <c r="B33" t="s">
        <v>36</v>
      </c>
      <c r="C33" t="s">
        <v>46</v>
      </c>
      <c r="D33">
        <v>8.8000000000000007</v>
      </c>
      <c r="E33">
        <v>1099</v>
      </c>
      <c r="F33">
        <v>13</v>
      </c>
      <c r="G33">
        <v>126</v>
      </c>
      <c r="H33" s="3">
        <v>5</v>
      </c>
      <c r="I33" s="3">
        <v>0</v>
      </c>
      <c r="J33">
        <v>1</v>
      </c>
      <c r="K33">
        <v>3</v>
      </c>
      <c r="L33">
        <v>59</v>
      </c>
      <c r="M33" t="s">
        <v>74</v>
      </c>
      <c r="N33" s="4">
        <f t="shared" si="0"/>
        <v>0.10317460317460317</v>
      </c>
      <c r="O33">
        <f t="shared" si="1"/>
        <v>14.161840000000002</v>
      </c>
      <c r="P33">
        <f t="shared" si="2"/>
        <v>334.97518928079393</v>
      </c>
      <c r="Q33">
        <f t="shared" si="4"/>
        <v>23.653366319686842</v>
      </c>
      <c r="R33">
        <f t="shared" si="3"/>
        <v>0.56818181818181812</v>
      </c>
    </row>
    <row r="34" spans="1:18" x14ac:dyDescent="0.2">
      <c r="A34" s="1">
        <v>44786</v>
      </c>
      <c r="B34" t="s">
        <v>75</v>
      </c>
      <c r="C34" t="s">
        <v>10</v>
      </c>
      <c r="D34">
        <v>5</v>
      </c>
      <c r="E34">
        <v>1476</v>
      </c>
      <c r="F34">
        <v>124</v>
      </c>
      <c r="G34">
        <v>253</v>
      </c>
      <c r="H34" s="3">
        <v>10</v>
      </c>
      <c r="I34" s="3">
        <v>2</v>
      </c>
      <c r="J34">
        <v>0</v>
      </c>
      <c r="K34">
        <v>54</v>
      </c>
      <c r="L34">
        <v>23</v>
      </c>
      <c r="N34" s="4">
        <f t="shared" si="0"/>
        <v>0.49011857707509882</v>
      </c>
      <c r="O34">
        <f t="shared" si="1"/>
        <v>8.0465</v>
      </c>
      <c r="P34">
        <f t="shared" si="2"/>
        <v>449.88478560368685</v>
      </c>
      <c r="Q34">
        <f t="shared" si="4"/>
        <v>55.910617734876887</v>
      </c>
      <c r="R34">
        <f t="shared" si="3"/>
        <v>2</v>
      </c>
    </row>
    <row r="35" spans="1:18" x14ac:dyDescent="0.2">
      <c r="A35" s="1">
        <v>44813</v>
      </c>
      <c r="B35" t="s">
        <v>76</v>
      </c>
      <c r="C35" t="s">
        <v>42</v>
      </c>
      <c r="D35">
        <v>14.9</v>
      </c>
      <c r="E35">
        <v>2690</v>
      </c>
      <c r="F35">
        <v>10</v>
      </c>
      <c r="G35">
        <v>56</v>
      </c>
      <c r="H35" s="3">
        <v>10</v>
      </c>
      <c r="I35" s="3">
        <v>0</v>
      </c>
      <c r="J35">
        <v>2</v>
      </c>
      <c r="K35">
        <v>23</v>
      </c>
      <c r="L35">
        <v>0</v>
      </c>
      <c r="M35" t="s">
        <v>77</v>
      </c>
      <c r="N35" s="4">
        <f t="shared" si="0"/>
        <v>0.17857142857142858</v>
      </c>
      <c r="O35">
        <f t="shared" si="1"/>
        <v>23.978570000000001</v>
      </c>
      <c r="P35">
        <f t="shared" si="2"/>
        <v>819.91197376281684</v>
      </c>
      <c r="Q35">
        <f t="shared" si="4"/>
        <v>34.193530880399322</v>
      </c>
      <c r="R35">
        <f t="shared" si="3"/>
        <v>0.67114093959731547</v>
      </c>
    </row>
    <row r="36" spans="1:18" x14ac:dyDescent="0.2">
      <c r="A36" s="1">
        <v>44857</v>
      </c>
      <c r="B36" t="s">
        <v>79</v>
      </c>
      <c r="C36" t="s">
        <v>14</v>
      </c>
      <c r="D36">
        <v>6.6</v>
      </c>
      <c r="E36">
        <v>1540</v>
      </c>
      <c r="F36">
        <v>8</v>
      </c>
      <c r="G36">
        <v>72</v>
      </c>
      <c r="H36" s="3">
        <v>8</v>
      </c>
      <c r="I36" s="3">
        <v>2</v>
      </c>
      <c r="J36">
        <v>1</v>
      </c>
      <c r="K36">
        <v>11</v>
      </c>
      <c r="L36">
        <v>45</v>
      </c>
      <c r="M36" t="s">
        <v>80</v>
      </c>
      <c r="N36" s="4">
        <f t="shared" si="0"/>
        <v>0.1111111111111111</v>
      </c>
      <c r="O36">
        <f t="shared" si="1"/>
        <v>10.621379999999998</v>
      </c>
      <c r="P36">
        <f t="shared" si="2"/>
        <v>469.39198497945648</v>
      </c>
      <c r="Q36">
        <f t="shared" si="4"/>
        <v>44.193126032535936</v>
      </c>
      <c r="R36">
        <f t="shared" si="3"/>
        <v>1.2121212121212122</v>
      </c>
    </row>
    <row r="37" spans="1:18" x14ac:dyDescent="0.2">
      <c r="A37" s="1">
        <v>44870</v>
      </c>
      <c r="B37" t="s">
        <v>37</v>
      </c>
      <c r="C37" t="s">
        <v>19</v>
      </c>
      <c r="D37">
        <v>6.2</v>
      </c>
      <c r="E37">
        <v>1150</v>
      </c>
      <c r="F37">
        <v>19</v>
      </c>
      <c r="G37">
        <v>144</v>
      </c>
      <c r="H37" s="3">
        <v>6</v>
      </c>
      <c r="I37" s="3">
        <v>0</v>
      </c>
      <c r="J37">
        <v>0</v>
      </c>
      <c r="K37">
        <v>53</v>
      </c>
      <c r="L37">
        <v>20</v>
      </c>
      <c r="N37" s="4">
        <f t="shared" si="0"/>
        <v>0.13194444444444445</v>
      </c>
      <c r="O37">
        <f t="shared" si="1"/>
        <v>9.9776600000000002</v>
      </c>
      <c r="P37">
        <f t="shared" si="2"/>
        <v>350.51998878336036</v>
      </c>
      <c r="Q37">
        <f t="shared" si="4"/>
        <v>35.130480371485937</v>
      </c>
      <c r="R37">
        <f t="shared" si="3"/>
        <v>0.96774193548387089</v>
      </c>
    </row>
    <row r="38" spans="1:18" x14ac:dyDescent="0.2">
      <c r="A38" s="1">
        <v>44878</v>
      </c>
      <c r="B38" t="s">
        <v>38</v>
      </c>
      <c r="C38" t="s">
        <v>14</v>
      </c>
      <c r="D38">
        <v>9.3000000000000007</v>
      </c>
      <c r="E38">
        <v>1378</v>
      </c>
      <c r="F38">
        <v>9</v>
      </c>
      <c r="G38">
        <v>94</v>
      </c>
      <c r="H38" s="3">
        <v>5</v>
      </c>
      <c r="I38" s="5">
        <v>2.5</v>
      </c>
      <c r="J38">
        <v>1</v>
      </c>
      <c r="K38">
        <v>22</v>
      </c>
      <c r="L38">
        <v>57</v>
      </c>
      <c r="M38" t="s">
        <v>81</v>
      </c>
      <c r="N38" s="4">
        <f t="shared" si="0"/>
        <v>9.5744680851063829E-2</v>
      </c>
      <c r="O38">
        <f t="shared" si="1"/>
        <v>14.96649</v>
      </c>
      <c r="P38">
        <f t="shared" si="2"/>
        <v>420.01438655953962</v>
      </c>
      <c r="Q38">
        <f t="shared" si="4"/>
        <v>28.063653305453691</v>
      </c>
      <c r="R38">
        <f t="shared" si="3"/>
        <v>0.5376344086021505</v>
      </c>
    </row>
    <row r="39" spans="1:18" x14ac:dyDescent="0.2">
      <c r="A39" s="1">
        <v>44884</v>
      </c>
      <c r="B39" t="s">
        <v>39</v>
      </c>
      <c r="C39" t="s">
        <v>40</v>
      </c>
      <c r="D39">
        <v>16.8</v>
      </c>
      <c r="E39">
        <v>4833</v>
      </c>
      <c r="F39">
        <v>153</v>
      </c>
      <c r="G39">
        <v>350</v>
      </c>
      <c r="H39" s="3">
        <v>10</v>
      </c>
      <c r="I39" s="5">
        <v>0</v>
      </c>
      <c r="J39">
        <v>3</v>
      </c>
      <c r="K39">
        <v>26</v>
      </c>
      <c r="L39">
        <v>21</v>
      </c>
      <c r="M39" t="s">
        <v>82</v>
      </c>
      <c r="N39" s="4">
        <f t="shared" si="0"/>
        <v>0.43714285714285717</v>
      </c>
      <c r="O39">
        <f t="shared" ref="O39:O40" si="5">D39*1.6093</f>
        <v>27.036239999999999</v>
      </c>
      <c r="P39">
        <f t="shared" ref="P39:P40" si="6">E39/3.28084</f>
        <v>1473.0983528608526</v>
      </c>
      <c r="Q39">
        <f t="shared" ref="Q39:Q40" si="7">P39/O39</f>
        <v>54.48606584572606</v>
      </c>
      <c r="R39">
        <f t="shared" si="3"/>
        <v>0.59523809523809523</v>
      </c>
    </row>
    <row r="40" spans="1:18" x14ac:dyDescent="0.2">
      <c r="A40" s="1">
        <v>44913</v>
      </c>
      <c r="B40" t="s">
        <v>83</v>
      </c>
      <c r="C40" t="s">
        <v>19</v>
      </c>
      <c r="D40">
        <v>4.3</v>
      </c>
      <c r="E40">
        <v>820</v>
      </c>
      <c r="F40">
        <v>12</v>
      </c>
      <c r="G40">
        <v>115</v>
      </c>
      <c r="H40" s="3">
        <v>5</v>
      </c>
      <c r="I40" s="5">
        <v>0</v>
      </c>
      <c r="J40">
        <v>0</v>
      </c>
      <c r="K40">
        <v>34</v>
      </c>
      <c r="L40">
        <v>38</v>
      </c>
      <c r="N40" s="4">
        <f t="shared" ref="N40" si="8">F40/G40</f>
        <v>0.10434782608695652</v>
      </c>
      <c r="O40">
        <f t="shared" si="5"/>
        <v>6.9199899999999994</v>
      </c>
      <c r="P40">
        <f t="shared" si="6"/>
        <v>249.93599200204827</v>
      </c>
      <c r="Q40">
        <f t="shared" si="7"/>
        <v>36.117970112969566</v>
      </c>
      <c r="R40">
        <f t="shared" si="3"/>
        <v>1.1627906976744187</v>
      </c>
    </row>
    <row r="41" spans="1:18" ht="12.75" customHeight="1" x14ac:dyDescent="0.2">
      <c r="A41" s="1">
        <v>44940</v>
      </c>
      <c r="B41" t="s">
        <v>85</v>
      </c>
      <c r="C41" t="s">
        <v>10</v>
      </c>
      <c r="D41">
        <v>5</v>
      </c>
      <c r="E41">
        <v>1640</v>
      </c>
      <c r="F41">
        <v>49</v>
      </c>
      <c r="G41">
        <v>236</v>
      </c>
      <c r="H41" s="5">
        <v>11</v>
      </c>
      <c r="I41" s="5">
        <v>0</v>
      </c>
      <c r="J41">
        <v>0</v>
      </c>
      <c r="K41">
        <v>49</v>
      </c>
      <c r="L41">
        <v>11</v>
      </c>
      <c r="M41" t="s">
        <v>86</v>
      </c>
      <c r="N41" s="4">
        <f t="shared" ref="N41:N44" si="9">F41/G41</f>
        <v>0.2076271186440678</v>
      </c>
      <c r="O41">
        <f t="shared" ref="O41:O44" si="10">D41*1.6093</f>
        <v>8.0465</v>
      </c>
      <c r="P41">
        <f t="shared" ref="P41:P44" si="11">E41/3.28084</f>
        <v>499.87198400409653</v>
      </c>
      <c r="Q41">
        <f t="shared" ref="Q41:Q44" si="12">P41/O41</f>
        <v>62.122908594307653</v>
      </c>
      <c r="R41">
        <f t="shared" ref="R41:R44" si="13">H41/D41</f>
        <v>2.2000000000000002</v>
      </c>
    </row>
    <row r="42" spans="1:18" x14ac:dyDescent="0.2">
      <c r="A42" s="1">
        <v>44961</v>
      </c>
      <c r="B42" t="s">
        <v>61</v>
      </c>
      <c r="C42" t="s">
        <v>42</v>
      </c>
      <c r="D42">
        <v>19.3</v>
      </c>
      <c r="E42">
        <v>3642</v>
      </c>
      <c r="F42">
        <v>24</v>
      </c>
      <c r="G42">
        <v>142</v>
      </c>
      <c r="H42" s="3">
        <v>15</v>
      </c>
      <c r="I42" s="3">
        <v>2</v>
      </c>
      <c r="J42">
        <v>3</v>
      </c>
      <c r="K42">
        <v>14</v>
      </c>
      <c r="L42">
        <v>11</v>
      </c>
      <c r="M42" t="s">
        <v>87</v>
      </c>
      <c r="N42" s="4">
        <f t="shared" si="9"/>
        <v>0.16901408450704225</v>
      </c>
      <c r="O42">
        <f t="shared" si="10"/>
        <v>31.05949</v>
      </c>
      <c r="P42">
        <f t="shared" si="11"/>
        <v>1110.08156447739</v>
      </c>
      <c r="Q42">
        <f t="shared" si="12"/>
        <v>35.74049556117599</v>
      </c>
      <c r="R42">
        <f t="shared" si="13"/>
        <v>0.77720207253886009</v>
      </c>
    </row>
    <row r="43" spans="1:18" x14ac:dyDescent="0.2">
      <c r="A43" s="1">
        <v>44968</v>
      </c>
      <c r="B43" t="s">
        <v>84</v>
      </c>
      <c r="C43" t="s">
        <v>64</v>
      </c>
      <c r="D43">
        <v>11.5</v>
      </c>
      <c r="E43">
        <v>4501</v>
      </c>
      <c r="F43">
        <v>152</v>
      </c>
      <c r="G43">
        <v>307</v>
      </c>
      <c r="H43" s="3">
        <v>15</v>
      </c>
      <c r="I43" s="3">
        <v>0</v>
      </c>
      <c r="J43">
        <v>2</v>
      </c>
      <c r="K43">
        <v>7</v>
      </c>
      <c r="L43">
        <v>8</v>
      </c>
      <c r="N43" s="4">
        <f t="shared" si="9"/>
        <v>0.49511400651465798</v>
      </c>
      <c r="O43">
        <f t="shared" si="10"/>
        <v>18.50695</v>
      </c>
      <c r="P43">
        <f t="shared" si="11"/>
        <v>1371.9047560990477</v>
      </c>
      <c r="Q43">
        <f t="shared" si="12"/>
        <v>74.129165318923313</v>
      </c>
      <c r="R43">
        <f t="shared" si="13"/>
        <v>1.3043478260869565</v>
      </c>
    </row>
    <row r="44" spans="1:18" x14ac:dyDescent="0.2">
      <c r="A44" s="1">
        <v>44975</v>
      </c>
      <c r="B44" t="s">
        <v>63</v>
      </c>
      <c r="C44" t="s">
        <v>64</v>
      </c>
      <c r="D44">
        <v>8.1</v>
      </c>
      <c r="E44">
        <v>2165</v>
      </c>
      <c r="F44">
        <v>13</v>
      </c>
      <c r="G44">
        <v>189</v>
      </c>
      <c r="H44" s="3">
        <v>8</v>
      </c>
      <c r="I44" s="3">
        <v>0</v>
      </c>
      <c r="J44">
        <v>1</v>
      </c>
      <c r="K44">
        <v>17</v>
      </c>
      <c r="L44">
        <v>16</v>
      </c>
      <c r="M44" t="s">
        <v>88</v>
      </c>
      <c r="N44" s="4">
        <f t="shared" si="9"/>
        <v>6.8783068783068779E-2</v>
      </c>
      <c r="O44">
        <f t="shared" si="10"/>
        <v>13.035329999999998</v>
      </c>
      <c r="P44">
        <f t="shared" si="11"/>
        <v>659.89197888345666</v>
      </c>
      <c r="Q44">
        <f t="shared" si="12"/>
        <v>50.623342783301744</v>
      </c>
      <c r="R44">
        <f t="shared" si="13"/>
        <v>0.98765432098765438</v>
      </c>
    </row>
  </sheetData>
  <hyperlinks>
    <hyperlink ref="M24" r:id="rId1"/>
    <hyperlink ref="M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</cp:lastModifiedBy>
  <dcterms:created xsi:type="dcterms:W3CDTF">2021-11-21T17:55:06Z</dcterms:created>
  <dcterms:modified xsi:type="dcterms:W3CDTF">2023-02-18T19:51:42Z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