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1" l="1"/>
  <c r="Q57" i="1"/>
  <c r="R57" i="1"/>
  <c r="S57" i="1"/>
  <c r="T57" i="1"/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<sst xmlns="http://schemas.openxmlformats.org/spreadsheetml/2006/main" count="220" uniqueCount="105">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</sst>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G1" workbookViewId="0">
      <pane ySplit="1" topLeftCell="A44" activePane="bottomLeft" state="frozen"/>
      <selection pane="bottomLeft" activeCell="N57" sqref="N57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3.81640625" bestFit="1" customWidth="1"/>
    <col min="17" max="19" width="8.7265625" customWidth="1"/>
    <col min="20" max="20" width="7.81640625" customWidth="1"/>
  </cols>
  <sheetData>
    <row r="1" spans="1:20" ht="25" x14ac:dyDescent="0.25">
      <c r="A1" t="s">
        <v>0</v>
      </c>
      <c r="B1" t="s">
        <v>1</v>
      </c>
      <c r="C1" t="s">
        <v>91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56</v>
      </c>
      <c r="K1" t="s">
        <v>4</v>
      </c>
      <c r="L1" t="s">
        <v>5</v>
      </c>
      <c r="M1" t="s">
        <v>6</v>
      </c>
      <c r="N1" t="s">
        <v>11</v>
      </c>
      <c r="O1" t="s">
        <v>99</v>
      </c>
      <c r="P1" t="s">
        <v>54</v>
      </c>
      <c r="Q1" t="s">
        <v>51</v>
      </c>
      <c r="R1" t="s">
        <v>52</v>
      </c>
      <c r="S1" t="s">
        <v>53</v>
      </c>
      <c r="T1" t="s">
        <v>60</v>
      </c>
    </row>
    <row r="2" spans="1:20" x14ac:dyDescent="0.25">
      <c r="A2" s="1">
        <v>43309</v>
      </c>
      <c r="B2" t="s">
        <v>9</v>
      </c>
      <c r="C2" t="s">
        <v>93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3" si="0">G2/H2</f>
        <v>0.41860465116279072</v>
      </c>
      <c r="Q2">
        <f t="shared" ref="Q2:Q33" si="1">E2*1.6093</f>
        <v>7.2418499999999995</v>
      </c>
      <c r="R2">
        <f t="shared" ref="R2:R33" si="2">F2/3.28084</f>
        <v>761.99997561600082</v>
      </c>
      <c r="S2">
        <f>R2/Q2</f>
        <v>105.22172864889508</v>
      </c>
      <c r="T2">
        <f t="shared" ref="T2:T33" si="3">I2/E2</f>
        <v>1.1111111111111112</v>
      </c>
    </row>
    <row r="3" spans="1:20" x14ac:dyDescent="0.25">
      <c r="A3" s="1">
        <v>43345</v>
      </c>
      <c r="B3" t="s">
        <v>41</v>
      </c>
      <c r="C3" t="s">
        <v>98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0" x14ac:dyDescent="0.25">
      <c r="A4" s="1">
        <v>43380</v>
      </c>
      <c r="B4" t="s">
        <v>13</v>
      </c>
      <c r="C4" t="s">
        <v>94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0" x14ac:dyDescent="0.25">
      <c r="A5" s="1">
        <v>43443</v>
      </c>
      <c r="B5" t="s">
        <v>17</v>
      </c>
      <c r="C5" t="s">
        <v>94</v>
      </c>
      <c r="D5" t="s">
        <v>19</v>
      </c>
      <c r="E5">
        <v>6</v>
      </c>
      <c r="F5">
        <v>1640</v>
      </c>
      <c r="G5">
        <v>44</v>
      </c>
      <c r="H5">
        <v>168</v>
      </c>
      <c r="I5" s="3">
        <v>5</v>
      </c>
      <c r="J5" s="3">
        <v>0</v>
      </c>
      <c r="K5">
        <v>1</v>
      </c>
      <c r="L5">
        <v>3</v>
      </c>
      <c r="M5">
        <v>29</v>
      </c>
      <c r="N5" t="s">
        <v>20</v>
      </c>
      <c r="O5" t="b">
        <v>0</v>
      </c>
      <c r="P5" s="4">
        <f t="shared" si="0"/>
        <v>0.26190476190476192</v>
      </c>
      <c r="Q5">
        <f t="shared" si="1"/>
        <v>9.6557999999999993</v>
      </c>
      <c r="R5">
        <f t="shared" si="2"/>
        <v>499.87198400409653</v>
      </c>
      <c r="S5">
        <f t="shared" si="4"/>
        <v>51.769090495256378</v>
      </c>
      <c r="T5">
        <f t="shared" si="3"/>
        <v>0.83333333333333337</v>
      </c>
    </row>
    <row r="6" spans="1:20" x14ac:dyDescent="0.25">
      <c r="A6" s="1">
        <v>43591</v>
      </c>
      <c r="B6" t="s">
        <v>21</v>
      </c>
      <c r="C6" t="s">
        <v>94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0" x14ac:dyDescent="0.25">
      <c r="A7" s="1">
        <v>43615</v>
      </c>
      <c r="B7" t="s">
        <v>23</v>
      </c>
      <c r="C7" t="s">
        <v>94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0" x14ac:dyDescent="0.25">
      <c r="A8" s="1">
        <v>43678</v>
      </c>
      <c r="B8" t="s">
        <v>28</v>
      </c>
      <c r="C8" t="s">
        <v>95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0" x14ac:dyDescent="0.25">
      <c r="A9" s="1">
        <v>43701</v>
      </c>
      <c r="B9" t="s">
        <v>27</v>
      </c>
      <c r="C9" t="s">
        <v>95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0" x14ac:dyDescent="0.25">
      <c r="A10" s="1">
        <v>43751</v>
      </c>
      <c r="B10" t="s">
        <v>13</v>
      </c>
      <c r="C10" t="s">
        <v>94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0" x14ac:dyDescent="0.25">
      <c r="A11" s="1">
        <v>43764</v>
      </c>
      <c r="B11" t="s">
        <v>31</v>
      </c>
      <c r="C11" t="s">
        <v>94</v>
      </c>
      <c r="D11" t="s">
        <v>19</v>
      </c>
      <c r="E11">
        <v>4.3</v>
      </c>
      <c r="F11">
        <v>853</v>
      </c>
      <c r="G11">
        <v>11</v>
      </c>
      <c r="H11">
        <v>88</v>
      </c>
      <c r="I11" s="3">
        <v>5</v>
      </c>
      <c r="J11" s="3">
        <v>0</v>
      </c>
      <c r="K11">
        <v>0</v>
      </c>
      <c r="L11">
        <v>37</v>
      </c>
      <c r="M11">
        <v>9</v>
      </c>
      <c r="N11" t="s">
        <v>32</v>
      </c>
      <c r="O11" t="b">
        <v>0</v>
      </c>
      <c r="P11" s="4">
        <f t="shared" si="0"/>
        <v>0.125</v>
      </c>
      <c r="Q11">
        <f t="shared" si="1"/>
        <v>6.9199899999999994</v>
      </c>
      <c r="R11">
        <f t="shared" si="2"/>
        <v>259.99439168017949</v>
      </c>
      <c r="S11">
        <f t="shared" si="4"/>
        <v>37.571498178491517</v>
      </c>
      <c r="T11">
        <f t="shared" si="3"/>
        <v>1.1627906976744187</v>
      </c>
    </row>
    <row r="12" spans="1:20" x14ac:dyDescent="0.25">
      <c r="A12" s="1">
        <v>44371</v>
      </c>
      <c r="B12" t="s">
        <v>33</v>
      </c>
      <c r="C12" t="s">
        <v>95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0" x14ac:dyDescent="0.25">
      <c r="A13" s="1">
        <v>44406</v>
      </c>
      <c r="B13" t="s">
        <v>35</v>
      </c>
      <c r="C13" t="s">
        <v>95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0" x14ac:dyDescent="0.25">
      <c r="A14" s="1">
        <v>44416</v>
      </c>
      <c r="B14" t="s">
        <v>36</v>
      </c>
      <c r="C14" t="s">
        <v>95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0" x14ac:dyDescent="0.25">
      <c r="A15" s="1">
        <v>44479</v>
      </c>
      <c r="B15" t="s">
        <v>13</v>
      </c>
      <c r="C15" t="s">
        <v>94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0" x14ac:dyDescent="0.25">
      <c r="A16" s="1">
        <v>44506</v>
      </c>
      <c r="B16" t="s">
        <v>37</v>
      </c>
      <c r="C16" t="s">
        <v>94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0" x14ac:dyDescent="0.25">
      <c r="A17" s="1">
        <v>44514</v>
      </c>
      <c r="B17" t="s">
        <v>38</v>
      </c>
      <c r="C17" t="s">
        <v>94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0" x14ac:dyDescent="0.25">
      <c r="A18" s="1">
        <v>44520</v>
      </c>
      <c r="B18" t="s">
        <v>39</v>
      </c>
      <c r="C18" t="s">
        <v>94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0" x14ac:dyDescent="0.25">
      <c r="A19" s="1">
        <v>44535</v>
      </c>
      <c r="B19" t="s">
        <v>17</v>
      </c>
      <c r="C19" t="s">
        <v>94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0" x14ac:dyDescent="0.25">
      <c r="A20" s="1">
        <v>44549</v>
      </c>
      <c r="B20" t="s">
        <v>55</v>
      </c>
      <c r="C20" t="s">
        <v>94</v>
      </c>
      <c r="D20" t="s">
        <v>19</v>
      </c>
      <c r="E20">
        <v>4.9000000000000004</v>
      </c>
      <c r="F20">
        <v>700</v>
      </c>
      <c r="G20">
        <v>30</v>
      </c>
      <c r="H20">
        <v>171</v>
      </c>
      <c r="I20" s="3">
        <v>5</v>
      </c>
      <c r="J20" s="3">
        <v>0</v>
      </c>
      <c r="K20">
        <v>0</v>
      </c>
      <c r="L20">
        <v>39</v>
      </c>
      <c r="M20">
        <v>55</v>
      </c>
      <c r="O20" t="b">
        <v>0</v>
      </c>
      <c r="P20" s="4">
        <f t="shared" si="0"/>
        <v>0.17543859649122806</v>
      </c>
      <c r="Q20">
        <f t="shared" si="1"/>
        <v>7.8855700000000004</v>
      </c>
      <c r="R20">
        <f t="shared" si="2"/>
        <v>213.35999317248022</v>
      </c>
      <c r="S20">
        <f t="shared" si="4"/>
        <v>27.057015938287304</v>
      </c>
      <c r="T20">
        <f t="shared" si="3"/>
        <v>1.0204081632653061</v>
      </c>
    </row>
    <row r="21" spans="1:20" x14ac:dyDescent="0.25">
      <c r="A21" s="1">
        <v>44583</v>
      </c>
      <c r="B21" t="s">
        <v>57</v>
      </c>
      <c r="C21" t="s">
        <v>94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0" x14ac:dyDescent="0.25">
      <c r="A22" s="1">
        <v>44591</v>
      </c>
      <c r="B22" t="s">
        <v>58</v>
      </c>
      <c r="C22" t="s">
        <v>95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59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0" x14ac:dyDescent="0.25">
      <c r="A23" s="1">
        <v>44598</v>
      </c>
      <c r="B23" t="s">
        <v>61</v>
      </c>
      <c r="C23" t="s">
        <v>94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62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0" x14ac:dyDescent="0.25">
      <c r="A24" s="1">
        <v>44611</v>
      </c>
      <c r="B24" t="s">
        <v>63</v>
      </c>
      <c r="C24" t="s">
        <v>94</v>
      </c>
      <c r="D24" t="s">
        <v>64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67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0" x14ac:dyDescent="0.25">
      <c r="A25" s="1">
        <v>44626</v>
      </c>
      <c r="B25" t="s">
        <v>65</v>
      </c>
      <c r="C25" t="s">
        <v>95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68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0" x14ac:dyDescent="0.25">
      <c r="A26" s="1">
        <v>44640</v>
      </c>
      <c r="B26" t="s">
        <v>66</v>
      </c>
      <c r="C26" t="s">
        <v>94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0" x14ac:dyDescent="0.25">
      <c r="A27" s="1">
        <v>44687</v>
      </c>
      <c r="B27" t="s">
        <v>35</v>
      </c>
      <c r="C27" t="s">
        <v>95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0" x14ac:dyDescent="0.25">
      <c r="A28" s="1">
        <v>44691</v>
      </c>
      <c r="B28" t="s">
        <v>69</v>
      </c>
      <c r="C28" t="s">
        <v>95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70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0" x14ac:dyDescent="0.25">
      <c r="A29" s="1">
        <v>44707</v>
      </c>
      <c r="B29" t="s">
        <v>23</v>
      </c>
      <c r="C29" t="s">
        <v>94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0" x14ac:dyDescent="0.25">
      <c r="A30" s="1">
        <v>44709</v>
      </c>
      <c r="B30" t="s">
        <v>71</v>
      </c>
      <c r="C30" t="s">
        <v>93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0" x14ac:dyDescent="0.25">
      <c r="A31" s="1">
        <v>44728</v>
      </c>
      <c r="B31" t="s">
        <v>78</v>
      </c>
      <c r="C31" t="s">
        <v>95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0" x14ac:dyDescent="0.25">
      <c r="A32" s="1">
        <v>44775</v>
      </c>
      <c r="B32" t="s">
        <v>72</v>
      </c>
      <c r="C32" t="s">
        <v>94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73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0" x14ac:dyDescent="0.25">
      <c r="A33" s="1">
        <v>44780</v>
      </c>
      <c r="B33" t="s">
        <v>36</v>
      </c>
      <c r="C33" t="s">
        <v>95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74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0" x14ac:dyDescent="0.25">
      <c r="A34" s="1">
        <v>44786</v>
      </c>
      <c r="B34" t="s">
        <v>75</v>
      </c>
      <c r="C34" t="s">
        <v>96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ref="P34:P56" si="5">G34/H34</f>
        <v>0.49011857707509882</v>
      </c>
      <c r="Q34">
        <f t="shared" ref="Q34:Q56" si="6">E34*1.6093</f>
        <v>8.0465</v>
      </c>
      <c r="R34">
        <f t="shared" ref="R34:R56" si="7">F34/3.28084</f>
        <v>449.88478560368685</v>
      </c>
      <c r="S34">
        <f t="shared" si="4"/>
        <v>55.910617734876887</v>
      </c>
      <c r="T34">
        <f t="shared" ref="T34:T51" si="8">I34/E34</f>
        <v>2</v>
      </c>
    </row>
    <row r="35" spans="1:20" x14ac:dyDescent="0.25">
      <c r="A35" s="1">
        <v>44813</v>
      </c>
      <c r="B35" t="s">
        <v>76</v>
      </c>
      <c r="C35" t="s">
        <v>94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77</v>
      </c>
      <c r="O35" t="b">
        <v>0</v>
      </c>
      <c r="P35" s="4">
        <f t="shared" si="5"/>
        <v>0.17857142857142858</v>
      </c>
      <c r="Q35">
        <f t="shared" si="6"/>
        <v>23.978570000000001</v>
      </c>
      <c r="R35">
        <f t="shared" si="7"/>
        <v>819.91197376281684</v>
      </c>
      <c r="S35">
        <f t="shared" si="4"/>
        <v>34.193530880399322</v>
      </c>
      <c r="T35">
        <f t="shared" si="8"/>
        <v>0.67114093959731547</v>
      </c>
    </row>
    <row r="36" spans="1:20" x14ac:dyDescent="0.25">
      <c r="A36" s="1">
        <v>44857</v>
      </c>
      <c r="B36" t="s">
        <v>79</v>
      </c>
      <c r="C36" t="s">
        <v>94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80</v>
      </c>
      <c r="O36" t="b">
        <v>0</v>
      </c>
      <c r="P36" s="4">
        <f t="shared" si="5"/>
        <v>0.1111111111111111</v>
      </c>
      <c r="Q36">
        <f t="shared" si="6"/>
        <v>10.621379999999998</v>
      </c>
      <c r="R36">
        <f t="shared" si="7"/>
        <v>469.39198497945648</v>
      </c>
      <c r="S36">
        <f t="shared" si="4"/>
        <v>44.193126032535936</v>
      </c>
      <c r="T36">
        <f t="shared" si="8"/>
        <v>1.2121212121212122</v>
      </c>
    </row>
    <row r="37" spans="1:20" x14ac:dyDescent="0.25">
      <c r="A37" s="1">
        <v>44870</v>
      </c>
      <c r="B37" t="s">
        <v>37</v>
      </c>
      <c r="C37" t="s">
        <v>94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5"/>
        <v>0.13194444444444445</v>
      </c>
      <c r="Q37">
        <f t="shared" si="6"/>
        <v>9.9776600000000002</v>
      </c>
      <c r="R37">
        <f t="shared" si="7"/>
        <v>350.51998878336036</v>
      </c>
      <c r="S37">
        <f t="shared" si="4"/>
        <v>35.130480371485937</v>
      </c>
      <c r="T37">
        <f t="shared" si="8"/>
        <v>0.96774193548387089</v>
      </c>
    </row>
    <row r="38" spans="1:20" x14ac:dyDescent="0.25">
      <c r="A38" s="1">
        <v>44878</v>
      </c>
      <c r="B38" t="s">
        <v>38</v>
      </c>
      <c r="C38" t="s">
        <v>94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81</v>
      </c>
      <c r="O38" t="b">
        <v>0</v>
      </c>
      <c r="P38" s="4">
        <f t="shared" si="5"/>
        <v>9.5744680851063829E-2</v>
      </c>
      <c r="Q38">
        <f t="shared" si="6"/>
        <v>14.96649</v>
      </c>
      <c r="R38">
        <f t="shared" si="7"/>
        <v>420.01438655953962</v>
      </c>
      <c r="S38">
        <f t="shared" si="4"/>
        <v>28.063653305453691</v>
      </c>
      <c r="T38">
        <f t="shared" si="8"/>
        <v>0.5376344086021505</v>
      </c>
    </row>
    <row r="39" spans="1:20" x14ac:dyDescent="0.25">
      <c r="A39" s="1">
        <v>44884</v>
      </c>
      <c r="B39" t="s">
        <v>39</v>
      </c>
      <c r="C39" t="s">
        <v>94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82</v>
      </c>
      <c r="O39" t="b">
        <v>0</v>
      </c>
      <c r="P39" s="4">
        <f t="shared" si="5"/>
        <v>0.43714285714285717</v>
      </c>
      <c r="Q39">
        <f t="shared" si="6"/>
        <v>27.036239999999999</v>
      </c>
      <c r="R39">
        <f t="shared" si="7"/>
        <v>1473.0983528608526</v>
      </c>
      <c r="S39">
        <f t="shared" ref="S39:S40" si="9">R39/Q39</f>
        <v>54.48606584572606</v>
      </c>
      <c r="T39">
        <f t="shared" si="8"/>
        <v>0.59523809523809523</v>
      </c>
    </row>
    <row r="40" spans="1:20" x14ac:dyDescent="0.25">
      <c r="A40" s="1">
        <v>44913</v>
      </c>
      <c r="B40" t="s">
        <v>83</v>
      </c>
      <c r="C40" t="s">
        <v>94</v>
      </c>
      <c r="D40" t="s">
        <v>19</v>
      </c>
      <c r="E40">
        <v>4.3</v>
      </c>
      <c r="F40">
        <v>820</v>
      </c>
      <c r="G40">
        <v>12</v>
      </c>
      <c r="H40">
        <v>115</v>
      </c>
      <c r="I40" s="3">
        <v>5</v>
      </c>
      <c r="J40" s="5">
        <v>0</v>
      </c>
      <c r="K40">
        <v>0</v>
      </c>
      <c r="L40">
        <v>34</v>
      </c>
      <c r="M40">
        <v>38</v>
      </c>
      <c r="O40" t="b">
        <v>0</v>
      </c>
      <c r="P40" s="4">
        <f t="shared" si="5"/>
        <v>0.10434782608695652</v>
      </c>
      <c r="Q40">
        <f t="shared" si="6"/>
        <v>6.9199899999999994</v>
      </c>
      <c r="R40">
        <f t="shared" si="7"/>
        <v>249.93599200204827</v>
      </c>
      <c r="S40">
        <f t="shared" si="9"/>
        <v>36.117970112969566</v>
      </c>
      <c r="T40">
        <f t="shared" si="8"/>
        <v>1.1627906976744187</v>
      </c>
    </row>
    <row r="41" spans="1:20" ht="12.75" customHeight="1" x14ac:dyDescent="0.25">
      <c r="A41" s="1">
        <v>44940</v>
      </c>
      <c r="B41" t="s">
        <v>85</v>
      </c>
      <c r="C41" t="s">
        <v>93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86</v>
      </c>
      <c r="O41" t="b">
        <v>0</v>
      </c>
      <c r="P41" s="4">
        <f t="shared" si="5"/>
        <v>0.2076271186440678</v>
      </c>
      <c r="Q41">
        <f t="shared" si="6"/>
        <v>8.0465</v>
      </c>
      <c r="R41">
        <f t="shared" si="7"/>
        <v>499.87198400409653</v>
      </c>
      <c r="S41">
        <f t="shared" ref="S41:S49" si="10">R41/Q41</f>
        <v>62.122908594307653</v>
      </c>
      <c r="T41">
        <f t="shared" si="8"/>
        <v>2.2000000000000002</v>
      </c>
    </row>
    <row r="42" spans="1:20" x14ac:dyDescent="0.25">
      <c r="A42" s="1">
        <v>44961</v>
      </c>
      <c r="B42" t="s">
        <v>61</v>
      </c>
      <c r="C42" t="s">
        <v>94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87</v>
      </c>
      <c r="O42" t="b">
        <v>0</v>
      </c>
      <c r="P42" s="4">
        <f t="shared" si="5"/>
        <v>0.16901408450704225</v>
      </c>
      <c r="Q42">
        <f t="shared" si="6"/>
        <v>31.05949</v>
      </c>
      <c r="R42">
        <f t="shared" si="7"/>
        <v>1110.08156447739</v>
      </c>
      <c r="S42">
        <f t="shared" si="10"/>
        <v>35.74049556117599</v>
      </c>
      <c r="T42">
        <f t="shared" si="8"/>
        <v>0.77720207253886009</v>
      </c>
    </row>
    <row r="43" spans="1:20" x14ac:dyDescent="0.25">
      <c r="A43" s="1">
        <v>44968</v>
      </c>
      <c r="B43" t="s">
        <v>84</v>
      </c>
      <c r="C43" t="s">
        <v>98</v>
      </c>
      <c r="D43" t="s">
        <v>64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5"/>
        <v>0.49511400651465798</v>
      </c>
      <c r="Q43">
        <f t="shared" si="6"/>
        <v>18.50695</v>
      </c>
      <c r="R43">
        <f t="shared" si="7"/>
        <v>1371.9047560990477</v>
      </c>
      <c r="S43">
        <f t="shared" si="10"/>
        <v>74.129165318923313</v>
      </c>
      <c r="T43">
        <f t="shared" si="8"/>
        <v>1.3043478260869565</v>
      </c>
    </row>
    <row r="44" spans="1:20" x14ac:dyDescent="0.25">
      <c r="A44" s="1">
        <v>44975</v>
      </c>
      <c r="B44" t="s">
        <v>63</v>
      </c>
      <c r="C44" t="s">
        <v>94</v>
      </c>
      <c r="D44" t="s">
        <v>64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88</v>
      </c>
      <c r="O44" t="b">
        <v>0</v>
      </c>
      <c r="P44" s="4">
        <f t="shared" si="5"/>
        <v>6.8783068783068779E-2</v>
      </c>
      <c r="Q44">
        <f t="shared" si="6"/>
        <v>13.035329999999998</v>
      </c>
      <c r="R44">
        <f t="shared" si="7"/>
        <v>659.89197888345666</v>
      </c>
      <c r="S44">
        <f t="shared" si="10"/>
        <v>50.623342783301744</v>
      </c>
      <c r="T44">
        <f t="shared" si="8"/>
        <v>0.98765432098765438</v>
      </c>
    </row>
    <row r="45" spans="1:20" x14ac:dyDescent="0.25">
      <c r="A45" s="1">
        <v>44982</v>
      </c>
      <c r="B45" t="s">
        <v>89</v>
      </c>
      <c r="C45" t="s">
        <v>97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90</v>
      </c>
      <c r="O45" t="b">
        <v>0</v>
      </c>
      <c r="P45" s="4">
        <f t="shared" si="5"/>
        <v>8.9673913043478257E-2</v>
      </c>
      <c r="Q45">
        <f t="shared" si="6"/>
        <v>14.96649</v>
      </c>
      <c r="R45">
        <f t="shared" si="7"/>
        <v>459.94318528181805</v>
      </c>
      <c r="S45">
        <f t="shared" si="10"/>
        <v>30.73153326409987</v>
      </c>
      <c r="T45">
        <f t="shared" si="8"/>
        <v>1.6129032258064515</v>
      </c>
    </row>
    <row r="46" spans="1:20" x14ac:dyDescent="0.25">
      <c r="A46" s="1">
        <v>44990</v>
      </c>
      <c r="B46" t="s">
        <v>65</v>
      </c>
      <c r="C46" t="s">
        <v>95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5"/>
        <v>0.18292682926829268</v>
      </c>
      <c r="Q46">
        <f t="shared" si="6"/>
        <v>8.0465</v>
      </c>
      <c r="R46">
        <f t="shared" si="7"/>
        <v>401.1167871642628</v>
      </c>
      <c r="S46">
        <f t="shared" si="10"/>
        <v>49.84984616470053</v>
      </c>
      <c r="T46">
        <f t="shared" si="8"/>
        <v>1.6</v>
      </c>
    </row>
    <row r="47" spans="1:20" x14ac:dyDescent="0.25">
      <c r="A47" s="1">
        <v>45013</v>
      </c>
      <c r="B47" t="s">
        <v>92</v>
      </c>
      <c r="C47" t="s">
        <v>93</v>
      </c>
      <c r="D47" t="s">
        <v>64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5"/>
        <v>0.22545454545454546</v>
      </c>
      <c r="Q47">
        <f t="shared" si="6"/>
        <v>13.67905</v>
      </c>
      <c r="R47">
        <f t="shared" si="7"/>
        <v>915.00957071969378</v>
      </c>
      <c r="S47">
        <f t="shared" si="10"/>
        <v>66.891309756137588</v>
      </c>
      <c r="T47">
        <f t="shared" si="8"/>
        <v>1.2941176470588236</v>
      </c>
    </row>
    <row r="48" spans="1:20" x14ac:dyDescent="0.25">
      <c r="A48" s="1">
        <v>45017</v>
      </c>
      <c r="B48" t="s">
        <v>100</v>
      </c>
      <c r="C48" t="s">
        <v>94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5"/>
        <v>0.17613636363636365</v>
      </c>
      <c r="Q48">
        <f t="shared" si="6"/>
        <v>7.2418499999999995</v>
      </c>
      <c r="R48">
        <f t="shared" si="7"/>
        <v>456.89518537935407</v>
      </c>
      <c r="S48">
        <f t="shared" si="10"/>
        <v>63.090948497877491</v>
      </c>
      <c r="T48">
        <f t="shared" si="8"/>
        <v>1.1111111111111112</v>
      </c>
    </row>
    <row r="49" spans="1:20" x14ac:dyDescent="0.25">
      <c r="A49" s="1">
        <v>45024</v>
      </c>
      <c r="B49" t="s">
        <v>101</v>
      </c>
      <c r="C49" t="s">
        <v>94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5"/>
        <v>3.4482758620689655E-2</v>
      </c>
      <c r="Q49">
        <f t="shared" si="6"/>
        <v>11.2651</v>
      </c>
      <c r="R49">
        <f t="shared" si="7"/>
        <v>380.99998780800041</v>
      </c>
      <c r="S49">
        <f t="shared" si="10"/>
        <v>33.82126992285913</v>
      </c>
      <c r="T49">
        <f t="shared" si="8"/>
        <v>0.7142857142857143</v>
      </c>
    </row>
    <row r="50" spans="1:20" x14ac:dyDescent="0.25">
      <c r="A50" s="1">
        <v>45038</v>
      </c>
      <c r="B50" t="s">
        <v>102</v>
      </c>
      <c r="C50" t="s">
        <v>93</v>
      </c>
      <c r="D50" t="s">
        <v>64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 t="shared" si="5"/>
        <v>0.31707317073170732</v>
      </c>
      <c r="Q50">
        <f t="shared" si="6"/>
        <v>18.50695</v>
      </c>
      <c r="R50">
        <f t="shared" si="7"/>
        <v>1100.0231647992587</v>
      </c>
      <c r="S50">
        <f t="shared" ref="S50:S51" si="11">R50/Q50</f>
        <v>59.438382056430619</v>
      </c>
      <c r="T50">
        <f t="shared" si="8"/>
        <v>1.0434782608695652</v>
      </c>
    </row>
    <row r="51" spans="1:20" x14ac:dyDescent="0.25">
      <c r="A51" s="1">
        <v>45047</v>
      </c>
      <c r="B51" t="s">
        <v>21</v>
      </c>
      <c r="C51" t="s">
        <v>94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 t="shared" si="5"/>
        <v>7.7294685990338161E-2</v>
      </c>
      <c r="Q51">
        <f t="shared" si="6"/>
        <v>10.782310000000001</v>
      </c>
      <c r="R51">
        <f t="shared" si="7"/>
        <v>295.0463905585155</v>
      </c>
      <c r="S51">
        <f t="shared" si="11"/>
        <v>27.363931342960413</v>
      </c>
      <c r="T51">
        <f t="shared" si="8"/>
        <v>1.044776119402985</v>
      </c>
    </row>
    <row r="52" spans="1:20" x14ac:dyDescent="0.25">
      <c r="A52" s="1">
        <v>45050</v>
      </c>
      <c r="B52" t="s">
        <v>35</v>
      </c>
      <c r="C52" t="s">
        <v>95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 t="shared" si="5"/>
        <v>0.14893617021276595</v>
      </c>
      <c r="Q52">
        <f t="shared" si="6"/>
        <v>11.2651</v>
      </c>
      <c r="R52">
        <f t="shared" si="7"/>
        <v>335.27998927104034</v>
      </c>
      <c r="S52">
        <f t="shared" ref="S52:S56" si="12">R52/Q52</f>
        <v>29.762717532116032</v>
      </c>
      <c r="T52">
        <f t="shared" ref="T52:T56" si="13">I52/E52</f>
        <v>0.7142857142857143</v>
      </c>
    </row>
    <row r="53" spans="1:20" x14ac:dyDescent="0.25">
      <c r="A53" s="1">
        <v>45055</v>
      </c>
      <c r="B53" t="s">
        <v>69</v>
      </c>
      <c r="C53" t="s">
        <v>95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 t="shared" si="5"/>
        <v>0.16</v>
      </c>
      <c r="Q53">
        <f t="shared" si="6"/>
        <v>8.3683600000000009</v>
      </c>
      <c r="R53">
        <f t="shared" si="7"/>
        <v>349.91038880286754</v>
      </c>
      <c r="S53">
        <f t="shared" si="12"/>
        <v>41.813496169245525</v>
      </c>
      <c r="T53">
        <f t="shared" si="13"/>
        <v>1.346153846153846</v>
      </c>
    </row>
    <row r="54" spans="1:20" x14ac:dyDescent="0.25">
      <c r="A54" s="1">
        <v>45059</v>
      </c>
      <c r="B54" t="s">
        <v>103</v>
      </c>
      <c r="C54" t="s">
        <v>93</v>
      </c>
      <c r="D54" t="s">
        <v>64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 t="shared" si="5"/>
        <v>0.54788418708240538</v>
      </c>
      <c r="Q54">
        <f t="shared" si="6"/>
        <v>14.483699999999999</v>
      </c>
      <c r="R54">
        <f t="shared" si="7"/>
        <v>914.0951707489545</v>
      </c>
      <c r="S54">
        <f t="shared" si="12"/>
        <v>63.111992843607268</v>
      </c>
      <c r="T54">
        <f t="shared" si="13"/>
        <v>1.1111111111111112</v>
      </c>
    </row>
    <row r="55" spans="1:20" x14ac:dyDescent="0.25">
      <c r="A55" s="1">
        <v>45066</v>
      </c>
      <c r="B55" t="s">
        <v>104</v>
      </c>
      <c r="C55" t="s">
        <v>95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 t="shared" si="5"/>
        <v>0.17948717948717949</v>
      </c>
      <c r="Q55">
        <f t="shared" si="6"/>
        <v>8.3683600000000009</v>
      </c>
      <c r="R55">
        <f t="shared" si="7"/>
        <v>365.75998829568039</v>
      </c>
      <c r="S55">
        <f t="shared" si="12"/>
        <v>43.707487284925641</v>
      </c>
      <c r="T55">
        <f t="shared" si="13"/>
        <v>1.5384615384615383</v>
      </c>
    </row>
    <row r="56" spans="1:20" x14ac:dyDescent="0.25">
      <c r="A56" s="1">
        <v>45071</v>
      </c>
      <c r="B56" t="s">
        <v>23</v>
      </c>
      <c r="C56" t="s">
        <v>94</v>
      </c>
      <c r="D56" t="s">
        <v>14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 t="shared" si="5"/>
        <v>0.1388888888888889</v>
      </c>
      <c r="Q56">
        <f t="shared" si="6"/>
        <v>9.9776600000000002</v>
      </c>
      <c r="R56">
        <f t="shared" si="7"/>
        <v>350.51998878336036</v>
      </c>
      <c r="S56">
        <f t="shared" si="12"/>
        <v>35.130480371485937</v>
      </c>
      <c r="T56">
        <f t="shared" si="13"/>
        <v>0.96774193548387089</v>
      </c>
    </row>
    <row r="57" spans="1:20" x14ac:dyDescent="0.25">
      <c r="A57" s="1">
        <v>45085</v>
      </c>
      <c r="B57" t="s">
        <v>33</v>
      </c>
      <c r="C57" t="s">
        <v>95</v>
      </c>
      <c r="D57" t="s">
        <v>10</v>
      </c>
      <c r="E57">
        <v>5</v>
      </c>
      <c r="F57">
        <v>1800</v>
      </c>
      <c r="G57">
        <v>5</v>
      </c>
      <c r="H57">
        <v>48</v>
      </c>
      <c r="I57" s="3">
        <v>6</v>
      </c>
      <c r="J57" s="3">
        <v>0</v>
      </c>
      <c r="K57">
        <v>0</v>
      </c>
      <c r="L57">
        <v>44</v>
      </c>
      <c r="M57">
        <v>41</v>
      </c>
      <c r="O57" t="b">
        <v>0</v>
      </c>
      <c r="P57" s="4">
        <f t="shared" ref="P57" si="14">G57/H57</f>
        <v>0.10416666666666667</v>
      </c>
      <c r="Q57">
        <f t="shared" ref="Q57" si="15">E57*1.6093</f>
        <v>8.0465</v>
      </c>
      <c r="R57">
        <f t="shared" ref="R57" si="16">F57/3.28084</f>
        <v>548.63998244352058</v>
      </c>
      <c r="S57">
        <f t="shared" ref="S57" si="17">R57/Q57</f>
        <v>68.183680164484002</v>
      </c>
      <c r="T57">
        <f t="shared" ref="T57" si="18">I57/E57</f>
        <v>1.2</v>
      </c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2023-06-12T09:14:04Z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