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9" i="1" l="1"/>
  <c r="P49" i="1"/>
  <c r="R49" i="1"/>
  <c r="S49" i="1"/>
  <c r="Q49" i="1"/>
  <c r="S48" i="1" l="1"/>
  <c r="Q48" i="1"/>
  <c r="T48" i="1"/>
  <c r="P48" i="1"/>
  <c r="R48" i="1"/>
  <c r="S47" i="1" l="1"/>
  <c r="Q47" i="1"/>
  <c r="P47" i="1"/>
  <c r="T47" i="1"/>
  <c r="R47" i="1"/>
  <c r="P46" i="1" l="1"/>
  <c r="T46" i="1"/>
  <c r="R46" i="1"/>
  <c r="S46" i="1" s="1"/>
  <c r="Q46" i="1"/>
  <c r="T45" i="1" l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S44" i="1" s="1"/>
  <c r="T44" i="1"/>
  <c r="S42" i="1" l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S38" i="1" s="1"/>
  <c r="Q38" i="1"/>
  <c r="T38" i="1"/>
  <c r="P38" i="1"/>
  <c r="Q37" i="1" l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s="1"/>
  <c r="S33" i="1" l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s="1"/>
  <c r="P20" i="1" l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<sst xmlns="http://schemas.openxmlformats.org/spreadsheetml/2006/main" count="196" uniqueCount="102">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</sst>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pane ySplit="1" topLeftCell="A14" activePane="bottomLeft" state="frozen"/>
      <selection pane="bottomLeft" activeCell="A50" sqref="A50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2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9" si="0">G2/H2</f>
        <v>0.41860465116279072</v>
      </c>
      <c r="Q2">
        <f t="shared" ref="Q2:Q38" si="1">E2*1.6093</f>
        <v>7.2418499999999995</v>
      </c>
      <c r="R2">
        <f t="shared" ref="R2:R38" si="2">F2/3.28084</f>
        <v>761.99997561600082</v>
      </c>
      <c r="S2">
        <f>R2/Q2</f>
        <v>105.22172864889508</v>
      </c>
      <c r="T2">
        <f t="shared" ref="T2:T40" si="3"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 t="shared" si="0"/>
        <v>0.26190476190476192</v>
      </c>
      <c r="Q5">
        <f t="shared" si="1"/>
        <v>9.6557999999999993</v>
      </c>
      <c r="R5">
        <f t="shared" si="2"/>
        <v>499.87198400409653</v>
      </c>
      <c r="S5">
        <f t="shared" si="4"/>
        <v>51.769090495256378</v>
      </c>
      <c r="T5">
        <f t="shared" si="3"/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 t="shared" si="0"/>
        <v>0.125</v>
      </c>
      <c r="Q11">
        <f t="shared" si="1"/>
        <v>6.9199899999999994</v>
      </c>
      <c r="R11">
        <f t="shared" si="2"/>
        <v>259.99439168017949</v>
      </c>
      <c r="S11">
        <f t="shared" si="4"/>
        <v>37.571498178491517</v>
      </c>
      <c r="T11">
        <f t="shared" si="3"/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 t="shared" si="0"/>
        <v>0.17543859649122806</v>
      </c>
      <c r="Q20">
        <f t="shared" si="1"/>
        <v>7.8855700000000004</v>
      </c>
      <c r="R20">
        <f t="shared" si="2"/>
        <v>213.35999317248022</v>
      </c>
      <c r="S20">
        <f t="shared" si="4"/>
        <v>27.057015938287304</v>
      </c>
      <c r="T20">
        <f t="shared" si="3"/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0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0" x14ac:dyDescent="0.25">
      <c r="A28" s="1">
        <v>44691</v>
      </c>
      <c r="B28" t="s">
        <v>69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si="0"/>
        <v>0.49011857707509882</v>
      </c>
      <c r="Q34">
        <f t="shared" si="1"/>
        <v>8.0465</v>
      </c>
      <c r="R34">
        <f t="shared" si="2"/>
        <v>449.88478560368685</v>
      </c>
      <c r="S34">
        <f t="shared" si="4"/>
        <v>55.910617734876887</v>
      </c>
      <c r="T34">
        <f t="shared" si="3"/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0"/>
        <v>0.17857142857142858</v>
      </c>
      <c r="Q35">
        <f t="shared" si="1"/>
        <v>23.978570000000001</v>
      </c>
      <c r="R35">
        <f t="shared" si="2"/>
        <v>819.91197376281684</v>
      </c>
      <c r="S35">
        <f t="shared" si="4"/>
        <v>34.193530880399322</v>
      </c>
      <c r="T35">
        <f t="shared" si="3"/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0"/>
        <v>0.1111111111111111</v>
      </c>
      <c r="Q36">
        <f t="shared" si="1"/>
        <v>10.621379999999998</v>
      </c>
      <c r="R36">
        <f t="shared" si="2"/>
        <v>469.39198497945648</v>
      </c>
      <c r="S36">
        <f t="shared" si="4"/>
        <v>44.193126032535936</v>
      </c>
      <c r="T36">
        <f t="shared" si="3"/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0"/>
        <v>0.13194444444444445</v>
      </c>
      <c r="Q37">
        <f t="shared" si="1"/>
        <v>9.9776600000000002</v>
      </c>
      <c r="R37">
        <f t="shared" si="2"/>
        <v>350.51998878336036</v>
      </c>
      <c r="S37">
        <f t="shared" si="4"/>
        <v>35.130480371485937</v>
      </c>
      <c r="T37">
        <f t="shared" si="3"/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0"/>
        <v>9.5744680851063829E-2</v>
      </c>
      <c r="Q38">
        <f t="shared" si="1"/>
        <v>14.96649</v>
      </c>
      <c r="R38">
        <f t="shared" si="2"/>
        <v>420.01438655953962</v>
      </c>
      <c r="S38">
        <f t="shared" si="4"/>
        <v>28.063653305453691</v>
      </c>
      <c r="T38">
        <f t="shared" si="3"/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0"/>
        <v>0.43714285714285717</v>
      </c>
      <c r="Q39">
        <f t="shared" ref="Q39:Q40" si="5">E39*1.6093</f>
        <v>27.036239999999999</v>
      </c>
      <c r="R39">
        <f t="shared" ref="R39:R40" si="6">F39/3.28084</f>
        <v>1473.0983528608526</v>
      </c>
      <c r="S39">
        <f t="shared" ref="S39:S40" si="7">R39/Q39</f>
        <v>54.48606584572606</v>
      </c>
      <c r="T39">
        <f t="shared" si="3"/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 t="shared" ref="P40" si="8">G40/H40</f>
        <v>0.10434782608695652</v>
      </c>
      <c r="Q40">
        <f t="shared" si="5"/>
        <v>6.9199899999999994</v>
      </c>
      <c r="R40">
        <f t="shared" si="6"/>
        <v>249.93599200204827</v>
      </c>
      <c r="S40">
        <f t="shared" si="7"/>
        <v>36.117970112969566</v>
      </c>
      <c r="T40">
        <f t="shared" si="3"/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ref="P41:P49" si="9">G41/H41</f>
        <v>0.2076271186440678</v>
      </c>
      <c r="Q41">
        <f t="shared" ref="Q41:Q49" si="10">E41*1.6093</f>
        <v>8.0465</v>
      </c>
      <c r="R41">
        <f t="shared" ref="R41:R49" si="11">F41/3.28084</f>
        <v>499.87198400409653</v>
      </c>
      <c r="S41">
        <f t="shared" ref="S41:S49" si="12">R41/Q41</f>
        <v>62.122908594307653</v>
      </c>
      <c r="T41">
        <f t="shared" ref="T41:T49" si="13">I41/E41</f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9"/>
        <v>0.16901408450704225</v>
      </c>
      <c r="Q42">
        <f t="shared" si="10"/>
        <v>31.05949</v>
      </c>
      <c r="R42">
        <f t="shared" si="11"/>
        <v>1110.08156447739</v>
      </c>
      <c r="S42">
        <f t="shared" si="12"/>
        <v>35.74049556117599</v>
      </c>
      <c r="T42">
        <f t="shared" si="13"/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9"/>
        <v>0.49511400651465798</v>
      </c>
      <c r="Q43">
        <f t="shared" si="10"/>
        <v>18.50695</v>
      </c>
      <c r="R43">
        <f t="shared" si="11"/>
        <v>1371.9047560990477</v>
      </c>
      <c r="S43">
        <f t="shared" si="12"/>
        <v>74.129165318923313</v>
      </c>
      <c r="T43">
        <f t="shared" si="13"/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9"/>
        <v>6.8783068783068779E-2</v>
      </c>
      <c r="Q44">
        <f t="shared" si="10"/>
        <v>13.035329999999998</v>
      </c>
      <c r="R44">
        <f t="shared" si="11"/>
        <v>659.89197888345666</v>
      </c>
      <c r="S44">
        <f t="shared" si="12"/>
        <v>50.623342783301744</v>
      </c>
      <c r="T44">
        <f t="shared" si="13"/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9"/>
        <v>8.9673913043478257E-2</v>
      </c>
      <c r="Q45">
        <f t="shared" si="10"/>
        <v>14.96649</v>
      </c>
      <c r="R45">
        <f t="shared" si="11"/>
        <v>459.94318528181805</v>
      </c>
      <c r="S45">
        <f t="shared" si="12"/>
        <v>30.73153326409987</v>
      </c>
      <c r="T45">
        <f t="shared" si="13"/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9"/>
        <v>0.18292682926829268</v>
      </c>
      <c r="Q46">
        <f t="shared" si="10"/>
        <v>8.0465</v>
      </c>
      <c r="R46">
        <f t="shared" si="11"/>
        <v>401.1167871642628</v>
      </c>
      <c r="S46">
        <f t="shared" si="12"/>
        <v>49.84984616470053</v>
      </c>
      <c r="T46">
        <f t="shared" si="13"/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9"/>
        <v>0.22545454545454546</v>
      </c>
      <c r="Q47">
        <f t="shared" si="10"/>
        <v>13.67905</v>
      </c>
      <c r="R47">
        <f t="shared" si="11"/>
        <v>915.00957071969378</v>
      </c>
      <c r="S47">
        <f t="shared" si="12"/>
        <v>66.891309756137588</v>
      </c>
      <c r="T47">
        <f t="shared" si="13"/>
        <v>1.2941176470588236</v>
      </c>
    </row>
    <row r="48" spans="1:20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9"/>
        <v>0.17613636363636365</v>
      </c>
      <c r="Q48">
        <f t="shared" si="10"/>
        <v>7.2418499999999995</v>
      </c>
      <c r="R48">
        <f t="shared" si="11"/>
        <v>456.89518537935407</v>
      </c>
      <c r="S48">
        <f t="shared" si="12"/>
        <v>63.090948497877491</v>
      </c>
      <c r="T48">
        <f t="shared" si="13"/>
        <v>1.1111111111111112</v>
      </c>
    </row>
    <row r="49" spans="1:20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9"/>
        <v>3.4482758620689655E-2</v>
      </c>
      <c r="Q49">
        <f t="shared" si="10"/>
        <v>11.2651</v>
      </c>
      <c r="R49">
        <f t="shared" si="11"/>
        <v>380.99998780800041</v>
      </c>
      <c r="S49">
        <f t="shared" si="12"/>
        <v>33.82126992285913</v>
      </c>
      <c r="T49">
        <f t="shared" si="13"/>
        <v>0.7142857142857143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2023-04-13T08:36:07Z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