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<sst xmlns="http://schemas.openxmlformats.org/spreadsheetml/2006/main" count="238" uniqueCount="107">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</sst>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pane ySplit="1" topLeftCell="A14" activePane="bottomLeft" state="frozen"/>
      <selection pane="bottomLeft" activeCell="B21" sqref="B21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90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55</v>
      </c>
      <c r="K1" t="s">
        <v>4</v>
      </c>
      <c r="L1" t="s">
        <v>5</v>
      </c>
      <c r="M1" t="s">
        <v>6</v>
      </c>
      <c r="N1" t="s">
        <v>11</v>
      </c>
      <c r="O1" t="s">
        <v>98</v>
      </c>
      <c r="P1" t="s">
        <v>54</v>
      </c>
      <c r="Q1" t="s">
        <v>51</v>
      </c>
      <c r="R1" t="s">
        <v>52</v>
      </c>
      <c r="S1" t="s">
        <v>53</v>
      </c>
      <c r="T1" t="s">
        <v>59</v>
      </c>
    </row>
    <row r="2" spans="1:22" x14ac:dyDescent="0.25">
      <c r="A2" s="1">
        <v>43309</v>
      </c>
      <c r="B2" t="s">
        <v>9</v>
      </c>
      <c r="C2" t="s">
        <v>92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97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93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93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93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93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94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94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93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93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94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94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94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93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93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93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93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93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82</v>
      </c>
      <c r="C20" s="9" t="s">
        <v>93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56</v>
      </c>
      <c r="C21" t="s">
        <v>93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57</v>
      </c>
      <c r="C22" t="s">
        <v>94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58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60</v>
      </c>
      <c r="C23" t="s">
        <v>93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61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62</v>
      </c>
      <c r="C24" t="s">
        <v>93</v>
      </c>
      <c r="D24" t="s">
        <v>63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66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64</v>
      </c>
      <c r="C25" t="s">
        <v>94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67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65</v>
      </c>
      <c r="C26" t="s">
        <v>93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68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69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93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70</v>
      </c>
      <c r="C30" t="s">
        <v>92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77</v>
      </c>
      <c r="C31" t="s">
        <v>94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71</v>
      </c>
      <c r="C32" t="s">
        <v>93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72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94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73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74</v>
      </c>
      <c r="C34" t="s">
        <v>95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75</v>
      </c>
      <c r="C35" t="s">
        <v>93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76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78</v>
      </c>
      <c r="C36" t="s">
        <v>93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79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93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93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80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93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81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82</v>
      </c>
      <c r="C40" s="9" t="s">
        <v>93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84</v>
      </c>
      <c r="C41" t="s">
        <v>92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85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60</v>
      </c>
      <c r="C42" t="s">
        <v>93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86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83</v>
      </c>
      <c r="C43" t="s">
        <v>97</v>
      </c>
      <c r="D43" t="s">
        <v>63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62</v>
      </c>
      <c r="C44" t="s">
        <v>93</v>
      </c>
      <c r="D44" t="s">
        <v>63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87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88</v>
      </c>
      <c r="C45" t="s">
        <v>96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89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64</v>
      </c>
      <c r="C46" t="s">
        <v>94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91</v>
      </c>
      <c r="C47" t="s">
        <v>92</v>
      </c>
      <c r="D47" t="s">
        <v>63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99</v>
      </c>
      <c r="C48" t="s">
        <v>93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100</v>
      </c>
      <c r="C49" t="s">
        <v>93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101</v>
      </c>
      <c r="C50" t="s">
        <v>92</v>
      </c>
      <c r="D50" t="s">
        <v>63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93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94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68</v>
      </c>
      <c r="C53" t="s">
        <v>94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102</v>
      </c>
      <c r="C54" t="s">
        <v>92</v>
      </c>
      <c r="D54" t="s">
        <v>63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103</v>
      </c>
      <c r="C55" t="s">
        <v>94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93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94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104</v>
      </c>
      <c r="C58" t="s">
        <v>93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77</v>
      </c>
      <c r="C59" t="s">
        <v>94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105</v>
      </c>
      <c r="C60" t="s">
        <v>93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106</v>
      </c>
      <c r="C61" t="s">
        <v>93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A62" s="1">
        <v>45139</v>
      </c>
      <c r="B62" t="s">
        <v>71</v>
      </c>
      <c r="C62" t="s">
        <v>93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3" si="32">I62/E62</f>
        <v>1</v>
      </c>
      <c r="V62" s="5"/>
    </row>
    <row r="63" spans="1:22" x14ac:dyDescent="0.25">
      <c r="A63" s="1">
        <v>45144</v>
      </c>
      <c r="B63" t="s">
        <v>36</v>
      </c>
      <c r="C63" t="s">
        <v>94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" si="33">E63*1.6093</f>
        <v>14.161840000000002</v>
      </c>
      <c r="R63">
        <f t="shared" ref="R63" si="34">F63/3.28084</f>
        <v>334.97518928079393</v>
      </c>
      <c r="S63">
        <f t="shared" ref="S63" si="35">R63/Q63</f>
        <v>23.653366319686842</v>
      </c>
      <c r="T63">
        <f t="shared" si="32"/>
        <v>0.56818181818181812</v>
      </c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2023-08-09T13:03:41Z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