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CF3DA3E5-9FA2-4D21-9276-E8D52B6B73C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Sheet1" sheetId="5" r:id="rId2"/>
    <sheet name="cda_search" sheetId="4" r:id="rId3"/>
    <sheet name="pub_releases_dat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8" i="1" l="1"/>
  <c r="J217" i="1"/>
  <c r="K217" i="1" s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M219" i="1" s="1"/>
  <c r="G218" i="1"/>
  <c r="G217" i="1"/>
  <c r="A233" i="1"/>
  <c r="M233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M232" i="1" s="1"/>
  <c r="A218" i="1"/>
  <c r="M218" i="1" s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04" i="1"/>
  <c r="M193" i="1"/>
  <c r="M192" i="1"/>
  <c r="M177" i="1"/>
  <c r="M176" i="1"/>
  <c r="M169" i="1"/>
  <c r="M168" i="1"/>
  <c r="M152" i="1"/>
  <c r="M144" i="1"/>
  <c r="M143" i="1"/>
  <c r="M135" i="1"/>
  <c r="M128" i="1"/>
  <c r="M127" i="1"/>
  <c r="M120" i="1"/>
  <c r="M119" i="1"/>
  <c r="M111" i="1"/>
  <c r="M104" i="1"/>
  <c r="M103" i="1"/>
  <c r="M96" i="1"/>
  <c r="M95" i="1"/>
  <c r="M88" i="1"/>
  <c r="M87" i="1"/>
  <c r="M80" i="1"/>
  <c r="M79" i="1"/>
  <c r="M72" i="1"/>
  <c r="M71" i="1"/>
  <c r="M63" i="1"/>
  <c r="M56" i="1"/>
  <c r="M55" i="1"/>
  <c r="M48" i="1"/>
  <c r="M47" i="1"/>
  <c r="M39" i="1"/>
  <c r="M32" i="1"/>
  <c r="M31" i="1"/>
  <c r="M24" i="1"/>
  <c r="M23" i="1"/>
  <c r="M16" i="1"/>
  <c r="M15" i="1"/>
  <c r="M8" i="1"/>
  <c r="M7" i="1"/>
  <c r="K207" i="1"/>
  <c r="G216" i="1"/>
  <c r="G215" i="1"/>
  <c r="G214" i="1"/>
  <c r="G213" i="1"/>
  <c r="G212" i="1"/>
  <c r="G211" i="1"/>
  <c r="M211" i="1" s="1"/>
  <c r="G210" i="1"/>
  <c r="G209" i="1"/>
  <c r="G206" i="1"/>
  <c r="G205" i="1"/>
  <c r="M205" i="1" s="1"/>
  <c r="G204" i="1"/>
  <c r="G203" i="1"/>
  <c r="M203" i="1" s="1"/>
  <c r="G202" i="1"/>
  <c r="M202" i="1" s="1"/>
  <c r="G201" i="1"/>
  <c r="G200" i="1"/>
  <c r="G199" i="1"/>
  <c r="G198" i="1"/>
  <c r="G197" i="1"/>
  <c r="M197" i="1" s="1"/>
  <c r="G196" i="1"/>
  <c r="M196" i="1" s="1"/>
  <c r="G195" i="1"/>
  <c r="M195" i="1" s="1"/>
  <c r="G194" i="1"/>
  <c r="M194" i="1" s="1"/>
  <c r="G193" i="1"/>
  <c r="G192" i="1"/>
  <c r="G191" i="1"/>
  <c r="M191" i="1" s="1"/>
  <c r="G190" i="1"/>
  <c r="M190" i="1" s="1"/>
  <c r="G189" i="1"/>
  <c r="M189" i="1" s="1"/>
  <c r="G188" i="1"/>
  <c r="M188" i="1" s="1"/>
  <c r="G187" i="1"/>
  <c r="M187" i="1" s="1"/>
  <c r="G186" i="1"/>
  <c r="M186" i="1" s="1"/>
  <c r="G185" i="1"/>
  <c r="G184" i="1"/>
  <c r="G183" i="1"/>
  <c r="M183" i="1" s="1"/>
  <c r="G182" i="1"/>
  <c r="M182" i="1" s="1"/>
  <c r="G181" i="1"/>
  <c r="M181" i="1" s="1"/>
  <c r="G180" i="1"/>
  <c r="M180" i="1" s="1"/>
  <c r="G179" i="1"/>
  <c r="M179" i="1" s="1"/>
  <c r="G178" i="1"/>
  <c r="M178" i="1" s="1"/>
  <c r="G177" i="1"/>
  <c r="G176" i="1"/>
  <c r="G175" i="1"/>
  <c r="M175" i="1" s="1"/>
  <c r="G174" i="1"/>
  <c r="M174" i="1" s="1"/>
  <c r="G173" i="1"/>
  <c r="M173" i="1" s="1"/>
  <c r="G172" i="1"/>
  <c r="M172" i="1" s="1"/>
  <c r="G171" i="1"/>
  <c r="M171" i="1" s="1"/>
  <c r="G170" i="1"/>
  <c r="M170" i="1" s="1"/>
  <c r="G169" i="1"/>
  <c r="G168" i="1"/>
  <c r="G167" i="1"/>
  <c r="M167" i="1" s="1"/>
  <c r="G166" i="1"/>
  <c r="M166" i="1" s="1"/>
  <c r="G165" i="1"/>
  <c r="M165" i="1" s="1"/>
  <c r="G164" i="1"/>
  <c r="M164" i="1" s="1"/>
  <c r="G163" i="1"/>
  <c r="M163" i="1" s="1"/>
  <c r="G162" i="1"/>
  <c r="M162" i="1" s="1"/>
  <c r="G161" i="1"/>
  <c r="G160" i="1"/>
  <c r="G159" i="1"/>
  <c r="M159" i="1" s="1"/>
  <c r="G158" i="1"/>
  <c r="M158" i="1" s="1"/>
  <c r="G157" i="1"/>
  <c r="M157" i="1" s="1"/>
  <c r="G156" i="1"/>
  <c r="M156" i="1" s="1"/>
  <c r="G155" i="1"/>
  <c r="M155" i="1" s="1"/>
  <c r="G154" i="1"/>
  <c r="M154" i="1" s="1"/>
  <c r="G153" i="1"/>
  <c r="G152" i="1"/>
  <c r="G151" i="1"/>
  <c r="G150" i="1"/>
  <c r="M150" i="1" s="1"/>
  <c r="G149" i="1"/>
  <c r="M149" i="1" s="1"/>
  <c r="G148" i="1"/>
  <c r="M148" i="1" s="1"/>
  <c r="G147" i="1"/>
  <c r="M147" i="1" s="1"/>
  <c r="G146" i="1"/>
  <c r="M146" i="1" s="1"/>
  <c r="G145" i="1"/>
  <c r="M145" i="1" s="1"/>
  <c r="G144" i="1"/>
  <c r="G143" i="1"/>
  <c r="G142" i="1"/>
  <c r="M142" i="1" s="1"/>
  <c r="G141" i="1"/>
  <c r="M141" i="1" s="1"/>
  <c r="G140" i="1"/>
  <c r="M140" i="1" s="1"/>
  <c r="G139" i="1"/>
  <c r="M139" i="1" s="1"/>
  <c r="G138" i="1"/>
  <c r="M138" i="1" s="1"/>
  <c r="G137" i="1"/>
  <c r="M137" i="1" s="1"/>
  <c r="G136" i="1"/>
  <c r="G135" i="1"/>
  <c r="G134" i="1"/>
  <c r="M134" i="1" s="1"/>
  <c r="G133" i="1"/>
  <c r="M133" i="1" s="1"/>
  <c r="G132" i="1"/>
  <c r="M132" i="1" s="1"/>
  <c r="G131" i="1"/>
  <c r="M131" i="1" s="1"/>
  <c r="G130" i="1"/>
  <c r="M130" i="1" s="1"/>
  <c r="G129" i="1"/>
  <c r="M129" i="1" s="1"/>
  <c r="G128" i="1"/>
  <c r="G127" i="1"/>
  <c r="G126" i="1"/>
  <c r="M126" i="1" s="1"/>
  <c r="G125" i="1"/>
  <c r="M125" i="1" s="1"/>
  <c r="G124" i="1"/>
  <c r="M124" i="1" s="1"/>
  <c r="G123" i="1"/>
  <c r="M123" i="1" s="1"/>
  <c r="G122" i="1"/>
  <c r="M122" i="1" s="1"/>
  <c r="G121" i="1"/>
  <c r="M121" i="1" s="1"/>
  <c r="G120" i="1"/>
  <c r="G119" i="1"/>
  <c r="G118" i="1"/>
  <c r="M118" i="1" s="1"/>
  <c r="G117" i="1"/>
  <c r="M117" i="1" s="1"/>
  <c r="G116" i="1"/>
  <c r="M116" i="1" s="1"/>
  <c r="G115" i="1"/>
  <c r="M115" i="1" s="1"/>
  <c r="G114" i="1"/>
  <c r="M114" i="1" s="1"/>
  <c r="G113" i="1"/>
  <c r="M113" i="1" s="1"/>
  <c r="G112" i="1"/>
  <c r="G111" i="1"/>
  <c r="G110" i="1"/>
  <c r="M110" i="1" s="1"/>
  <c r="G109" i="1"/>
  <c r="M109" i="1" s="1"/>
  <c r="G108" i="1"/>
  <c r="M108" i="1" s="1"/>
  <c r="G107" i="1"/>
  <c r="M107" i="1" s="1"/>
  <c r="G106" i="1"/>
  <c r="M106" i="1" s="1"/>
  <c r="G105" i="1"/>
  <c r="M105" i="1" s="1"/>
  <c r="G104" i="1"/>
  <c r="G103" i="1"/>
  <c r="G102" i="1"/>
  <c r="M102" i="1" s="1"/>
  <c r="G101" i="1"/>
  <c r="M101" i="1" s="1"/>
  <c r="G100" i="1"/>
  <c r="M100" i="1" s="1"/>
  <c r="G99" i="1"/>
  <c r="M99" i="1" s="1"/>
  <c r="G98" i="1"/>
  <c r="M98" i="1" s="1"/>
  <c r="G97" i="1"/>
  <c r="M97" i="1" s="1"/>
  <c r="G96" i="1"/>
  <c r="G95" i="1"/>
  <c r="G94" i="1"/>
  <c r="M94" i="1" s="1"/>
  <c r="G93" i="1"/>
  <c r="M93" i="1" s="1"/>
  <c r="G92" i="1"/>
  <c r="M92" i="1" s="1"/>
  <c r="G91" i="1"/>
  <c r="M91" i="1" s="1"/>
  <c r="G90" i="1"/>
  <c r="M90" i="1" s="1"/>
  <c r="G89" i="1"/>
  <c r="M89" i="1" s="1"/>
  <c r="G88" i="1"/>
  <c r="G87" i="1"/>
  <c r="G86" i="1"/>
  <c r="M86" i="1" s="1"/>
  <c r="G85" i="1"/>
  <c r="M85" i="1" s="1"/>
  <c r="G84" i="1"/>
  <c r="M84" i="1" s="1"/>
  <c r="G83" i="1"/>
  <c r="M83" i="1" s="1"/>
  <c r="G82" i="1"/>
  <c r="M82" i="1" s="1"/>
  <c r="G81" i="1"/>
  <c r="M81" i="1" s="1"/>
  <c r="G80" i="1"/>
  <c r="G79" i="1"/>
  <c r="G78" i="1"/>
  <c r="M78" i="1" s="1"/>
  <c r="G77" i="1"/>
  <c r="M77" i="1" s="1"/>
  <c r="G76" i="1"/>
  <c r="M76" i="1" s="1"/>
  <c r="G75" i="1"/>
  <c r="M75" i="1" s="1"/>
  <c r="G74" i="1"/>
  <c r="M74" i="1" s="1"/>
  <c r="G73" i="1"/>
  <c r="M73" i="1" s="1"/>
  <c r="G72" i="1"/>
  <c r="G71" i="1"/>
  <c r="G70" i="1"/>
  <c r="M70" i="1" s="1"/>
  <c r="G69" i="1"/>
  <c r="M69" i="1" s="1"/>
  <c r="G68" i="1"/>
  <c r="M68" i="1" s="1"/>
  <c r="G67" i="1"/>
  <c r="M67" i="1" s="1"/>
  <c r="G66" i="1"/>
  <c r="M66" i="1" s="1"/>
  <c r="G65" i="1"/>
  <c r="M65" i="1" s="1"/>
  <c r="G64" i="1"/>
  <c r="G63" i="1"/>
  <c r="G62" i="1"/>
  <c r="M62" i="1" s="1"/>
  <c r="G61" i="1"/>
  <c r="M61" i="1" s="1"/>
  <c r="G60" i="1"/>
  <c r="M60" i="1" s="1"/>
  <c r="G59" i="1"/>
  <c r="M59" i="1" s="1"/>
  <c r="G58" i="1"/>
  <c r="M58" i="1" s="1"/>
  <c r="G57" i="1"/>
  <c r="M57" i="1" s="1"/>
  <c r="G56" i="1"/>
  <c r="G55" i="1"/>
  <c r="G54" i="1"/>
  <c r="M54" i="1" s="1"/>
  <c r="G53" i="1"/>
  <c r="M53" i="1" s="1"/>
  <c r="G52" i="1"/>
  <c r="M52" i="1" s="1"/>
  <c r="G51" i="1"/>
  <c r="M51" i="1" s="1"/>
  <c r="G50" i="1"/>
  <c r="M50" i="1" s="1"/>
  <c r="G49" i="1"/>
  <c r="M49" i="1" s="1"/>
  <c r="G48" i="1"/>
  <c r="G47" i="1"/>
  <c r="G46" i="1"/>
  <c r="M46" i="1" s="1"/>
  <c r="G45" i="1"/>
  <c r="M45" i="1" s="1"/>
  <c r="G44" i="1"/>
  <c r="M44" i="1" s="1"/>
  <c r="G43" i="1"/>
  <c r="M43" i="1" s="1"/>
  <c r="G42" i="1"/>
  <c r="M42" i="1" s="1"/>
  <c r="G41" i="1"/>
  <c r="M41" i="1" s="1"/>
  <c r="G40" i="1"/>
  <c r="G39" i="1"/>
  <c r="G38" i="1"/>
  <c r="M38" i="1" s="1"/>
  <c r="G37" i="1"/>
  <c r="M37" i="1" s="1"/>
  <c r="G36" i="1"/>
  <c r="M36" i="1" s="1"/>
  <c r="G35" i="1"/>
  <c r="M35" i="1" s="1"/>
  <c r="G34" i="1"/>
  <c r="M34" i="1" s="1"/>
  <c r="G33" i="1"/>
  <c r="M33" i="1" s="1"/>
  <c r="G32" i="1"/>
  <c r="G31" i="1"/>
  <c r="G30" i="1"/>
  <c r="M30" i="1" s="1"/>
  <c r="G29" i="1"/>
  <c r="M29" i="1" s="1"/>
  <c r="G28" i="1"/>
  <c r="M28" i="1" s="1"/>
  <c r="G27" i="1"/>
  <c r="M27" i="1" s="1"/>
  <c r="G26" i="1"/>
  <c r="M26" i="1" s="1"/>
  <c r="G25" i="1"/>
  <c r="M25" i="1" s="1"/>
  <c r="G24" i="1"/>
  <c r="G23" i="1"/>
  <c r="G22" i="1"/>
  <c r="M22" i="1" s="1"/>
  <c r="G21" i="1"/>
  <c r="M21" i="1" s="1"/>
  <c r="G20" i="1"/>
  <c r="M20" i="1" s="1"/>
  <c r="G19" i="1"/>
  <c r="M19" i="1" s="1"/>
  <c r="G18" i="1"/>
  <c r="M18" i="1" s="1"/>
  <c r="G17" i="1"/>
  <c r="M17" i="1" s="1"/>
  <c r="G16" i="1"/>
  <c r="G15" i="1"/>
  <c r="G14" i="1"/>
  <c r="M14" i="1" s="1"/>
  <c r="G208" i="1"/>
  <c r="G13" i="1"/>
  <c r="M13" i="1" s="1"/>
  <c r="G12" i="1"/>
  <c r="M12" i="1" s="1"/>
  <c r="G11" i="1"/>
  <c r="M11" i="1" s="1"/>
  <c r="G10" i="1"/>
  <c r="M10" i="1" s="1"/>
  <c r="G9" i="1"/>
  <c r="M9" i="1" s="1"/>
  <c r="G8" i="1"/>
  <c r="G7" i="1"/>
  <c r="G6" i="1"/>
  <c r="M6" i="1" s="1"/>
  <c r="G5" i="1"/>
  <c r="M5" i="1" s="1"/>
  <c r="G4" i="1"/>
  <c r="M4" i="1" s="1"/>
  <c r="G3" i="1"/>
  <c r="M3" i="1" s="1"/>
  <c r="G2" i="1"/>
  <c r="M2" i="1" s="1"/>
  <c r="G207" i="1"/>
  <c r="K213" i="1"/>
  <c r="M213" i="1" s="1"/>
  <c r="K211" i="1"/>
  <c r="K203" i="1"/>
  <c r="K201" i="1"/>
  <c r="M201" i="1" s="1"/>
  <c r="K199" i="1"/>
  <c r="M199" i="1" s="1"/>
  <c r="K195" i="1"/>
  <c r="K193" i="1"/>
  <c r="K191" i="1"/>
  <c r="K187" i="1"/>
  <c r="K185" i="1"/>
  <c r="M185" i="1" s="1"/>
  <c r="K183" i="1"/>
  <c r="K179" i="1"/>
  <c r="K175" i="1"/>
  <c r="K171" i="1"/>
  <c r="K169" i="1"/>
  <c r="K167" i="1"/>
  <c r="K163" i="1"/>
  <c r="K155" i="1"/>
  <c r="K153" i="1"/>
  <c r="M153" i="1" s="1"/>
  <c r="K151" i="1"/>
  <c r="M151" i="1" s="1"/>
  <c r="K147" i="1"/>
  <c r="K145" i="1"/>
  <c r="K143" i="1"/>
  <c r="K139" i="1"/>
  <c r="K137" i="1"/>
  <c r="K135" i="1"/>
  <c r="K131" i="1"/>
  <c r="K129" i="1"/>
  <c r="K127" i="1"/>
  <c r="K123" i="1"/>
  <c r="K121" i="1"/>
  <c r="K119" i="1"/>
  <c r="K115" i="1"/>
  <c r="K111" i="1"/>
  <c r="K107" i="1"/>
  <c r="K105" i="1"/>
  <c r="K103" i="1"/>
  <c r="K99" i="1"/>
  <c r="K91" i="1"/>
  <c r="K89" i="1"/>
  <c r="K87" i="1"/>
  <c r="K83" i="1"/>
  <c r="K81" i="1"/>
  <c r="K79" i="1"/>
  <c r="K75" i="1"/>
  <c r="K73" i="1"/>
  <c r="K71" i="1"/>
  <c r="K67" i="1"/>
  <c r="K65" i="1"/>
  <c r="K63" i="1"/>
  <c r="K59" i="1"/>
  <c r="K57" i="1"/>
  <c r="K55" i="1"/>
  <c r="K51" i="1"/>
  <c r="K47" i="1"/>
  <c r="K43" i="1"/>
  <c r="K41" i="1"/>
  <c r="K39" i="1"/>
  <c r="K35" i="1"/>
  <c r="K28" i="1"/>
  <c r="K27" i="1"/>
  <c r="K26" i="1"/>
  <c r="K25" i="1"/>
  <c r="K23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16" i="1"/>
  <c r="K215" i="1"/>
  <c r="K214" i="1"/>
  <c r="M214" i="1" s="1"/>
  <c r="K212" i="1"/>
  <c r="M212" i="1" s="1"/>
  <c r="K210" i="1"/>
  <c r="M210" i="1" s="1"/>
  <c r="K209" i="1"/>
  <c r="M209" i="1" s="1"/>
  <c r="K206" i="1"/>
  <c r="K205" i="1"/>
  <c r="K204" i="1"/>
  <c r="K202" i="1"/>
  <c r="K200" i="1"/>
  <c r="M200" i="1" s="1"/>
  <c r="K198" i="1"/>
  <c r="K197" i="1"/>
  <c r="K196" i="1"/>
  <c r="K194" i="1"/>
  <c r="K192" i="1"/>
  <c r="K190" i="1"/>
  <c r="K189" i="1"/>
  <c r="K188" i="1"/>
  <c r="K186" i="1"/>
  <c r="K184" i="1"/>
  <c r="M184" i="1" s="1"/>
  <c r="K182" i="1"/>
  <c r="K181" i="1"/>
  <c r="K180" i="1"/>
  <c r="K178" i="1"/>
  <c r="K177" i="1"/>
  <c r="K176" i="1"/>
  <c r="K174" i="1"/>
  <c r="K173" i="1"/>
  <c r="K172" i="1"/>
  <c r="K170" i="1"/>
  <c r="K168" i="1"/>
  <c r="K166" i="1"/>
  <c r="K165" i="1"/>
  <c r="K164" i="1"/>
  <c r="K162" i="1"/>
  <c r="K161" i="1"/>
  <c r="M161" i="1" s="1"/>
  <c r="K160" i="1"/>
  <c r="M160" i="1" s="1"/>
  <c r="K159" i="1"/>
  <c r="K158" i="1"/>
  <c r="K157" i="1"/>
  <c r="K156" i="1"/>
  <c r="K154" i="1"/>
  <c r="K152" i="1"/>
  <c r="K150" i="1"/>
  <c r="K149" i="1"/>
  <c r="K148" i="1"/>
  <c r="K146" i="1"/>
  <c r="K144" i="1"/>
  <c r="K142" i="1"/>
  <c r="K141" i="1"/>
  <c r="K140" i="1"/>
  <c r="K138" i="1"/>
  <c r="K136" i="1"/>
  <c r="M136" i="1" s="1"/>
  <c r="K134" i="1"/>
  <c r="K133" i="1"/>
  <c r="K132" i="1"/>
  <c r="K130" i="1"/>
  <c r="K128" i="1"/>
  <c r="K126" i="1"/>
  <c r="K125" i="1"/>
  <c r="K124" i="1"/>
  <c r="K122" i="1"/>
  <c r="K120" i="1"/>
  <c r="K118" i="1"/>
  <c r="K117" i="1"/>
  <c r="K116" i="1"/>
  <c r="K114" i="1"/>
  <c r="K113" i="1"/>
  <c r="K112" i="1"/>
  <c r="M112" i="1" s="1"/>
  <c r="K110" i="1"/>
  <c r="K109" i="1"/>
  <c r="K108" i="1"/>
  <c r="K106" i="1"/>
  <c r="K104" i="1"/>
  <c r="K102" i="1"/>
  <c r="K101" i="1"/>
  <c r="K100" i="1"/>
  <c r="K98" i="1"/>
  <c r="K97" i="1"/>
  <c r="K96" i="1"/>
  <c r="K95" i="1"/>
  <c r="K94" i="1"/>
  <c r="K93" i="1"/>
  <c r="K92" i="1"/>
  <c r="K90" i="1"/>
  <c r="K88" i="1"/>
  <c r="K86" i="1"/>
  <c r="K85" i="1"/>
  <c r="K84" i="1"/>
  <c r="K82" i="1"/>
  <c r="K80" i="1"/>
  <c r="K78" i="1"/>
  <c r="K77" i="1"/>
  <c r="K76" i="1"/>
  <c r="K74" i="1"/>
  <c r="K72" i="1"/>
  <c r="K70" i="1"/>
  <c r="K69" i="1"/>
  <c r="K68" i="1"/>
  <c r="K66" i="1"/>
  <c r="K64" i="1"/>
  <c r="M64" i="1" s="1"/>
  <c r="K62" i="1"/>
  <c r="K61" i="1"/>
  <c r="K60" i="1"/>
  <c r="K58" i="1"/>
  <c r="K56" i="1"/>
  <c r="K54" i="1"/>
  <c r="K53" i="1"/>
  <c r="K52" i="1"/>
  <c r="K50" i="1"/>
  <c r="K49" i="1"/>
  <c r="K48" i="1"/>
  <c r="K46" i="1"/>
  <c r="K45" i="1"/>
  <c r="K44" i="1"/>
  <c r="K42" i="1"/>
  <c r="K40" i="1"/>
  <c r="M40" i="1" s="1"/>
  <c r="K38" i="1"/>
  <c r="K37" i="1"/>
  <c r="K36" i="1"/>
  <c r="K34" i="1"/>
  <c r="K33" i="1"/>
  <c r="K32" i="1"/>
  <c r="K31" i="1"/>
  <c r="K30" i="1"/>
  <c r="K29" i="1"/>
  <c r="K24" i="1"/>
  <c r="K22" i="1"/>
  <c r="K21" i="1"/>
  <c r="K16" i="1"/>
  <c r="K14" i="1"/>
  <c r="K208" i="1"/>
  <c r="K10" i="1"/>
  <c r="K9" i="1"/>
  <c r="K7" i="1"/>
  <c r="K6" i="1"/>
  <c r="M227" i="1" l="1"/>
  <c r="M217" i="1"/>
  <c r="M198" i="1"/>
  <c r="M207" i="1"/>
  <c r="M220" i="1"/>
  <c r="M228" i="1"/>
  <c r="M221" i="1"/>
  <c r="M229" i="1"/>
  <c r="M215" i="1"/>
  <c r="M222" i="1"/>
  <c r="M230" i="1"/>
  <c r="M216" i="1"/>
  <c r="A234" i="1"/>
  <c r="M223" i="1"/>
  <c r="M231" i="1"/>
  <c r="M208" i="1"/>
  <c r="M224" i="1"/>
  <c r="M206" i="1"/>
  <c r="M225" i="1"/>
  <c r="M226" i="1"/>
  <c r="M234" i="1" l="1"/>
  <c r="A235" i="1"/>
  <c r="A236" i="1" l="1"/>
  <c r="M235" i="1"/>
  <c r="A237" i="1" l="1"/>
  <c r="M236" i="1"/>
  <c r="A238" i="1" l="1"/>
  <c r="M237" i="1"/>
  <c r="A239" i="1" l="1"/>
  <c r="M238" i="1"/>
  <c r="A240" i="1" l="1"/>
  <c r="M239" i="1"/>
  <c r="K240" i="1"/>
  <c r="M240" i="1" s="1"/>
</calcChain>
</file>

<file path=xl/sharedStrings.xml><?xml version="1.0" encoding="utf-8"?>
<sst xmlns="http://schemas.openxmlformats.org/spreadsheetml/2006/main" count="2911" uniqueCount="1294">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</sst>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tabSelected="1" topLeftCell="L216" zoomScale="85" zoomScaleNormal="85" workbookViewId="0">
      <selection activeCell="M218" sqref="M218:M240"/>
    </sheetView>
  </sheetViews>
  <sheetFormatPr defaultRowHeight="15" x14ac:dyDescent="0.25"/>
  <cols>
    <col min="2" max="2" width="50.7109375" bestFit="1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83</v>
      </c>
      <c r="F2">
        <v>96</v>
      </c>
      <c r="G2" t="str">
        <f t="shared" ref="G2:G65" si="0">E2&amp;"-"&amp;F2</f>
        <v>83-96</v>
      </c>
      <c r="H2" t="s">
        <v>660</v>
      </c>
      <c r="I2" t="s">
        <v>686</v>
      </c>
      <c r="J2" t="s">
        <v>440</v>
      </c>
      <c r="K2" t="str">
        <f t="shared" ref="K2:K65" si="1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id:"&amp;A2&amp;", template_type:'"&amp;C2&amp;"', name:'"&amp;B2&amp;" ["&amp;D2&amp;"["&amp;G2&amp;"', name2:'"&amp;B2&amp;"', template:'"&amp;D2&amp;"', pageStart:"&amp;E2&amp;", pages:'"&amp;G2&amp;"', search:'"&amp;K2&amp;"' },"</f>
        <v>{ id:1, template_type:'Document', name:'Care Plan  [2.16.840.1.113883.10.20.22.1.15[83-96', name2:'Care Plan ', template:'2.16.840.1.113883.10.20.22.1.15', pageStart:83, pages:'83-96', search:'Care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A3">
        <v>2</v>
      </c>
      <c r="B3" t="s">
        <v>9</v>
      </c>
      <c r="C3" t="s">
        <v>434</v>
      </c>
      <c r="D3" t="s">
        <v>10</v>
      </c>
      <c r="E3">
        <v>96</v>
      </c>
      <c r="F3">
        <v>112</v>
      </c>
      <c r="G3" t="str">
        <f t="shared" si="0"/>
        <v>96-112</v>
      </c>
      <c r="H3" t="s">
        <v>660</v>
      </c>
      <c r="I3" t="s">
        <v>687</v>
      </c>
      <c r="J3" t="s">
        <v>441</v>
      </c>
      <c r="K3" t="str">
        <f t="shared" si="1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ref="M3:M66" si="2">"{ id:"&amp;A3&amp;", template_type:'"&amp;C3&amp;"', name:'"&amp;B3&amp;" ["&amp;D3&amp;"["&amp;G3&amp;"', name2:'"&amp;B3&amp;"', template:'"&amp;D3&amp;"', pageStart:"&amp;E3&amp;", pages:'"&amp;G3&amp;"', search:'"&amp;K3&amp;"' },"</f>
        <v>{ id:2, template_type:'Document', name:'Consultation Note   [2.16.840.1.113883.10.20.22.1.4[96-112', name2:'Consultation Note  ', template:'2.16.840.1.113883.10.20.22.1.4', pageStart:96, pages:'96-112', search:'Consultation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ref="N3:N66" si="3">"'"&amp;D3&amp;"',"</f>
        <v>'2.16.840.1.113883.10.20.22.1.4',</v>
      </c>
    </row>
    <row r="4" spans="1:14" x14ac:dyDescent="0.25">
      <c r="A4">
        <v>3</v>
      </c>
      <c r="B4" t="s">
        <v>11</v>
      </c>
      <c r="C4" t="s">
        <v>434</v>
      </c>
      <c r="D4" t="s">
        <v>12</v>
      </c>
      <c r="E4">
        <v>112</v>
      </c>
      <c r="F4">
        <v>123</v>
      </c>
      <c r="G4" t="str">
        <f t="shared" si="0"/>
        <v>112-123</v>
      </c>
      <c r="H4" t="s">
        <v>660</v>
      </c>
      <c r="I4" t="s">
        <v>688</v>
      </c>
      <c r="J4" t="s">
        <v>442</v>
      </c>
      <c r="K4" t="str">
        <f t="shared" si="1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2"/>
        <v>{ id:3, template_type:'Document', name:'Continuity of Care Document (CCD)   [2.16.840.1.113883.10.20.22.1.2[112-123', name2:'Continuity of Care Document (CCD)  ', template:'2.16.840.1.113883.10.20.22.1.2', pageStart:112, pages:'112-123', search:'Continuity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3"/>
        <v>'2.16.840.1.113883.10.20.22.1.2',</v>
      </c>
    </row>
    <row r="5" spans="1:14" x14ac:dyDescent="0.25">
      <c r="A5">
        <v>4</v>
      </c>
      <c r="B5" t="s">
        <v>13</v>
      </c>
      <c r="C5" t="s">
        <v>434</v>
      </c>
      <c r="D5" t="s">
        <v>14</v>
      </c>
      <c r="E5">
        <v>123</v>
      </c>
      <c r="F5">
        <v>134</v>
      </c>
      <c r="G5" t="str">
        <f t="shared" si="0"/>
        <v>123-134</v>
      </c>
      <c r="H5" t="s">
        <v>660</v>
      </c>
      <c r="I5" t="s">
        <v>689</v>
      </c>
      <c r="J5" t="s">
        <v>443</v>
      </c>
      <c r="K5" t="str">
        <f t="shared" si="1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2"/>
        <v>{ id:4, template_type:'Document', name:'Diagnostic Imaging Report   [2.16.840.1.113883.10.20.22.1.5[123-134', name2:'Diagnostic Imaging Report  ', template:'2.16.840.1.113883.10.20.22.1.5', pageStart:123, pages:'123-134', search:'Diagnostic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3"/>
        <v>'2.16.840.1.113883.10.20.22.1.5',</v>
      </c>
    </row>
    <row r="6" spans="1:14" x14ac:dyDescent="0.25">
      <c r="A6">
        <v>5</v>
      </c>
      <c r="B6" t="s">
        <v>15</v>
      </c>
      <c r="C6" t="s">
        <v>434</v>
      </c>
      <c r="D6" t="s">
        <v>16</v>
      </c>
      <c r="E6">
        <v>134</v>
      </c>
      <c r="F6">
        <v>147</v>
      </c>
      <c r="G6" t="str">
        <f t="shared" si="0"/>
        <v>134-147</v>
      </c>
      <c r="H6" t="s">
        <v>660</v>
      </c>
      <c r="I6" t="s">
        <v>690</v>
      </c>
      <c r="J6" t="s">
        <v>444</v>
      </c>
      <c r="K6" t="str">
        <f t="shared" si="1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2"/>
        <v>{ id:5, template_type:'Document', name:'Discharge Summary  [2.16.840.1.113883.10.20.22.1.8[134-147', name2:'Discharge Summary ', template:'2.16.840.1.113883.10.20.22.1.8', pageStart:134, pages:'134-147', search:'Discharge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3"/>
        <v>'2.16.840.1.113883.10.20.22.1.8',</v>
      </c>
    </row>
    <row r="7" spans="1:14" x14ac:dyDescent="0.25">
      <c r="A7">
        <v>6</v>
      </c>
      <c r="B7" t="s">
        <v>17</v>
      </c>
      <c r="C7" t="s">
        <v>434</v>
      </c>
      <c r="D7" t="s">
        <v>18</v>
      </c>
      <c r="E7">
        <v>147</v>
      </c>
      <c r="F7">
        <v>159</v>
      </c>
      <c r="G7" t="str">
        <f t="shared" si="0"/>
        <v>147-159</v>
      </c>
      <c r="H7" t="s">
        <v>660</v>
      </c>
      <c r="I7" t="s">
        <v>691</v>
      </c>
      <c r="J7" t="s">
        <v>445</v>
      </c>
      <c r="K7" t="str">
        <f t="shared" si="1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2"/>
        <v>{ id:6, template_type:'Document', name:'History and Physical   [2.16.840.1.113883.10.20.22.1.3[147-159', name2:'History and Physical  ', template:'2.16.840.1.113883.10.20.22.1.3', pageStart:147, pages:'147-159', search:'History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3"/>
        <v>'2.16.840.1.113883.10.20.22.1.3',</v>
      </c>
    </row>
    <row r="8" spans="1:14" x14ac:dyDescent="0.25">
      <c r="A8">
        <v>7</v>
      </c>
      <c r="B8" t="s">
        <v>19</v>
      </c>
      <c r="C8" t="s">
        <v>434</v>
      </c>
      <c r="D8" t="s">
        <v>20</v>
      </c>
      <c r="E8">
        <v>159</v>
      </c>
      <c r="F8">
        <v>169</v>
      </c>
      <c r="G8" t="str">
        <f t="shared" si="0"/>
        <v>159-169</v>
      </c>
      <c r="H8" t="s">
        <v>660</v>
      </c>
      <c r="I8" t="s">
        <v>692</v>
      </c>
      <c r="J8" t="s">
        <v>446</v>
      </c>
      <c r="K8" t="str">
        <f t="shared" si="1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2"/>
        <v>{ id:7, template_type:'Document', name:'Operative Note   [2.16.840.1.113883.10.20.22.1.7[159-169', name2:'Operative Note  ', template:'2.16.840.1.113883.10.20.22.1.7', pageStart:159, pages:'159-169', search:'Operative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3"/>
        <v>'2.16.840.1.113883.10.20.22.1.7',</v>
      </c>
    </row>
    <row r="9" spans="1:14" x14ac:dyDescent="0.25">
      <c r="A9">
        <v>8</v>
      </c>
      <c r="B9" t="s">
        <v>21</v>
      </c>
      <c r="C9" t="s">
        <v>434</v>
      </c>
      <c r="D9" t="s">
        <v>22</v>
      </c>
      <c r="E9">
        <v>169</v>
      </c>
      <c r="F9">
        <v>184</v>
      </c>
      <c r="G9" t="str">
        <f t="shared" si="0"/>
        <v>169-184</v>
      </c>
      <c r="H9" t="s">
        <v>660</v>
      </c>
      <c r="I9" t="s">
        <v>693</v>
      </c>
      <c r="J9" t="s">
        <v>447</v>
      </c>
      <c r="K9" t="str">
        <f t="shared" si="1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2"/>
        <v>{ id:8, template_type:'Document', name:'Procedure Note   [2.16.840.1.113883.10.20.22.1.6[169-184', name2:'Procedure Note  ', template:'2.16.840.1.113883.10.20.22.1.6', pageStart:169, pages:'169-184', search:'Procedure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3"/>
        <v>'2.16.840.1.113883.10.20.22.1.6',</v>
      </c>
    </row>
    <row r="10" spans="1:14" x14ac:dyDescent="0.25">
      <c r="A10">
        <v>9</v>
      </c>
      <c r="B10" t="s">
        <v>23</v>
      </c>
      <c r="C10" t="s">
        <v>434</v>
      </c>
      <c r="D10" t="s">
        <v>24</v>
      </c>
      <c r="E10">
        <v>184</v>
      </c>
      <c r="F10">
        <v>194</v>
      </c>
      <c r="G10" t="str">
        <f t="shared" si="0"/>
        <v>184-194</v>
      </c>
      <c r="H10" t="s">
        <v>660</v>
      </c>
      <c r="I10" t="s">
        <v>694</v>
      </c>
      <c r="J10" t="s">
        <v>448</v>
      </c>
      <c r="K10" t="str">
        <f t="shared" si="1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2"/>
        <v>{ id:9, template_type:'Document', name:'Progress Note  [2.16.840.1.113883.10.20.22.1.9[184-194', name2:'Progress Note ', template:'2.16.840.1.113883.10.20.22.1.9', pageStart:184, pages:'184-194', search:'Progress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3"/>
        <v>'2.16.840.1.113883.10.20.22.1.9',</v>
      </c>
    </row>
    <row r="11" spans="1:14" x14ac:dyDescent="0.25">
      <c r="A11">
        <v>10</v>
      </c>
      <c r="B11" t="s">
        <v>25</v>
      </c>
      <c r="C11" t="s">
        <v>434</v>
      </c>
      <c r="D11" t="s">
        <v>26</v>
      </c>
      <c r="E11">
        <v>194</v>
      </c>
      <c r="F11">
        <v>207</v>
      </c>
      <c r="G11" t="str">
        <f t="shared" si="0"/>
        <v>194-207</v>
      </c>
      <c r="H11" t="s">
        <v>660</v>
      </c>
      <c r="I11" t="s">
        <v>695</v>
      </c>
      <c r="J11" t="s">
        <v>449</v>
      </c>
      <c r="K11" t="str">
        <f t="shared" si="1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2"/>
        <v>{ id:10, template_type:'Document', name:'Referral Note  [2.16.840.1.113883.10.20.22.1.14[194-207', name2:'Referral Note ', template:'2.16.840.1.113883.10.20.22.1.14', pageStart:194, pages:'194-207', search:'Referral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3"/>
        <v>'2.16.840.1.113883.10.20.22.1.14',</v>
      </c>
    </row>
    <row r="12" spans="1:14" x14ac:dyDescent="0.25">
      <c r="A12">
        <v>11</v>
      </c>
      <c r="B12" t="s">
        <v>27</v>
      </c>
      <c r="C12" t="s">
        <v>434</v>
      </c>
      <c r="D12" t="s">
        <v>28</v>
      </c>
      <c r="E12">
        <v>207</v>
      </c>
      <c r="F12">
        <v>222</v>
      </c>
      <c r="G12" t="str">
        <f t="shared" si="0"/>
        <v>207-222</v>
      </c>
      <c r="H12" t="s">
        <v>660</v>
      </c>
      <c r="I12" t="s">
        <v>696</v>
      </c>
      <c r="J12" t="s">
        <v>450</v>
      </c>
      <c r="K12" t="str">
        <f t="shared" si="1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2"/>
        <v>{ id:11, template_type:'Document', name:'Transfer Summary   [2.16.840.1.113883.10.20.22.1.13[207-222', name2:'Transfer Summary  ', template:'2.16.840.1.113883.10.20.22.1.13', pageStart:207, pages:'207-222', search:'Transfer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3"/>
        <v>'2.16.840.1.113883.10.20.22.1.13',</v>
      </c>
    </row>
    <row r="13" spans="1:14" x14ac:dyDescent="0.25">
      <c r="A13">
        <v>12</v>
      </c>
      <c r="B13" t="s">
        <v>29</v>
      </c>
      <c r="C13" t="s">
        <v>434</v>
      </c>
      <c r="D13" t="s">
        <v>30</v>
      </c>
      <c r="E13">
        <v>222</v>
      </c>
      <c r="F13">
        <v>226</v>
      </c>
      <c r="G13" t="str">
        <f t="shared" si="0"/>
        <v>222-226</v>
      </c>
      <c r="H13" t="s">
        <v>660</v>
      </c>
      <c r="I13" t="s">
        <v>660</v>
      </c>
      <c r="J13" t="s">
        <v>451</v>
      </c>
      <c r="K13" t="str">
        <f t="shared" si="1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2"/>
        <v>{ id:12, template_type:'Document', name:'Unstructured Document   [2.16.840.1.113883.10.20.22.1.10[222-226', name2:'Unstructured Document  ', template:'2.16.840.1.113883.10.20.22.1.10', pageStart:222, pages:'222-226', search:'Unstructured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3"/>
        <v>'2.16.840.1.113883.10.20.22.1.10',</v>
      </c>
    </row>
    <row r="14" spans="1:14" x14ac:dyDescent="0.25">
      <c r="A14">
        <v>13</v>
      </c>
      <c r="B14" t="s">
        <v>33</v>
      </c>
      <c r="C14" t="s">
        <v>433</v>
      </c>
      <c r="D14" t="s">
        <v>34</v>
      </c>
      <c r="E14">
        <v>247</v>
      </c>
      <c r="F14">
        <v>249</v>
      </c>
      <c r="G14" t="str">
        <f t="shared" si="0"/>
        <v>247-249</v>
      </c>
      <c r="H14" t="s">
        <v>697</v>
      </c>
      <c r="I14" t="s">
        <v>698</v>
      </c>
      <c r="J14" t="s">
        <v>564</v>
      </c>
      <c r="K14" t="str">
        <f t="shared" si="1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2"/>
        <v>{ id:13, template_type:'Section', name:'Admission Diagnosis Section  [2.16.840.1.113883.10.20.22.2.43[247-249', name2:'Admission Diagnosis Section ', template:'2.16.840.1.113883.10.20.22.2.43', pageStart:247, pages:'247-249', search:'Admission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3"/>
        <v>'2.16.840.1.113883.10.20.22.2.43',</v>
      </c>
    </row>
    <row r="15" spans="1:14" x14ac:dyDescent="0.25">
      <c r="A15">
        <v>14</v>
      </c>
      <c r="B15" t="s">
        <v>35</v>
      </c>
      <c r="C15" t="s">
        <v>433</v>
      </c>
      <c r="D15" t="s">
        <v>36</v>
      </c>
      <c r="E15">
        <v>249</v>
      </c>
      <c r="F15">
        <v>251</v>
      </c>
      <c r="G15" t="str">
        <f t="shared" si="0"/>
        <v>249-251</v>
      </c>
      <c r="H15" t="s">
        <v>699</v>
      </c>
      <c r="I15" t="s">
        <v>700</v>
      </c>
      <c r="J15" t="s">
        <v>565</v>
      </c>
      <c r="K15" t="str">
        <f t="shared" si="1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2"/>
        <v>{ id:14, template_type:'Section', name:'Admission Medications Section (entries optional)   [2.16.840.1.113883.10.20.22.2.44[249-251', name2:'Admission Medications Section (entries optional)  ', template:'2.16.840.1.113883.10.20.22.2.44', pageStart:249, pages:'249-251', search:'Admission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3"/>
        <v>'2.16.840.1.113883.10.20.22.2.44',</v>
      </c>
    </row>
    <row r="16" spans="1:14" x14ac:dyDescent="0.25">
      <c r="A16">
        <v>15</v>
      </c>
      <c r="B16" t="s">
        <v>37</v>
      </c>
      <c r="C16" t="s">
        <v>433</v>
      </c>
      <c r="D16" t="s">
        <v>38</v>
      </c>
      <c r="E16">
        <v>251</v>
      </c>
      <c r="F16">
        <v>253</v>
      </c>
      <c r="G16" t="str">
        <f t="shared" si="0"/>
        <v>251-253</v>
      </c>
      <c r="H16" t="s">
        <v>701</v>
      </c>
      <c r="I16" t="s">
        <v>702</v>
      </c>
      <c r="J16" t="s">
        <v>566</v>
      </c>
      <c r="K16" t="str">
        <f t="shared" si="1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2"/>
        <v>{ id:15, template_type:'Section', name:'Advance Directives Section (entries optional)  [2.16.840.1.113883.10.20.22.2.21[251-253', name2:'Advance Directives Section (entries optional) ', template:'2.16.840.1.113883.10.20.22.2.21', pageStart:251, pages:'251-253', search:'Advance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3"/>
        <v>'2.16.840.1.113883.10.20.22.2.21',</v>
      </c>
    </row>
    <row r="17" spans="1:14" x14ac:dyDescent="0.25">
      <c r="A17">
        <v>16</v>
      </c>
      <c r="B17" t="s">
        <v>39</v>
      </c>
      <c r="C17" t="s">
        <v>433</v>
      </c>
      <c r="D17" t="s">
        <v>40</v>
      </c>
      <c r="E17">
        <v>253</v>
      </c>
      <c r="F17">
        <v>256</v>
      </c>
      <c r="G17" t="str">
        <f t="shared" si="0"/>
        <v>253-256</v>
      </c>
      <c r="H17" t="s">
        <v>703</v>
      </c>
      <c r="I17" t="s">
        <v>702</v>
      </c>
      <c r="J17" t="s">
        <v>567</v>
      </c>
      <c r="K17" t="str">
        <f t="shared" si="1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2"/>
        <v>{ id:16, template_type:'Section', name:'Advance Directives Section (entries required)  [2.16.840.1.113883.10.20.22.2.21.1[253-256', name2:'Advance Directives Section (entries required) ', template:'2.16.840.1.113883.10.20.22.2.21.1', pageStart:253, pages:'253-256', search:'Advance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3"/>
        <v>'2.16.840.1.113883.10.20.22.2.21.1',</v>
      </c>
    </row>
    <row r="18" spans="1:14" x14ac:dyDescent="0.25">
      <c r="A18">
        <v>17</v>
      </c>
      <c r="B18" t="s">
        <v>41</v>
      </c>
      <c r="C18" t="s">
        <v>433</v>
      </c>
      <c r="D18" t="s">
        <v>42</v>
      </c>
      <c r="E18">
        <v>256</v>
      </c>
      <c r="F18">
        <v>257</v>
      </c>
      <c r="G18" t="str">
        <f t="shared" si="0"/>
        <v>256-257</v>
      </c>
      <c r="H18" t="s">
        <v>704</v>
      </c>
      <c r="I18" t="s">
        <v>705</v>
      </c>
      <c r="J18" t="s">
        <v>568</v>
      </c>
      <c r="K18" t="str">
        <f t="shared" si="1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2"/>
        <v>{ id:17, template_type:'Section', name:'Allergies and Intolerances Section (entries optional)   [2.16.840.1.113883.10.20.22.2.6[256-257', name2:'Allergies and Intolerances Section (entries optional)  ', template:'2.16.840.1.113883.10.20.22.2.6', pageStart:256, pages:'256-257', search:'Allergies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3"/>
        <v>'2.16.840.1.113883.10.20.22.2.6',</v>
      </c>
    </row>
    <row r="19" spans="1:14" x14ac:dyDescent="0.25">
      <c r="A19">
        <v>18</v>
      </c>
      <c r="B19" t="s">
        <v>43</v>
      </c>
      <c r="C19" t="s">
        <v>433</v>
      </c>
      <c r="D19" t="s">
        <v>44</v>
      </c>
      <c r="E19">
        <v>257</v>
      </c>
      <c r="F19">
        <v>259</v>
      </c>
      <c r="G19" t="str">
        <f t="shared" si="0"/>
        <v>257-259</v>
      </c>
      <c r="H19" t="s">
        <v>706</v>
      </c>
      <c r="I19" t="s">
        <v>705</v>
      </c>
      <c r="J19" t="s">
        <v>569</v>
      </c>
      <c r="K19" t="str">
        <f t="shared" si="1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2"/>
        <v>{ id:18, template_type:'Section', name:'Allergies and Intolerances Section (entries required)  [2.16.840.1.113883.10.20.22.2.6.1[257-259', name2:'Allergies and Intolerances Section (entries required) ', template:'2.16.840.1.113883.10.20.22.2.6.1', pageStart:257, pages:'257-259', search:'Allergies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3"/>
        <v>'2.16.840.1.113883.10.20.22.2.6.1',</v>
      </c>
    </row>
    <row r="20" spans="1:14" x14ac:dyDescent="0.25">
      <c r="A20">
        <v>19</v>
      </c>
      <c r="B20" t="s">
        <v>45</v>
      </c>
      <c r="C20" t="s">
        <v>433</v>
      </c>
      <c r="D20" t="s">
        <v>46</v>
      </c>
      <c r="E20">
        <v>259</v>
      </c>
      <c r="F20">
        <v>261</v>
      </c>
      <c r="G20" t="str">
        <f t="shared" si="0"/>
        <v>259-261</v>
      </c>
      <c r="H20" t="s">
        <v>707</v>
      </c>
      <c r="I20" t="s">
        <v>708</v>
      </c>
      <c r="J20" t="s">
        <v>570</v>
      </c>
      <c r="K20" t="str">
        <f t="shared" si="1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2"/>
        <v>{ id:19, template_type:'Section', name:'Anesthesia Section  [2.16.840.1.113883.10.20.22.2.25[259-261', name2:'Anesthesia Section ', template:'2.16.840.1.113883.10.20.22.2.25', pageStart:259, pages:'259-261', search:'Anesthesia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3"/>
        <v>'2.16.840.1.113883.10.20.22.2.25',</v>
      </c>
    </row>
    <row r="21" spans="1:14" x14ac:dyDescent="0.25">
      <c r="A21">
        <v>20</v>
      </c>
      <c r="B21" t="s">
        <v>47</v>
      </c>
      <c r="C21" t="s">
        <v>433</v>
      </c>
      <c r="D21" t="s">
        <v>48</v>
      </c>
      <c r="E21">
        <v>261</v>
      </c>
      <c r="F21">
        <v>263</v>
      </c>
      <c r="G21" t="str">
        <f t="shared" si="0"/>
        <v>261-263</v>
      </c>
      <c r="H21" t="s">
        <v>709</v>
      </c>
      <c r="I21" t="s">
        <v>710</v>
      </c>
      <c r="J21" t="s">
        <v>571</v>
      </c>
      <c r="K21" t="str">
        <f t="shared" si="1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2"/>
        <v>{ id:20, template_type:'Section', name:'Assessment and Plan Section   [2.16.840.1.113883.10.20.22.2.9[261-263', name2:'Assessment and Plan Section  ', template:'2.16.840.1.113883.10.20.22.2.9', pageStart:261, pages:'261-263', search:'Assessment and Plan Section   2.16.840.1.113883.10.20.22.2.9 CONF:1098-7705;CONF:1098-10381;CONF:1098-32583;CONF:1098-15353;CONF:1098-15354;CONF:1098-32141;CONF:1098-7707;CONF:1098-7708;CONF:1098-15448' },</v>
      </c>
      <c r="N21" t="str">
        <f t="shared" si="3"/>
        <v>'2.16.840.1.113883.10.20.22.2.9',</v>
      </c>
    </row>
    <row r="22" spans="1:14" x14ac:dyDescent="0.25">
      <c r="A22">
        <v>21</v>
      </c>
      <c r="B22" t="s">
        <v>49</v>
      </c>
      <c r="C22" t="s">
        <v>433</v>
      </c>
      <c r="D22" t="s">
        <v>50</v>
      </c>
      <c r="E22">
        <v>263</v>
      </c>
      <c r="F22">
        <v>265</v>
      </c>
      <c r="G22" t="str">
        <f t="shared" si="0"/>
        <v>263-265</v>
      </c>
      <c r="H22" t="s">
        <v>711</v>
      </c>
      <c r="I22" t="s">
        <v>660</v>
      </c>
      <c r="J22" t="s">
        <v>572</v>
      </c>
      <c r="K22" t="str">
        <f t="shared" si="1"/>
        <v>Assessment Section  2.16.840.1.113883.10.20.22.2.8 CONF:81-7711;CONF:81-10382;CONF:81-14757;CONF:81-14758;CONF:81-26472;CONF:81-16774;CONF:81-7713</v>
      </c>
      <c r="M22" t="str">
        <f t="shared" si="2"/>
        <v>{ id:21, template_type:'Section', name:'Assessment Section  [2.16.840.1.113883.10.20.22.2.8[263-265', name2:'Assessment Section ', template:'2.16.840.1.113883.10.20.22.2.8', pageStart:263, pages:'263-265', search:'Assessment Section  2.16.840.1.113883.10.20.22.2.8 CONF:81-7711;CONF:81-10382;CONF:81-14757;CONF:81-14758;CONF:81-26472;CONF:81-16774;CONF:81-7713' },</v>
      </c>
      <c r="N22" t="str">
        <f t="shared" si="3"/>
        <v>'2.16.840.1.113883.10.20.22.2.8',</v>
      </c>
    </row>
    <row r="23" spans="1:14" x14ac:dyDescent="0.25">
      <c r="A23">
        <v>22</v>
      </c>
      <c r="B23" t="s">
        <v>51</v>
      </c>
      <c r="C23" t="s">
        <v>433</v>
      </c>
      <c r="D23" t="s">
        <v>52</v>
      </c>
      <c r="E23">
        <v>265</v>
      </c>
      <c r="F23">
        <v>266</v>
      </c>
      <c r="G23" t="str">
        <f t="shared" si="0"/>
        <v>265-266</v>
      </c>
      <c r="H23" t="s">
        <v>712</v>
      </c>
      <c r="I23" t="s">
        <v>660</v>
      </c>
      <c r="J23" t="s">
        <v>573</v>
      </c>
      <c r="K23" t="str">
        <f t="shared" si="1"/>
        <v>Chief Complaint and Reason for Visit Section  2.16.840.1.113883.10.20.22.2.13 CONF:81-7840;CONF:81-10383;CONF:81-15449;CONF:81-15450;CONF:81-26473;CONF:81-7842;CONF:81-7843</v>
      </c>
      <c r="M23" t="str">
        <f t="shared" si="2"/>
        <v>{ id:22, template_type:'Section', name:'Chief Complaint and Reason for Visit Section  [2.16.840.1.113883.10.20.22.2.13[265-266', name2:'Chief Complaint and Reason for Visit Section ', template:'2.16.840.1.113883.10.20.22.2.13', pageStart:265, pages:'265-266', search:'Chief Complaint and Reason for Visit Section  2.16.840.1.113883.10.20.22.2.13 CONF:81-7840;CONF:81-10383;CONF:81-15449;CONF:81-15450;CONF:81-26473;CONF:81-7842;CONF:81-7843' },</v>
      </c>
      <c r="N23" t="str">
        <f t="shared" si="3"/>
        <v>'2.16.840.1.113883.10.20.22.2.13',</v>
      </c>
    </row>
    <row r="24" spans="1:14" x14ac:dyDescent="0.25">
      <c r="A24">
        <v>23</v>
      </c>
      <c r="B24" t="s">
        <v>53</v>
      </c>
      <c r="C24" t="s">
        <v>433</v>
      </c>
      <c r="D24" t="s">
        <v>54</v>
      </c>
      <c r="E24">
        <v>266</v>
      </c>
      <c r="F24">
        <v>267</v>
      </c>
      <c r="G24" t="str">
        <f t="shared" si="0"/>
        <v>266-267</v>
      </c>
      <c r="H24" t="s">
        <v>713</v>
      </c>
      <c r="I24" t="s">
        <v>660</v>
      </c>
      <c r="J24" t="s">
        <v>574</v>
      </c>
      <c r="K24" t="str">
        <f t="shared" si="1"/>
        <v>Chief Complaint Section 1.3.6.1.4.1.19376.1.5.3.1.1.13.2.1 CONF:81-7832;CONF:81-10453;CONF:81-15451;CONF:81-15452;CONF:81-26474;CONF:81-7834;CONF:81-7835</v>
      </c>
      <c r="M24" t="str">
        <f t="shared" si="2"/>
        <v>{ id:23, template_type:'Section', name:'Chief Complaint Section [1.3.6.1.4.1.19376.1.5.3.1.1.13.2.1[266-267', name2:'Chief Complaint Section', template:'1.3.6.1.4.1.19376.1.5.3.1.1.13.2.1', pageStart:266, pages:'266-267', search:'Chief Complaint Section 1.3.6.1.4.1.19376.1.5.3.1.1.13.2.1 CONF:81-7832;CONF:81-10453;CONF:81-15451;CONF:81-15452;CONF:81-26474;CONF:81-7834;CONF:81-7835' },</v>
      </c>
      <c r="N24" t="str">
        <f t="shared" si="3"/>
        <v>'1.3.6.1.4.1.19376.1.5.3.1.1.13.2.1',</v>
      </c>
    </row>
    <row r="25" spans="1:14" x14ac:dyDescent="0.25">
      <c r="A25">
        <v>24</v>
      </c>
      <c r="B25" t="s">
        <v>55</v>
      </c>
      <c r="C25" t="s">
        <v>433</v>
      </c>
      <c r="D25" t="s">
        <v>56</v>
      </c>
      <c r="E25">
        <v>267</v>
      </c>
      <c r="F25">
        <v>269</v>
      </c>
      <c r="G25" t="str">
        <f t="shared" si="0"/>
        <v>267-269</v>
      </c>
      <c r="H25" t="s">
        <v>714</v>
      </c>
      <c r="I25" t="s">
        <v>715</v>
      </c>
      <c r="J25" t="s">
        <v>575</v>
      </c>
      <c r="K25" t="str">
        <f t="shared" si="1"/>
        <v>Complications Section  2.16.840.1.113883.10.20.22.2.37 CONF:1198-8174;CONF:1198-10384;CONF:1198-32538;CONF:1198-15453;CONF:1198-15454;CONF:1198-30860;CONF:1198-8176;CONF:1198-8177;CONF:1198-8795;CONF:1198-15455</v>
      </c>
      <c r="M25" t="str">
        <f t="shared" si="2"/>
        <v>{ id:24, template_type:'Section', name:'Complications Section  [2.16.840.1.113883.10.20.22.2.37[267-269', name2:'Complications Section ', template:'2.16.840.1.113883.10.20.22.2.37', pageStart:267, pages:'267-269', search:'Complications Section  2.16.840.1.113883.10.20.22.2.37 CONF:1198-8174;CONF:1198-10384;CONF:1198-32538;CONF:1198-15453;CONF:1198-15454;CONF:1198-30860;CONF:1198-8176;CONF:1198-8177;CONF:1198-8795;CONF:1198-15455' },</v>
      </c>
      <c r="N25" t="str">
        <f t="shared" si="3"/>
        <v>'2.16.840.1.113883.10.20.22.2.37',</v>
      </c>
    </row>
    <row r="26" spans="1:14" x14ac:dyDescent="0.25">
      <c r="A26">
        <v>25</v>
      </c>
      <c r="B26" t="s">
        <v>57</v>
      </c>
      <c r="C26" t="s">
        <v>433</v>
      </c>
      <c r="D26" t="s">
        <v>58</v>
      </c>
      <c r="E26">
        <v>269</v>
      </c>
      <c r="F26">
        <v>270</v>
      </c>
      <c r="G26" t="str">
        <f t="shared" si="0"/>
        <v>269-270</v>
      </c>
      <c r="H26" t="s">
        <v>716</v>
      </c>
      <c r="I26" t="s">
        <v>660</v>
      </c>
      <c r="J26" t="s">
        <v>576</v>
      </c>
      <c r="K26" t="str">
        <f t="shared" si="1"/>
        <v>Course of Care Section 2.16.840.1.113883.10.20.22.2.64 CONF:1098-32640;CONF:1098-32642;CONF:1098-32641;CONF:1098-32645;CONF:1098-32646;CONF:1098-32643;CONF:1098-32644</v>
      </c>
      <c r="M26" t="str">
        <f t="shared" si="2"/>
        <v>{ id:25, template_type:'Section', name:'Course of Care Section [2.16.840.1.113883.10.20.22.2.64[269-270', name2:'Course of Care Section', template:'2.16.840.1.113883.10.20.22.2.64', pageStart:269, pages:'269-270', search:'Course of Care Section 2.16.840.1.113883.10.20.22.2.64 CONF:1098-32640;CONF:1098-32642;CONF:1098-32641;CONF:1098-32645;CONF:1098-32646;CONF:1098-32643;CONF:1098-32644' },</v>
      </c>
      <c r="N26" t="str">
        <f t="shared" si="3"/>
        <v>'2.16.840.1.113883.10.20.22.2.64',</v>
      </c>
    </row>
    <row r="27" spans="1:14" x14ac:dyDescent="0.25">
      <c r="A27">
        <v>26</v>
      </c>
      <c r="B27" t="s">
        <v>59</v>
      </c>
      <c r="C27" t="s">
        <v>433</v>
      </c>
      <c r="D27" t="s">
        <v>60</v>
      </c>
      <c r="E27">
        <v>270</v>
      </c>
      <c r="F27">
        <v>273</v>
      </c>
      <c r="G27" t="str">
        <f t="shared" si="0"/>
        <v>270-273</v>
      </c>
      <c r="H27" t="s">
        <v>717</v>
      </c>
      <c r="I27" t="s">
        <v>662</v>
      </c>
      <c r="J27" t="s">
        <v>577</v>
      </c>
      <c r="K27" t="str">
        <f t="shared" si="1"/>
        <v>DICOM Object Catalog Section - DCM 121181  2.16.840.1.113883.10.20.6.1.1 CONF:81-8525;CONF:81-10454;CONF:81-15456;CONF:81-15457;CONF:81-26475;CONF:81-8530;CONF:81-15458;CONF:81-8527</v>
      </c>
      <c r="M27" t="str">
        <f t="shared" si="2"/>
        <v>{ id:26, template_type:'Section', name:'DICOM Object Catalog Section - DCM 121181  [2.16.840.1.113883.10.20.6.1.1[270-273', name2:'DICOM Object Catalog Section - DCM 121181 ', template:'2.16.840.1.113883.10.20.6.1.1', pageStart:270, pages:'270-273', search:'DICOM Object Catalog Section - DCM 121181  2.16.840.1.113883.10.20.6.1.1 CONF:81-8525;CONF:81-10454;CONF:81-15456;CONF:81-15457;CONF:81-26475;CONF:81-8530;CONF:81-15458;CONF:81-8527' },</v>
      </c>
      <c r="N27" t="str">
        <f t="shared" si="3"/>
        <v>'2.16.840.1.113883.10.20.6.1.1',</v>
      </c>
    </row>
    <row r="28" spans="1:14" x14ac:dyDescent="0.25">
      <c r="A28">
        <v>27</v>
      </c>
      <c r="B28" t="s">
        <v>61</v>
      </c>
      <c r="C28" t="s">
        <v>433</v>
      </c>
      <c r="D28" t="s">
        <v>654</v>
      </c>
      <c r="E28">
        <v>273</v>
      </c>
      <c r="F28">
        <v>275</v>
      </c>
      <c r="G28" t="str">
        <f t="shared" si="0"/>
        <v>273-275</v>
      </c>
      <c r="H28" t="s">
        <v>660</v>
      </c>
      <c r="I28" t="s">
        <v>660</v>
      </c>
      <c r="J28" t="s">
        <v>578</v>
      </c>
      <c r="K28" t="str">
        <f t="shared" si="1"/>
        <v>Discharge Diagnosis Section  2.16.840.1.113883.10.20.22.2.24 CONF:1098-7975;CONF:1098-10455;CONF:1098-32593;CONF:1098-15459;CONF:1098-15460;CONF:1098-31140;CONF:1098-7977;CONF:1098-7978</v>
      </c>
      <c r="M28" t="str">
        <f t="shared" si="2"/>
        <v>{ id:27, template_type:'Section', name:'Discharge Diagnosis Section  [2.16.840.1.113883.10.20.22.2.24[273-275', name2:'Discharge Diagnosis Section ', template:'2.16.840.1.113883.10.20.22.2.24', pageStart:273, pages:'273-275', search:'Discharge Diagnosis Section  2.16.840.1.113883.10.20.22.2.24 CONF:1098-7975;CONF:1098-10455;CONF:1098-32593;CONF:1098-15459;CONF:1098-15460;CONF:1098-31140;CONF:1098-7977;CONF:1098-7978' },</v>
      </c>
      <c r="N28" t="str">
        <f t="shared" si="3"/>
        <v>'2.16.840.1.113883.10.20.22.2.24',</v>
      </c>
    </row>
    <row r="29" spans="1:14" x14ac:dyDescent="0.25">
      <c r="A29">
        <v>28</v>
      </c>
      <c r="B29" t="s">
        <v>63</v>
      </c>
      <c r="C29" t="s">
        <v>433</v>
      </c>
      <c r="D29" t="s">
        <v>62</v>
      </c>
      <c r="E29">
        <v>275</v>
      </c>
      <c r="F29">
        <v>276</v>
      </c>
      <c r="G29" t="str">
        <f t="shared" si="0"/>
        <v>275-276</v>
      </c>
      <c r="H29" t="s">
        <v>660</v>
      </c>
      <c r="I29" t="s">
        <v>660</v>
      </c>
      <c r="J29" t="s">
        <v>578</v>
      </c>
      <c r="K29" t="str">
        <f t="shared" si="1"/>
        <v>Discharge Diet Section (DEPRECATED)  1.3.6.1.4.1.19376.1.5.3.1.3.33 CONF:1098-7975;CONF:1098-10455;CONF:1098-32593;CONF:1098-15459;CONF:1098-15460;CONF:1098-31140;CONF:1098-7977;CONF:1098-7978</v>
      </c>
      <c r="M29" t="str">
        <f t="shared" si="2"/>
        <v>{ id:28, template_type:'Section', name:'Discharge Diet Section (DEPRECATED)  [1.3.6.1.4.1.19376.1.5.3.1.3.33[275-276', name2:'Discharge Diet Section (DEPRECATED) ', template:'1.3.6.1.4.1.19376.1.5.3.1.3.33', pageStart:275, pages:'275-276', search:'Discharge Diet Section (DEPRECATED)  1.3.6.1.4.1.19376.1.5.3.1.3.33 CONF:1098-7975;CONF:1098-10455;CONF:1098-32593;CONF:1098-15459;CONF:1098-15460;CONF:1098-31140;CONF:1098-7977;CONF:1098-7978' },</v>
      </c>
      <c r="N29" t="str">
        <f t="shared" si="3"/>
        <v>'1.3.6.1.4.1.19376.1.5.3.1.3.33',</v>
      </c>
    </row>
    <row r="30" spans="1:14" x14ac:dyDescent="0.25">
      <c r="A30">
        <v>29</v>
      </c>
      <c r="B30" t="s">
        <v>64</v>
      </c>
      <c r="C30" t="s">
        <v>433</v>
      </c>
      <c r="D30" t="s">
        <v>65</v>
      </c>
      <c r="E30">
        <v>276</v>
      </c>
      <c r="F30">
        <v>278</v>
      </c>
      <c r="G30" t="str">
        <f t="shared" si="0"/>
        <v>276-278</v>
      </c>
      <c r="H30" t="s">
        <v>718</v>
      </c>
      <c r="I30" t="s">
        <v>719</v>
      </c>
      <c r="J30" t="s">
        <v>579</v>
      </c>
      <c r="K30" t="str">
        <f t="shared" si="1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0" t="str">
        <f t="shared" si="2"/>
        <v>{ id:29, template_type:'Section', name:'Discharge Medications Section (entries optional)  [2.16.840.1.113883.10.20.22.2.11[276-278', name2:'Discharge Medications Section (entries optional) ', template:'2.16.840.1.113883.10.20.22.2.11', pageStart:276, pages:'276-278', search:'Discharge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0" t="str">
        <f t="shared" si="3"/>
        <v>'2.16.840.1.113883.10.20.22.2.11',</v>
      </c>
    </row>
    <row r="31" spans="1:14" x14ac:dyDescent="0.25">
      <c r="A31">
        <v>30</v>
      </c>
      <c r="B31" t="s">
        <v>66</v>
      </c>
      <c r="C31" t="s">
        <v>433</v>
      </c>
      <c r="D31" t="s">
        <v>67</v>
      </c>
      <c r="E31">
        <v>278</v>
      </c>
      <c r="F31">
        <v>281</v>
      </c>
      <c r="G31" t="str">
        <f t="shared" si="0"/>
        <v>278-281</v>
      </c>
      <c r="H31" t="s">
        <v>720</v>
      </c>
      <c r="I31" t="s">
        <v>719</v>
      </c>
      <c r="J31" t="s">
        <v>580</v>
      </c>
      <c r="K31" t="str">
        <f t="shared" si="1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1" t="str">
        <f t="shared" si="2"/>
        <v>{ id:30, template_type:'Section', name:'Discharge Medications Section (entries required)   [2.16.840.1.113883.10.20.22.2.11.1[278-281', name2:'Discharge Medications Section (entries required)  ', template:'2.16.840.1.113883.10.20.22.2.11.1', pageStart:278, pages:'278-281', search:'Discharge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1" t="str">
        <f t="shared" si="3"/>
        <v>'2.16.840.1.113883.10.20.22.2.11.1',</v>
      </c>
    </row>
    <row r="32" spans="1:14" x14ac:dyDescent="0.25">
      <c r="A32">
        <v>31</v>
      </c>
      <c r="B32" t="s">
        <v>68</v>
      </c>
      <c r="C32" t="s">
        <v>433</v>
      </c>
      <c r="D32" t="s">
        <v>69</v>
      </c>
      <c r="E32">
        <v>281</v>
      </c>
      <c r="F32">
        <v>282</v>
      </c>
      <c r="G32" t="str">
        <f t="shared" si="0"/>
        <v>281-282</v>
      </c>
      <c r="H32" t="s">
        <v>721</v>
      </c>
      <c r="I32" t="s">
        <v>722</v>
      </c>
      <c r="J32" t="s">
        <v>581</v>
      </c>
      <c r="K32" t="str">
        <f t="shared" si="1"/>
        <v>Encounters Section (entries optional)  2.16.840.1.113883.10.20.22.2.22 CONF:1198-7940;CONF:1198-10386;CONF:1198-32547;CONF:1198-15461;CONF:1198-15462;CONF:1198-31136;CONF:1198-7942;CONF:1198-7943;CONF:1198-7951;CONF:1198-15465</v>
      </c>
      <c r="M32" t="str">
        <f t="shared" si="2"/>
        <v>{ id:31, template_type:'Section', name:'Encounters Section (entries optional)  [2.16.840.1.113883.10.20.22.2.22[281-282', name2:'Encounters Section (entries optional) ', template:'2.16.840.1.113883.10.20.22.2.22', pageStart:281, pages:'281-282', search:'Encounters Section (entries optional)  2.16.840.1.113883.10.20.22.2.22 CONF:1198-7940;CONF:1198-10386;CONF:1198-32547;CONF:1198-15461;CONF:1198-15462;CONF:1198-31136;CONF:1198-7942;CONF:1198-7943;CONF:1198-7951;CONF:1198-15465' },</v>
      </c>
      <c r="N32" t="str">
        <f t="shared" si="3"/>
        <v>'2.16.840.1.113883.10.20.22.2.22',</v>
      </c>
    </row>
    <row r="33" spans="1:14" x14ac:dyDescent="0.25">
      <c r="A33">
        <v>32</v>
      </c>
      <c r="B33" t="s">
        <v>70</v>
      </c>
      <c r="C33" t="s">
        <v>433</v>
      </c>
      <c r="D33" t="s">
        <v>71</v>
      </c>
      <c r="E33">
        <v>282</v>
      </c>
      <c r="F33">
        <v>284</v>
      </c>
      <c r="G33" t="str">
        <f t="shared" si="0"/>
        <v>282-284</v>
      </c>
      <c r="H33" t="s">
        <v>723</v>
      </c>
      <c r="I33" t="s">
        <v>722</v>
      </c>
      <c r="J33" t="s">
        <v>582</v>
      </c>
      <c r="K33" t="str">
        <f t="shared" si="1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3" t="str">
        <f t="shared" si="2"/>
        <v>{ id:32, template_type:'Section', name:'Encounters Section (entries required)   [2.16.840.1.113883.10.20.22.2.22.1[282-284', name2:'Encounters Section (entries required)  ', template:'2.16.840.1.113883.10.20.22.2.22.1', pageStart:282, pages:'282-284', search:'Encounters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3" t="str">
        <f t="shared" si="3"/>
        <v>'2.16.840.1.113883.10.20.22.2.22.1',</v>
      </c>
    </row>
    <row r="34" spans="1:14" x14ac:dyDescent="0.25">
      <c r="A34">
        <v>33</v>
      </c>
      <c r="B34" t="s">
        <v>72</v>
      </c>
      <c r="C34" t="s">
        <v>433</v>
      </c>
      <c r="D34" t="s">
        <v>73</v>
      </c>
      <c r="E34">
        <v>284</v>
      </c>
      <c r="F34">
        <v>286</v>
      </c>
      <c r="G34" t="str">
        <f t="shared" si="0"/>
        <v>284-286</v>
      </c>
      <c r="H34" t="s">
        <v>724</v>
      </c>
      <c r="I34" t="s">
        <v>725</v>
      </c>
      <c r="J34" t="s">
        <v>583</v>
      </c>
      <c r="K34" t="str">
        <f t="shared" si="1"/>
        <v>Family History Section   2.16.840.1.113883.10.20.22.2.15 CONF:1198-7932;CONF:1198-10388;CONF:1198-32607;CONF:1198-15469;CONF:1198-15470;CONF:1198-32481;CONF:1198-7934;CONF:1198-7935;CONF:1198-32430;CONF:1198-32431</v>
      </c>
      <c r="M34" t="str">
        <f t="shared" si="2"/>
        <v>{ id:33, template_type:'Section', name:'Family History Section   [2.16.840.1.113883.10.20.22.2.15[284-286', name2:'Family History Section  ', template:'2.16.840.1.113883.10.20.22.2.15', pageStart:284, pages:'284-286', search:'Family History Section   2.16.840.1.113883.10.20.22.2.15 CONF:1198-7932;CONF:1198-10388;CONF:1198-32607;CONF:1198-15469;CONF:1198-15470;CONF:1198-32481;CONF:1198-7934;CONF:1198-7935;CONF:1198-32430;CONF:1198-32431' },</v>
      </c>
      <c r="N34" t="str">
        <f t="shared" si="3"/>
        <v>'2.16.840.1.113883.10.20.22.2.15',</v>
      </c>
    </row>
    <row r="35" spans="1:14" x14ac:dyDescent="0.25">
      <c r="A35">
        <v>34</v>
      </c>
      <c r="B35" t="s">
        <v>74</v>
      </c>
      <c r="C35" t="s">
        <v>433</v>
      </c>
      <c r="D35" t="s">
        <v>75</v>
      </c>
      <c r="E35">
        <v>286</v>
      </c>
      <c r="F35">
        <v>287</v>
      </c>
      <c r="G35" t="str">
        <f t="shared" si="0"/>
        <v>286-287</v>
      </c>
      <c r="H35" t="s">
        <v>717</v>
      </c>
      <c r="I35" t="s">
        <v>660</v>
      </c>
      <c r="J35" t="s">
        <v>584</v>
      </c>
      <c r="K35" t="str">
        <f t="shared" si="1"/>
        <v>Fetus Subject Context 2.16.840.1.113883.10.20.6.2.3 CONF:81-9189;CONF:81-10535;CONF:81-9190;CONF:81-26455;CONF:81-26476;CONF:81-9191;CONF:81-15347</v>
      </c>
      <c r="M35" t="str">
        <f t="shared" si="2"/>
        <v>{ id:34, template_type:'Section', name:'Fetus Subject Context [2.16.840.1.113883.10.20.6.2.3[286-287', name2:'Fetus Subject Context', template:'2.16.840.1.113883.10.20.6.2.3', pageStart:286, pages:'286-287', search:'Fetus Subject Context 2.16.840.1.113883.10.20.6.2.3 CONF:81-9189;CONF:81-10535;CONF:81-9190;CONF:81-26455;CONF:81-26476;CONF:81-9191;CONF:81-15347' },</v>
      </c>
      <c r="N35" t="str">
        <f t="shared" si="3"/>
        <v>'2.16.840.1.113883.10.20.6.2.3',</v>
      </c>
    </row>
    <row r="36" spans="1:14" x14ac:dyDescent="0.25">
      <c r="A36">
        <v>35</v>
      </c>
      <c r="B36" t="s">
        <v>76</v>
      </c>
      <c r="C36" t="s">
        <v>433</v>
      </c>
      <c r="D36" t="s">
        <v>77</v>
      </c>
      <c r="E36">
        <v>287</v>
      </c>
      <c r="F36">
        <v>289</v>
      </c>
      <c r="G36" t="str">
        <f t="shared" si="0"/>
        <v>287-289</v>
      </c>
      <c r="H36" t="s">
        <v>717</v>
      </c>
      <c r="I36" t="s">
        <v>660</v>
      </c>
      <c r="J36" t="s">
        <v>585</v>
      </c>
      <c r="K36" t="str">
        <f t="shared" si="1"/>
        <v>Findings Section (DIR) 2.16.840.1.113883.10.20.6.1.2 CONF:81-8531;CONF:81-10456;CONF:81-8532</v>
      </c>
      <c r="M36" t="str">
        <f t="shared" si="2"/>
        <v>{ id:35, template_type:'Section', name:'Findings Section (DIR) [2.16.840.1.113883.10.20.6.1.2[287-289', name2:'Findings Section (DIR)', template:'2.16.840.1.113883.10.20.6.1.2', pageStart:287, pages:'287-289', search:'Findings Section (DIR) 2.16.840.1.113883.10.20.6.1.2 CONF:81-8531;CONF:81-10456;CONF:81-8532' },</v>
      </c>
      <c r="N36" t="str">
        <f t="shared" si="3"/>
        <v>'2.16.840.1.113883.10.20.6.1.2',</v>
      </c>
    </row>
    <row r="37" spans="1:14" x14ac:dyDescent="0.25">
      <c r="A37">
        <v>36</v>
      </c>
      <c r="B37" t="s">
        <v>78</v>
      </c>
      <c r="C37" t="s">
        <v>433</v>
      </c>
      <c r="D37" t="s">
        <v>79</v>
      </c>
      <c r="E37">
        <v>289</v>
      </c>
      <c r="F37">
        <v>294</v>
      </c>
      <c r="G37" t="str">
        <f t="shared" si="0"/>
        <v>289-294</v>
      </c>
      <c r="H37" t="s">
        <v>726</v>
      </c>
      <c r="I37" t="s">
        <v>727</v>
      </c>
      <c r="J37" t="s">
        <v>586</v>
      </c>
      <c r="K37" t="str">
        <f t="shared" si="1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7" t="str">
        <f t="shared" si="2"/>
        <v>{ id:36, template_type:'Section', name:'Functional Status Section   [2.16.840.1.113883.10.20.22.2.14[289-294', name2:'Functional Status Section  ', template:'2.16.840.1.113883.10.20.22.2.14', pageStart:289, pages:'289-294', search:'Functional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7" t="str">
        <f t="shared" si="3"/>
        <v>'2.16.840.1.113883.10.20.22.2.14',</v>
      </c>
    </row>
    <row r="38" spans="1:14" x14ac:dyDescent="0.25">
      <c r="A38">
        <v>37</v>
      </c>
      <c r="B38" t="s">
        <v>80</v>
      </c>
      <c r="C38" t="s">
        <v>433</v>
      </c>
      <c r="D38" t="s">
        <v>81</v>
      </c>
      <c r="E38">
        <v>294</v>
      </c>
      <c r="F38">
        <v>295</v>
      </c>
      <c r="G38" t="str">
        <f t="shared" si="0"/>
        <v>294-295</v>
      </c>
      <c r="H38" t="s">
        <v>728</v>
      </c>
      <c r="I38" t="s">
        <v>660</v>
      </c>
      <c r="J38" t="s">
        <v>587</v>
      </c>
      <c r="K38" t="str">
        <f t="shared" si="1"/>
        <v>General Status Section 2.16.840.1.113883.10.20.2.5 CONF:81-7985;CONF:81-10457;CONF:81-15472;CONF:81-15473;CONF:81-26477;CONF:81-7987;CONF:81-7988</v>
      </c>
      <c r="M38" t="str">
        <f t="shared" si="2"/>
        <v>{ id:37, template_type:'Section', name:'General Status Section [2.16.840.1.113883.10.20.2.5[294-295', name2:'General Status Section', template:'2.16.840.1.113883.10.20.2.5', pageStart:294, pages:'294-295', search:'General Status Section 2.16.840.1.113883.10.20.2.5 CONF:81-7985;CONF:81-10457;CONF:81-15472;CONF:81-15473;CONF:81-26477;CONF:81-7987;CONF:81-7988' },</v>
      </c>
      <c r="N38" t="str">
        <f t="shared" si="3"/>
        <v>'2.16.840.1.113883.10.20.2.5',</v>
      </c>
    </row>
    <row r="39" spans="1:14" x14ac:dyDescent="0.25">
      <c r="A39">
        <v>38</v>
      </c>
      <c r="B39" t="s">
        <v>82</v>
      </c>
      <c r="C39" t="s">
        <v>433</v>
      </c>
      <c r="D39" t="s">
        <v>83</v>
      </c>
      <c r="E39">
        <v>295</v>
      </c>
      <c r="F39">
        <v>297</v>
      </c>
      <c r="G39" t="str">
        <f t="shared" si="0"/>
        <v>295-297</v>
      </c>
      <c r="H39" t="s">
        <v>729</v>
      </c>
      <c r="I39" t="s">
        <v>663</v>
      </c>
      <c r="J39" t="s">
        <v>588</v>
      </c>
      <c r="K39" t="str">
        <f t="shared" si="1"/>
        <v>Goals Section 2.16.840.1.113883.10.20.22.2.60 CONF:1098-32819;CONF:1098-29584;CONF:1098-29585;CONF:1098-29586;CONF:1098-29587;CONF:1098-29588;CONF:1098-30721;CONF:1098-30722;CONF:1098-30719;CONF:1098-30720</v>
      </c>
      <c r="M39" t="str">
        <f t="shared" si="2"/>
        <v>{ id:38, template_type:'Section', name:'Goals Section [2.16.840.1.113883.10.20.22.2.60[295-297', name2:'Goals Section', template:'2.16.840.1.113883.10.20.22.2.60', pageStart:295, pages:'295-297', search:'Goals Section 2.16.840.1.113883.10.20.22.2.60 CONF:1098-32819;CONF:1098-29584;CONF:1098-29585;CONF:1098-29586;CONF:1098-29587;CONF:1098-29588;CONF:1098-30721;CONF:1098-30722;CONF:1098-30719;CONF:1098-30720' },</v>
      </c>
      <c r="N39" t="str">
        <f t="shared" si="3"/>
        <v>'2.16.840.1.113883.10.20.22.2.60',</v>
      </c>
    </row>
    <row r="40" spans="1:14" x14ac:dyDescent="0.25">
      <c r="A40">
        <v>39</v>
      </c>
      <c r="B40" t="s">
        <v>84</v>
      </c>
      <c r="C40" t="s">
        <v>433</v>
      </c>
      <c r="D40" t="s">
        <v>85</v>
      </c>
      <c r="E40">
        <v>297</v>
      </c>
      <c r="F40">
        <v>299</v>
      </c>
      <c r="G40" t="str">
        <f t="shared" si="0"/>
        <v>297-299</v>
      </c>
      <c r="H40" t="s">
        <v>730</v>
      </c>
      <c r="I40" t="s">
        <v>731</v>
      </c>
      <c r="J40" t="s">
        <v>589</v>
      </c>
      <c r="K40" t="str">
        <f t="shared" si="1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0" t="str">
        <f t="shared" si="2"/>
        <v>{ id:39, template_type:'Section', name:'Health Concerns Section   [2.16.840.1.113883.10.20.22.2.58[297-299', name2:'Health Concerns Section  ', template:'2.16.840.1.113883.10.20.22.2.58', pageStart:297, pages:'297-299', search:'Health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0" t="str">
        <f t="shared" si="3"/>
        <v>'2.16.840.1.113883.10.20.22.2.58',</v>
      </c>
    </row>
    <row r="41" spans="1:14" x14ac:dyDescent="0.25">
      <c r="A41">
        <v>40</v>
      </c>
      <c r="B41" t="s">
        <v>86</v>
      </c>
      <c r="C41" t="s">
        <v>433</v>
      </c>
      <c r="D41" t="s">
        <v>87</v>
      </c>
      <c r="E41">
        <v>299</v>
      </c>
      <c r="F41">
        <v>302</v>
      </c>
      <c r="G41" t="str">
        <f t="shared" si="0"/>
        <v>299-302</v>
      </c>
      <c r="H41" t="s">
        <v>732</v>
      </c>
      <c r="I41" t="s">
        <v>664</v>
      </c>
      <c r="J41" t="s">
        <v>590</v>
      </c>
      <c r="K41" t="str">
        <f t="shared" si="1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1" t="str">
        <f t="shared" si="2"/>
        <v>{ id:40, template_type:'Section', name:'Health Status Evaluations and Outcomes Section [2.16.840.1.113883.10.20.22.2.61[299-302', name2:'Health Status Evaluations and Outcomes Section', template:'2.16.840.1.113883.10.20.22.2.61', pageStart:299, pages:'299-302', search:'Health Status Evaluations and Outcomes Section 2.16.840.1.113883.10.20.22.2.61 CONF:1098-32821;CONF:1098-29578;CONF:1098-29579;CONF:1098-29580;CONF:1098-29581;CONF:1098-29582;CONF:1098-29589;CONF:1098-29590;CONF:1098-31227;CONF:1098-31228' },</v>
      </c>
      <c r="N41" t="str">
        <f t="shared" si="3"/>
        <v>'2.16.840.1.113883.10.20.22.2.61',</v>
      </c>
    </row>
    <row r="42" spans="1:14" x14ac:dyDescent="0.25">
      <c r="A42">
        <v>41</v>
      </c>
      <c r="B42" t="s">
        <v>88</v>
      </c>
      <c r="C42" t="s">
        <v>433</v>
      </c>
      <c r="D42" t="s">
        <v>89</v>
      </c>
      <c r="E42">
        <v>302</v>
      </c>
      <c r="F42">
        <v>303</v>
      </c>
      <c r="G42" t="str">
        <f t="shared" si="0"/>
        <v>302-303</v>
      </c>
      <c r="H42" t="s">
        <v>733</v>
      </c>
      <c r="I42" t="s">
        <v>660</v>
      </c>
      <c r="J42" t="s">
        <v>591</v>
      </c>
      <c r="K42" t="str">
        <f t="shared" si="1"/>
        <v>History of Present Illness Section 1.3.6.1.4.1.19376.1.5.3.1.3.4 CONF:81-7848;CONF:81-10458;CONF:81-15477;CONF:81-15478;CONF:81-26478;CONF:81-7850;CONF:81-7851</v>
      </c>
      <c r="M42" t="str">
        <f t="shared" si="2"/>
        <v>{ id:41, template_type:'Section', name:'History of Present Illness Section [1.3.6.1.4.1.19376.1.5.3.1.3.4[302-303', name2:'History of Present Illness Section', template:'1.3.6.1.4.1.19376.1.5.3.1.3.4', pageStart:302, pages:'302-303', search:'History of Present Illness Section 1.3.6.1.4.1.19376.1.5.3.1.3.4 CONF:81-7848;CONF:81-10458;CONF:81-15477;CONF:81-15478;CONF:81-26478;CONF:81-7850;CONF:81-7851' },</v>
      </c>
      <c r="N42" t="str">
        <f t="shared" si="3"/>
        <v>'1.3.6.1.4.1.19376.1.5.3.1.3.4',</v>
      </c>
    </row>
    <row r="43" spans="1:14" x14ac:dyDescent="0.25">
      <c r="A43">
        <v>42</v>
      </c>
      <c r="B43" t="s">
        <v>90</v>
      </c>
      <c r="C43" t="s">
        <v>433</v>
      </c>
      <c r="D43" t="s">
        <v>91</v>
      </c>
      <c r="E43">
        <v>303</v>
      </c>
      <c r="F43">
        <v>305</v>
      </c>
      <c r="G43" t="str">
        <f t="shared" si="0"/>
        <v>303-305</v>
      </c>
      <c r="H43" t="s">
        <v>734</v>
      </c>
      <c r="I43" t="s">
        <v>660</v>
      </c>
      <c r="J43" t="s">
        <v>592</v>
      </c>
      <c r="K43" t="str">
        <f t="shared" si="1"/>
        <v>Hospital Consultations Section 2.16.840.1.113883.10.20.22.2.42 CONF:81-9915;CONF:81-10393;CONF:81-15485;CONF:81-15486;CONF:81-26479;CONF:81-9917;CONF:81-9918</v>
      </c>
      <c r="M43" t="str">
        <f t="shared" si="2"/>
        <v>{ id:42, template_type:'Section', name:'Hospital Consultations Section [2.16.840.1.113883.10.20.22.2.42[303-305', name2:'Hospital Consultations Section', template:'2.16.840.1.113883.10.20.22.2.42', pageStart:303, pages:'303-305', search:'Hospital Consultations Section 2.16.840.1.113883.10.20.22.2.42 CONF:81-9915;CONF:81-10393;CONF:81-15485;CONF:81-15486;CONF:81-26479;CONF:81-9917;CONF:81-9918' },</v>
      </c>
      <c r="N43" t="str">
        <f t="shared" si="3"/>
        <v>'2.16.840.1.113883.10.20.22.2.42',</v>
      </c>
    </row>
    <row r="44" spans="1:14" x14ac:dyDescent="0.25">
      <c r="A44">
        <v>43</v>
      </c>
      <c r="B44" t="s">
        <v>92</v>
      </c>
      <c r="C44" t="s">
        <v>433</v>
      </c>
      <c r="D44" t="s">
        <v>93</v>
      </c>
      <c r="E44">
        <v>305</v>
      </c>
      <c r="F44">
        <v>306</v>
      </c>
      <c r="G44" t="str">
        <f t="shared" si="0"/>
        <v>305-306</v>
      </c>
      <c r="H44" t="s">
        <v>735</v>
      </c>
      <c r="I44" t="s">
        <v>660</v>
      </c>
      <c r="J44" t="s">
        <v>593</v>
      </c>
      <c r="K44" t="str">
        <f t="shared" si="1"/>
        <v>Hospital Course Section  1.3.6.1.4.1.19376.1.5.3.1.3.5 CONF:81-7852;CONF:81-10459;CONF:81-15487;CONF:81-15488;CONF:81-26480;CONF:81-7854;CONF:81-7855</v>
      </c>
      <c r="M44" t="str">
        <f t="shared" si="2"/>
        <v>{ id:43, template_type:'Section', name:'Hospital Course Section  [1.3.6.1.4.1.19376.1.5.3.1.3.5[305-306', name2:'Hospital Course Section ', template:'1.3.6.1.4.1.19376.1.5.3.1.3.5', pageStart:305, pages:'305-306', search:'Hospital Course Section  1.3.6.1.4.1.19376.1.5.3.1.3.5 CONF:81-7852;CONF:81-10459;CONF:81-15487;CONF:81-15488;CONF:81-26480;CONF:81-7854;CONF:81-7855' },</v>
      </c>
      <c r="N44" t="str">
        <f t="shared" si="3"/>
        <v>'1.3.6.1.4.1.19376.1.5.3.1.3.5',</v>
      </c>
    </row>
    <row r="45" spans="1:14" x14ac:dyDescent="0.25">
      <c r="A45">
        <v>44</v>
      </c>
      <c r="B45" t="s">
        <v>94</v>
      </c>
      <c r="C45" t="s">
        <v>433</v>
      </c>
      <c r="D45" t="s">
        <v>95</v>
      </c>
      <c r="E45">
        <v>306</v>
      </c>
      <c r="F45">
        <v>307</v>
      </c>
      <c r="G45" t="str">
        <f t="shared" si="0"/>
        <v>306-307</v>
      </c>
      <c r="H45" t="s">
        <v>734</v>
      </c>
      <c r="I45" t="s">
        <v>660</v>
      </c>
      <c r="J45" t="s">
        <v>594</v>
      </c>
      <c r="K45" t="str">
        <f t="shared" si="1"/>
        <v>Hospital Discharge Instructions Section  2.16.840.1.113883.10.20.22.2.41 CONF:81-9919;CONF:81-10395;CONF:81-15357;CONF:81-15358;CONF:81-26481;CONF:81-9921;CONF:81-9922</v>
      </c>
      <c r="M45" t="str">
        <f t="shared" si="2"/>
        <v>{ id:44, template_type:'Section', name:'Hospital Discharge Instructions Section  [2.16.840.1.113883.10.20.22.2.41[306-307', name2:'Hospital Discharge Instructions Section ', template:'2.16.840.1.113883.10.20.22.2.41', pageStart:306, pages:'306-307', search:'Hospital Discharge Instructions Section  2.16.840.1.113883.10.20.22.2.41 CONF:81-9919;CONF:81-10395;CONF:81-15357;CONF:81-15358;CONF:81-26481;CONF:81-9921;CONF:81-9922' },</v>
      </c>
      <c r="N45" t="str">
        <f t="shared" si="3"/>
        <v>'2.16.840.1.113883.10.20.22.2.41',</v>
      </c>
    </row>
    <row r="46" spans="1:14" x14ac:dyDescent="0.25">
      <c r="A46">
        <v>45</v>
      </c>
      <c r="B46" t="s">
        <v>96</v>
      </c>
      <c r="C46" t="s">
        <v>433</v>
      </c>
      <c r="D46" t="s">
        <v>97</v>
      </c>
      <c r="E46">
        <v>307</v>
      </c>
      <c r="F46">
        <v>309</v>
      </c>
      <c r="G46" t="str">
        <f t="shared" si="0"/>
        <v>307-309</v>
      </c>
      <c r="H46" t="s">
        <v>734</v>
      </c>
      <c r="I46" t="s">
        <v>660</v>
      </c>
      <c r="J46" t="s">
        <v>595</v>
      </c>
      <c r="K46" t="str">
        <f t="shared" si="1"/>
        <v>Hospital Discharge Physical Section  1.3.6.1.4.1.19376.1.5.3.1.3.26 CONF:81-7971;CONF:81-10460;CONF:81-15363;CONF:81-15364;CONF:81-26482;CONF:81-7973;CONF:81-7974</v>
      </c>
      <c r="M46" t="str">
        <f t="shared" si="2"/>
        <v>{ id:45, template_type:'Section', name:'Hospital Discharge Physical Section  [1.3.6.1.4.1.19376.1.5.3.1.3.26[307-309', name2:'Hospital Discharge Physical Section ', template:'1.3.6.1.4.1.19376.1.5.3.1.3.26', pageStart:307, pages:'307-309', search:'Hospital Discharge Physical Section  1.3.6.1.4.1.19376.1.5.3.1.3.26 CONF:81-7971;CONF:81-10460;CONF:81-15363;CONF:81-15364;CONF:81-26482;CONF:81-7973;CONF:81-7974' },</v>
      </c>
      <c r="N46" t="str">
        <f t="shared" si="3"/>
        <v>'1.3.6.1.4.1.19376.1.5.3.1.3.26',</v>
      </c>
    </row>
    <row r="47" spans="1:14" x14ac:dyDescent="0.25">
      <c r="A47">
        <v>46</v>
      </c>
      <c r="B47" t="s">
        <v>98</v>
      </c>
      <c r="C47" t="s">
        <v>433</v>
      </c>
      <c r="D47" t="s">
        <v>99</v>
      </c>
      <c r="E47">
        <v>309</v>
      </c>
      <c r="F47">
        <v>311</v>
      </c>
      <c r="G47" t="str">
        <f t="shared" si="0"/>
        <v>309-311</v>
      </c>
      <c r="H47" t="s">
        <v>734</v>
      </c>
      <c r="I47" t="s">
        <v>660</v>
      </c>
      <c r="J47" t="s">
        <v>596</v>
      </c>
      <c r="K47" t="str">
        <f t="shared" si="1"/>
        <v>Hospital Discharge Studies Summary Section 2.16.840.1.113883.10.20.22.2.16 CONF:81-7910;CONF:81-10398;CONF:81-15365;CONF:81-15366;CONF:81-26483;CONF:81-7912;CONF:81-7913</v>
      </c>
      <c r="M47" t="str">
        <f t="shared" si="2"/>
        <v>{ id:46, template_type:'Section', name:'Hospital Discharge Studies Summary Section [2.16.840.1.113883.10.20.22.2.16[309-311', name2:'Hospital Discharge Studies Summary Section', template:'2.16.840.1.113883.10.20.22.2.16', pageStart:309, pages:'309-311', search:'Hospital Discharge Studies Summary Section 2.16.840.1.113883.10.20.22.2.16 CONF:81-7910;CONF:81-10398;CONF:81-15365;CONF:81-15366;CONF:81-26483;CONF:81-7912;CONF:81-7913' },</v>
      </c>
      <c r="N47" t="str">
        <f t="shared" si="3"/>
        <v>'2.16.840.1.113883.10.20.22.2.16',</v>
      </c>
    </row>
    <row r="48" spans="1:14" x14ac:dyDescent="0.25">
      <c r="A48">
        <v>47</v>
      </c>
      <c r="B48" t="s">
        <v>100</v>
      </c>
      <c r="C48" t="s">
        <v>433</v>
      </c>
      <c r="D48" t="s">
        <v>101</v>
      </c>
      <c r="E48">
        <v>311</v>
      </c>
      <c r="F48">
        <v>312</v>
      </c>
      <c r="G48" t="str">
        <f t="shared" si="0"/>
        <v>311-312</v>
      </c>
      <c r="H48" t="s">
        <v>736</v>
      </c>
      <c r="I48" t="s">
        <v>737</v>
      </c>
      <c r="J48" t="s">
        <v>597</v>
      </c>
      <c r="K48" t="str">
        <f t="shared" si="1"/>
        <v>Immunizations Section (entries optional)   2.16.840.1.113883.10.20.22.2.2 CONF:1198-7965;CONF:1198-10399;CONF:1198-32529;CONF:1198-15367;CONF:1198-15368;CONF:1198-32146;CONF:1198-7967;CONF:1198-7968;CONF:1198-7969;CONF:1198-15494</v>
      </c>
      <c r="M48" t="str">
        <f t="shared" si="2"/>
        <v>{ id:47, template_type:'Section', name:'Immunizations Section (entries optional)   [2.16.840.1.113883.10.20.22.2.2[311-312', name2:'Immunizations Section (entries optional)  ', template:'2.16.840.1.113883.10.20.22.2.2', pageStart:311, pages:'311-312', search:'Immunizations Section (entries optional)   2.16.840.1.113883.10.20.22.2.2 CONF:1198-7965;CONF:1198-10399;CONF:1198-32529;CONF:1198-15367;CONF:1198-15368;CONF:1198-32146;CONF:1198-7967;CONF:1198-7968;CONF:1198-7969;CONF:1198-15494' },</v>
      </c>
      <c r="N48" t="str">
        <f t="shared" si="3"/>
        <v>'2.16.840.1.113883.10.20.22.2.2',</v>
      </c>
    </row>
    <row r="49" spans="1:14" x14ac:dyDescent="0.25">
      <c r="A49">
        <v>48</v>
      </c>
      <c r="B49" t="s">
        <v>102</v>
      </c>
      <c r="C49" t="s">
        <v>433</v>
      </c>
      <c r="D49" t="s">
        <v>103</v>
      </c>
      <c r="E49">
        <v>312</v>
      </c>
      <c r="F49">
        <v>316</v>
      </c>
      <c r="G49" t="str">
        <f t="shared" si="0"/>
        <v>312-316</v>
      </c>
      <c r="H49" t="s">
        <v>738</v>
      </c>
      <c r="I49" t="s">
        <v>737</v>
      </c>
      <c r="J49" t="s">
        <v>598</v>
      </c>
      <c r="K49" t="str">
        <f t="shared" si="1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49" t="str">
        <f t="shared" si="2"/>
        <v>{ id:48, template_type:'Section', name:'Immunizations Section (entries required)  [2.16.840.1.113883.10.20.22.2.2.1[312-316', name2:'Immunizations Section (entries required) ', template:'2.16.840.1.113883.10.20.22.2.2.1', pageStart:312, pages:'312-316', search:'Immunizations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49" t="str">
        <f t="shared" si="3"/>
        <v>'2.16.840.1.113883.10.20.22.2.2.1',</v>
      </c>
    </row>
    <row r="50" spans="1:14" x14ac:dyDescent="0.25">
      <c r="A50">
        <v>49</v>
      </c>
      <c r="B50" t="s">
        <v>104</v>
      </c>
      <c r="C50" t="s">
        <v>433</v>
      </c>
      <c r="D50" t="s">
        <v>105</v>
      </c>
      <c r="E50">
        <v>316</v>
      </c>
      <c r="F50">
        <v>317</v>
      </c>
      <c r="G50" t="str">
        <f t="shared" si="0"/>
        <v>316-317</v>
      </c>
      <c r="H50" t="s">
        <v>660</v>
      </c>
      <c r="I50" t="s">
        <v>660</v>
      </c>
      <c r="J50" t="s">
        <v>599</v>
      </c>
      <c r="K50" t="str">
        <f t="shared" si="1"/>
        <v>Implants Section (DEPRECATED)  2.16.840.1.113883.10.20.22.2.33 CONF:1098-8042;CONF:1098-32608;CONF:1098-32609;CONF:1098-15371;CONF:1098-15372;CONF:1098-26471;CONF:1098-8044;CONF:1098-8045</v>
      </c>
      <c r="M50" t="str">
        <f t="shared" si="2"/>
        <v>{ id:49, template_type:'Section', name:'Implants Section (DEPRECATED)  [2.16.840.1.113883.10.20.22.2.33[316-317', name2:'Implants Section (DEPRECATED) ', template:'2.16.840.1.113883.10.20.22.2.33', pageStart:316, pages:'316-317', search:'Implants Section (DEPRECATED)  2.16.840.1.113883.10.20.22.2.33 CONF:1098-8042;CONF:1098-32608;CONF:1098-32609;CONF:1098-15371;CONF:1098-15372;CONF:1098-26471;CONF:1098-8044;CONF:1098-8045' },</v>
      </c>
      <c r="N50" t="str">
        <f t="shared" si="3"/>
        <v>'2.16.840.1.113883.10.20.22.2.33',</v>
      </c>
    </row>
    <row r="51" spans="1:14" x14ac:dyDescent="0.25">
      <c r="A51">
        <v>50</v>
      </c>
      <c r="B51" t="s">
        <v>106</v>
      </c>
      <c r="C51" t="s">
        <v>433</v>
      </c>
      <c r="D51" t="s">
        <v>107</v>
      </c>
      <c r="E51">
        <v>317</v>
      </c>
      <c r="F51">
        <v>319</v>
      </c>
      <c r="G51" t="str">
        <f t="shared" si="0"/>
        <v>317-319</v>
      </c>
      <c r="H51" t="s">
        <v>739</v>
      </c>
      <c r="I51" t="s">
        <v>740</v>
      </c>
      <c r="J51" t="s">
        <v>600</v>
      </c>
      <c r="K51" t="str">
        <f t="shared" si="1"/>
        <v>Instructions Section   2.16.840.1.113883.10.20.22.2.45 CONF:1098-32835;CONF:1098-10112;CONF:1098-31384;CONF:1098-32599;CONF:1098-15375;CONF:1098-15376;CONF:1098-32148;CONF:1098-10114;CONF:1098-10115;CONF:1098-10116;CONF:1098-31398</v>
      </c>
      <c r="M51" t="str">
        <f t="shared" si="2"/>
        <v>{ id:50, template_type:'Section', name:'Instructions Section   [2.16.840.1.113883.10.20.22.2.45[317-319', name2:'Instructions Section  ', template:'2.16.840.1.113883.10.20.22.2.45', pageStart:317, pages:'317-319', search:'Instructions Section   2.16.840.1.113883.10.20.22.2.45 CONF:1098-32835;CONF:1098-10112;CONF:1098-31384;CONF:1098-32599;CONF:1098-15375;CONF:1098-15376;CONF:1098-32148;CONF:1098-10114;CONF:1098-10115;CONF:1098-10116;CONF:1098-31398' },</v>
      </c>
      <c r="N51" t="str">
        <f t="shared" si="3"/>
        <v>'2.16.840.1.113883.10.20.22.2.45',</v>
      </c>
    </row>
    <row r="52" spans="1:14" x14ac:dyDescent="0.25">
      <c r="A52">
        <v>51</v>
      </c>
      <c r="B52" t="s">
        <v>108</v>
      </c>
      <c r="C52" t="s">
        <v>433</v>
      </c>
      <c r="D52" t="s">
        <v>109</v>
      </c>
      <c r="E52">
        <v>319</v>
      </c>
      <c r="F52">
        <v>321</v>
      </c>
      <c r="G52" t="str">
        <f t="shared" si="0"/>
        <v>319-321</v>
      </c>
      <c r="H52" t="s">
        <v>741</v>
      </c>
      <c r="I52" t="s">
        <v>742</v>
      </c>
      <c r="J52" t="s">
        <v>601</v>
      </c>
      <c r="K52" t="str">
        <f t="shared" si="1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2" t="str">
        <f t="shared" si="2"/>
        <v>{ id:51, template_type:'Section', name:'Interventions Section  [2.16.840.1.113883.10.20.21.2.3[319-321', name2:'Interventions Section ', template:'2.16.840.1.113883.10.20.21.2.3', pageStart:319, pages:'319-321', search:'Interventions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2" t="str">
        <f t="shared" si="3"/>
        <v>'2.16.840.1.113883.10.20.21.2.3',</v>
      </c>
    </row>
    <row r="53" spans="1:14" x14ac:dyDescent="0.25">
      <c r="A53">
        <v>52</v>
      </c>
      <c r="B53" t="s">
        <v>110</v>
      </c>
      <c r="C53" t="s">
        <v>433</v>
      </c>
      <c r="D53" t="s">
        <v>111</v>
      </c>
      <c r="E53">
        <v>321</v>
      </c>
      <c r="F53">
        <v>322</v>
      </c>
      <c r="G53" t="str">
        <f t="shared" si="0"/>
        <v>321-322</v>
      </c>
      <c r="H53" t="s">
        <v>743</v>
      </c>
      <c r="I53" t="s">
        <v>660</v>
      </c>
      <c r="J53" t="s">
        <v>602</v>
      </c>
      <c r="K53" t="str">
        <f t="shared" si="1"/>
        <v>Medical (General) History Section  2.16.840.1.113883.10.20.22.2.39 CONF:81-8160;CONF:81-10403;CONF:81-15379;CONF:81-15380;CONF:81-26484;CONF:81-8162;CONF:81-8163</v>
      </c>
      <c r="M53" t="str">
        <f t="shared" si="2"/>
        <v>{ id:52, template_type:'Section', name:'Medical (General) History Section  [2.16.840.1.113883.10.20.22.2.39[321-322', name2:'Medical (General) History Section ', template:'2.16.840.1.113883.10.20.22.2.39', pageStart:321, pages:'321-322', search:'Medical (General) History Section  2.16.840.1.113883.10.20.22.2.39 CONF:81-8160;CONF:81-10403;CONF:81-15379;CONF:81-15380;CONF:81-26484;CONF:81-8162;CONF:81-8163' },</v>
      </c>
      <c r="N53" t="str">
        <f t="shared" si="3"/>
        <v>'2.16.840.1.113883.10.20.22.2.39',</v>
      </c>
    </row>
    <row r="54" spans="1:14" x14ac:dyDescent="0.25">
      <c r="A54">
        <v>53</v>
      </c>
      <c r="B54" t="s">
        <v>112</v>
      </c>
      <c r="C54" t="s">
        <v>433</v>
      </c>
      <c r="D54" t="s">
        <v>113</v>
      </c>
      <c r="E54">
        <v>322</v>
      </c>
      <c r="F54">
        <v>325</v>
      </c>
      <c r="G54" t="str">
        <f t="shared" si="0"/>
        <v>322-325</v>
      </c>
      <c r="H54" t="s">
        <v>744</v>
      </c>
      <c r="I54" t="s">
        <v>745</v>
      </c>
      <c r="J54" t="s">
        <v>603</v>
      </c>
      <c r="K54" t="str">
        <f t="shared" si="1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4" t="str">
        <f t="shared" si="2"/>
        <v>{ id:53, template_type:'Section', name:'Medical Equipment Section   [2.16.840.1.113883.10.20.22.2.23[322-325', name2:'Medical Equipment Section  ', template:'2.16.840.1.113883.10.20.22.2.23', pageStart:322, pages:'322-325', search:'Medical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4" t="str">
        <f t="shared" si="3"/>
        <v>'2.16.840.1.113883.10.20.22.2.23',</v>
      </c>
    </row>
    <row r="55" spans="1:14" x14ac:dyDescent="0.25">
      <c r="A55">
        <v>54</v>
      </c>
      <c r="B55" t="s">
        <v>114</v>
      </c>
      <c r="C55" t="s">
        <v>433</v>
      </c>
      <c r="D55" t="s">
        <v>115</v>
      </c>
      <c r="E55">
        <v>325</v>
      </c>
      <c r="F55">
        <v>328</v>
      </c>
      <c r="G55" t="str">
        <f t="shared" si="0"/>
        <v>325-328</v>
      </c>
      <c r="H55" t="s">
        <v>746</v>
      </c>
      <c r="I55" t="s">
        <v>747</v>
      </c>
      <c r="J55" t="s">
        <v>604</v>
      </c>
      <c r="K55" t="str">
        <f t="shared" si="1"/>
        <v>Medications Administered Section   2.16.840.1.113883.10.20.22.2.38 CONF:1098-8152;CONF:1098-10405;CONF:1098-32525;CONF:1098-15383;CONF:1098-15384;CONF:1098-30829;CONF:1098-8154;CONF:1098-8155;CONF:1098-8156;CONF:1098-15499</v>
      </c>
      <c r="M55" t="str">
        <f t="shared" si="2"/>
        <v>{ id:54, template_type:'Section', name:'Medications Administered Section   [2.16.840.1.113883.10.20.22.2.38[325-328', name2:'Medications Administered Section  ', template:'2.16.840.1.113883.10.20.22.2.38', pageStart:325, pages:'325-328', search:'Medications Administered Section   2.16.840.1.113883.10.20.22.2.38 CONF:1098-8152;CONF:1098-10405;CONF:1098-32525;CONF:1098-15383;CONF:1098-15384;CONF:1098-30829;CONF:1098-8154;CONF:1098-8155;CONF:1098-8156;CONF:1098-15499' },</v>
      </c>
      <c r="N55" t="str">
        <f t="shared" si="3"/>
        <v>'2.16.840.1.113883.10.20.22.2.38',</v>
      </c>
    </row>
    <row r="56" spans="1:14" x14ac:dyDescent="0.25">
      <c r="A56">
        <v>55</v>
      </c>
      <c r="B56" t="s">
        <v>116</v>
      </c>
      <c r="C56" t="s">
        <v>433</v>
      </c>
      <c r="D56" t="s">
        <v>117</v>
      </c>
      <c r="E56">
        <v>328</v>
      </c>
      <c r="F56">
        <v>329</v>
      </c>
      <c r="G56" t="str">
        <f t="shared" si="0"/>
        <v>328-329</v>
      </c>
      <c r="H56" t="s">
        <v>748</v>
      </c>
      <c r="I56" t="s">
        <v>747</v>
      </c>
      <c r="J56" t="s">
        <v>605</v>
      </c>
      <c r="K56" t="str">
        <f t="shared" si="1"/>
        <v>Medications Section (entries optional)  2.16.840.1.113883.10.20.22.2.1 CONF:1098-7791;CONF:1098-10432;CONF:1098-32500;CONF:1098-15385;CONF:1098-15386;CONF:1098-30824;CONF:1098-7793;CONF:1098-7794;CONF:1098-7795;CONF:1098-10076</v>
      </c>
      <c r="M56" t="str">
        <f t="shared" si="2"/>
        <v>{ id:55, template_type:'Section', name:'Medications Section (entries optional)  [2.16.840.1.113883.10.20.22.2.1[328-329', name2:'Medications Section (entries optional) ', template:'2.16.840.1.113883.10.20.22.2.1', pageStart:328, pages:'328-329', search:'Medications Section (entries optional)  2.16.840.1.113883.10.20.22.2.1 CONF:1098-7791;CONF:1098-10432;CONF:1098-32500;CONF:1098-15385;CONF:1098-15386;CONF:1098-30824;CONF:1098-7793;CONF:1098-7794;CONF:1098-7795;CONF:1098-10076' },</v>
      </c>
      <c r="N56" t="str">
        <f t="shared" si="3"/>
        <v>'2.16.840.1.113883.10.20.22.2.1',</v>
      </c>
    </row>
    <row r="57" spans="1:14" x14ac:dyDescent="0.25">
      <c r="A57">
        <v>56</v>
      </c>
      <c r="B57" t="s">
        <v>118</v>
      </c>
      <c r="C57" t="s">
        <v>433</v>
      </c>
      <c r="D57" t="s">
        <v>119</v>
      </c>
      <c r="E57">
        <v>329</v>
      </c>
      <c r="F57">
        <v>331</v>
      </c>
      <c r="G57" t="str">
        <f t="shared" si="0"/>
        <v>329-331</v>
      </c>
      <c r="H57" t="s">
        <v>749</v>
      </c>
      <c r="I57" t="s">
        <v>747</v>
      </c>
      <c r="J57" t="s">
        <v>606</v>
      </c>
      <c r="K57" t="str">
        <f t="shared" si="1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7" t="str">
        <f t="shared" si="2"/>
        <v>{ id:56, template_type:'Section', name:'Medications Section (entries required)   [2.16.840.1.113883.10.20.22.2.1.1[329-331', name2:'Medications Section (entries required)  ', template:'2.16.840.1.113883.10.20.22.2.1.1', pageStart:329, pages:'329-331', search:'Medications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7" t="str">
        <f t="shared" si="3"/>
        <v>'2.16.840.1.113883.10.20.22.2.1.1',</v>
      </c>
    </row>
    <row r="58" spans="1:14" x14ac:dyDescent="0.25">
      <c r="A58">
        <v>57</v>
      </c>
      <c r="B58" t="s">
        <v>120</v>
      </c>
      <c r="C58" t="s">
        <v>433</v>
      </c>
      <c r="D58" t="s">
        <v>121</v>
      </c>
      <c r="E58">
        <v>331</v>
      </c>
      <c r="F58">
        <v>335</v>
      </c>
      <c r="G58" t="str">
        <f t="shared" si="0"/>
        <v>331-335</v>
      </c>
      <c r="H58" t="s">
        <v>750</v>
      </c>
      <c r="I58" t="s">
        <v>751</v>
      </c>
      <c r="J58" t="s">
        <v>607</v>
      </c>
      <c r="K58" t="str">
        <f t="shared" si="1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8" t="str">
        <f t="shared" si="2"/>
        <v>{ id:57, template_type:'Section', name:'Mental Status Section   [2.16.840.1.113883.10.20.22.2.56[331-335', name2:'Mental Status Section  ', template:'2.16.840.1.113883.10.20.22.2.56', pageStart:331, pages:'331-335', search:'Mental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8" t="str">
        <f t="shared" si="3"/>
        <v>'2.16.840.1.113883.10.20.22.2.56',</v>
      </c>
    </row>
    <row r="59" spans="1:14" x14ac:dyDescent="0.25">
      <c r="A59">
        <v>58</v>
      </c>
      <c r="B59" t="s">
        <v>122</v>
      </c>
      <c r="C59" t="s">
        <v>433</v>
      </c>
      <c r="D59" t="s">
        <v>123</v>
      </c>
      <c r="E59">
        <v>335</v>
      </c>
      <c r="F59">
        <v>337</v>
      </c>
      <c r="G59" t="str">
        <f t="shared" si="0"/>
        <v>335-337</v>
      </c>
      <c r="H59" t="s">
        <v>752</v>
      </c>
      <c r="I59" t="s">
        <v>665</v>
      </c>
      <c r="J59" t="s">
        <v>608</v>
      </c>
      <c r="K59" t="str">
        <f t="shared" si="1"/>
        <v>Nutrition Section 2.16.840.1.113883.10.20.22.2.57 CONF:1098-30477;CONF:1098-30478;CONF:1098-30318;CONF:1098-30319;CONF:1098-30320;CONF:1098-31042;CONF:1098-31043;CONF:1098-30321;CONF:1098-30322</v>
      </c>
      <c r="M59" t="str">
        <f t="shared" si="2"/>
        <v>{ id:58, template_type:'Section', name:'Nutrition Section [2.16.840.1.113883.10.20.22.2.57[335-337', name2:'Nutrition Section', template:'2.16.840.1.113883.10.20.22.2.57', pageStart:335, pages:'335-337', search:'Nutrition Section 2.16.840.1.113883.10.20.22.2.57 CONF:1098-30477;CONF:1098-30478;CONF:1098-30318;CONF:1098-30319;CONF:1098-30320;CONF:1098-31042;CONF:1098-31043;CONF:1098-30321;CONF:1098-30322' },</v>
      </c>
      <c r="N59" t="str">
        <f t="shared" si="3"/>
        <v>'2.16.840.1.113883.10.20.22.2.57',</v>
      </c>
    </row>
    <row r="60" spans="1:14" x14ac:dyDescent="0.25">
      <c r="A60">
        <v>59</v>
      </c>
      <c r="B60" t="s">
        <v>124</v>
      </c>
      <c r="C60" t="s">
        <v>433</v>
      </c>
      <c r="D60" t="s">
        <v>125</v>
      </c>
      <c r="E60">
        <v>337</v>
      </c>
      <c r="F60">
        <v>338</v>
      </c>
      <c r="G60" t="str">
        <f t="shared" si="0"/>
        <v>337-338</v>
      </c>
      <c r="H60" t="s">
        <v>753</v>
      </c>
      <c r="I60" t="s">
        <v>660</v>
      </c>
      <c r="J60" t="s">
        <v>609</v>
      </c>
      <c r="K60" t="str">
        <f t="shared" si="1"/>
        <v>Objective Section 2.16.840.1.113883.10.20.21.2.1 CONF:81-7869;CONF:81-10462;CONF:81-15389;CONF:81-15390;CONF:81-26485;CONF:81-7871;CONF:81-7872</v>
      </c>
      <c r="M60" t="str">
        <f t="shared" si="2"/>
        <v>{ id:59, template_type:'Section', name:'Objective Section [2.16.840.1.113883.10.20.21.2.1[337-338', name2:'Objective Section', template:'2.16.840.1.113883.10.20.21.2.1', pageStart:337, pages:'337-338', search:'Objective Section 2.16.840.1.113883.10.20.21.2.1 CONF:81-7869;CONF:81-10462;CONF:81-15389;CONF:81-15390;CONF:81-26485;CONF:81-7871;CONF:81-7872' },</v>
      </c>
      <c r="N60" t="str">
        <f t="shared" si="3"/>
        <v>'2.16.840.1.113883.10.20.21.2.1',</v>
      </c>
    </row>
    <row r="61" spans="1:14" x14ac:dyDescent="0.25">
      <c r="A61">
        <v>60</v>
      </c>
      <c r="B61" t="s">
        <v>126</v>
      </c>
      <c r="C61" t="s">
        <v>433</v>
      </c>
      <c r="D61" t="s">
        <v>127</v>
      </c>
      <c r="E61">
        <v>338</v>
      </c>
      <c r="F61">
        <v>339</v>
      </c>
      <c r="G61" t="str">
        <f t="shared" si="0"/>
        <v>338-339</v>
      </c>
      <c r="H61" t="s">
        <v>717</v>
      </c>
      <c r="I61" t="s">
        <v>660</v>
      </c>
      <c r="J61" t="s">
        <v>610</v>
      </c>
      <c r="K61" t="str">
        <f t="shared" si="1"/>
        <v>Observer Context  2.16.840.1.113883.10.20.6.2.4 CONF:81-9194;CONF:81-10536;CONF:81-9196;CONF:81-9198</v>
      </c>
      <c r="M61" t="str">
        <f t="shared" si="2"/>
        <v>{ id:60, template_type:'Section', name:'Observer Context  [2.16.840.1.113883.10.20.6.2.4[338-339', name2:'Observer Context ', template:'2.16.840.1.113883.10.20.6.2.4', pageStart:338, pages:'338-339', search:'Observer Context  2.16.840.1.113883.10.20.6.2.4 CONF:81-9194;CONF:81-10536;CONF:81-9196;CONF:81-9198' },</v>
      </c>
      <c r="N61" t="str">
        <f t="shared" si="3"/>
        <v>'2.16.840.1.113883.10.20.6.2.4',</v>
      </c>
    </row>
    <row r="62" spans="1:14" x14ac:dyDescent="0.25">
      <c r="A62">
        <v>61</v>
      </c>
      <c r="B62" t="s">
        <v>128</v>
      </c>
      <c r="C62" t="s">
        <v>433</v>
      </c>
      <c r="D62" t="s">
        <v>129</v>
      </c>
      <c r="E62">
        <v>339</v>
      </c>
      <c r="F62">
        <v>340</v>
      </c>
      <c r="G62" t="str">
        <f t="shared" si="0"/>
        <v>339-340</v>
      </c>
      <c r="H62" t="s">
        <v>754</v>
      </c>
      <c r="I62" t="s">
        <v>660</v>
      </c>
      <c r="J62" t="s">
        <v>611</v>
      </c>
      <c r="K62" t="str">
        <f t="shared" si="1"/>
        <v>Operative Note Fluids Section 2.16.840.1.113883.10.20.7.12 CONF:81-8030;CONF:81-10463;CONF:81-15391;CONF:81-15392;CONF:81-26486;CONF:81-8032;CONF:81-8033;CONF:81-8052</v>
      </c>
      <c r="M62" t="str">
        <f t="shared" si="2"/>
        <v>{ id:61, template_type:'Section', name:'Operative Note Fluids Section [2.16.840.1.113883.10.20.7.12[339-340', name2:'Operative Note Fluids Section', template:'2.16.840.1.113883.10.20.7.12', pageStart:339, pages:'339-340', search:'Operative Note Fluids Section 2.16.840.1.113883.10.20.7.12 CONF:81-8030;CONF:81-10463;CONF:81-15391;CONF:81-15392;CONF:81-26486;CONF:81-8032;CONF:81-8033;CONF:81-8052' },</v>
      </c>
      <c r="N62" t="str">
        <f t="shared" si="3"/>
        <v>'2.16.840.1.113883.10.20.7.12',</v>
      </c>
    </row>
    <row r="63" spans="1:14" x14ac:dyDescent="0.25">
      <c r="A63">
        <v>62</v>
      </c>
      <c r="B63" t="s">
        <v>130</v>
      </c>
      <c r="C63" t="s">
        <v>433</v>
      </c>
      <c r="D63" t="s">
        <v>131</v>
      </c>
      <c r="E63">
        <v>340</v>
      </c>
      <c r="F63">
        <v>341</v>
      </c>
      <c r="G63" t="str">
        <f t="shared" si="0"/>
        <v>340-341</v>
      </c>
      <c r="H63" t="s">
        <v>754</v>
      </c>
      <c r="I63" t="s">
        <v>660</v>
      </c>
      <c r="J63" t="s">
        <v>612</v>
      </c>
      <c r="K63" t="str">
        <f t="shared" si="1"/>
        <v>Operative Note Surgical Procedure Section 2.16.840.1.113883.10.20.7.14 CONF:81-8034;CONF:81-10464;CONF:81-15393;CONF:81-15394;CONF:81-26487;CONF:81-8036;CONF:81-8037;CONF:81-8054</v>
      </c>
      <c r="M63" t="str">
        <f t="shared" si="2"/>
        <v>{ id:62, template_type:'Section', name:'Operative Note Surgical Procedure Section [2.16.840.1.113883.10.20.7.14[340-341', name2:'Operative Note Surgical Procedure Section', template:'2.16.840.1.113883.10.20.7.14', pageStart:340, pages:'340-341', search:'Operative Note Surgical Procedure Section 2.16.840.1.113883.10.20.7.14 CONF:81-8034;CONF:81-10464;CONF:81-15393;CONF:81-15394;CONF:81-26487;CONF:81-8036;CONF:81-8037;CONF:81-8054' },</v>
      </c>
      <c r="N63" t="str">
        <f t="shared" si="3"/>
        <v>'2.16.840.1.113883.10.20.7.14',</v>
      </c>
    </row>
    <row r="64" spans="1:14" x14ac:dyDescent="0.25">
      <c r="A64">
        <v>63</v>
      </c>
      <c r="B64" t="s">
        <v>132</v>
      </c>
      <c r="C64" t="s">
        <v>433</v>
      </c>
      <c r="D64" t="s">
        <v>133</v>
      </c>
      <c r="E64">
        <v>341</v>
      </c>
      <c r="F64">
        <v>343</v>
      </c>
      <c r="G64" t="str">
        <f t="shared" si="0"/>
        <v>341-343</v>
      </c>
      <c r="H64" t="s">
        <v>755</v>
      </c>
      <c r="I64" t="s">
        <v>715</v>
      </c>
      <c r="J64" t="s">
        <v>613</v>
      </c>
      <c r="K64" t="str">
        <f t="shared" si="1"/>
        <v>Past Medical History  2.16.840.1.113883.10.20.22.2.20 CONF:1198-7828;CONF:1198-10390;CONF:1198-32536;CONF:1198-15474;CONF:1198-15475;CONF:1198-30831;CONF:1198-7830;CONF:1198-7831;CONF:1198-8791;CONF:1198-15476</v>
      </c>
      <c r="M64" t="str">
        <f t="shared" si="2"/>
        <v>{ id:63, template_type:'Section', name:'Past Medical History  [2.16.840.1.113883.10.20.22.2.20[341-343', name2:'Past Medical History ', template:'2.16.840.1.113883.10.20.22.2.20', pageStart:341, pages:'341-343', search:'Past Medical History  2.16.840.1.113883.10.20.22.2.20 CONF:1198-7828;CONF:1198-10390;CONF:1198-32536;CONF:1198-15474;CONF:1198-15475;CONF:1198-30831;CONF:1198-7830;CONF:1198-7831;CONF:1198-8791;CONF:1198-15476' },</v>
      </c>
      <c r="N64" t="str">
        <f t="shared" si="3"/>
        <v>'2.16.840.1.113883.10.20.22.2.20',</v>
      </c>
    </row>
    <row r="65" spans="1:14" x14ac:dyDescent="0.25">
      <c r="A65">
        <v>64</v>
      </c>
      <c r="B65" t="s">
        <v>134</v>
      </c>
      <c r="C65" t="s">
        <v>433</v>
      </c>
      <c r="D65" t="s">
        <v>135</v>
      </c>
      <c r="E65">
        <v>343</v>
      </c>
      <c r="F65">
        <v>345</v>
      </c>
      <c r="G65" t="str">
        <f t="shared" si="0"/>
        <v>343-345</v>
      </c>
      <c r="H65" t="s">
        <v>756</v>
      </c>
      <c r="I65" t="s">
        <v>757</v>
      </c>
      <c r="J65" t="s">
        <v>614</v>
      </c>
      <c r="K65" t="str">
        <f t="shared" si="1"/>
        <v>Payers Section  2.16.840.1.113883.10.20.22.2.18 CONF:1198-7924;CONF:1198-10434;CONF:1198-32597;CONF:1198-15395;CONF:1198-15396;CONF:1198-32149;CONF:1198-7926;CONF:1198-7927;CONF:1198-7959;CONF:1198-15501</v>
      </c>
      <c r="M65" t="str">
        <f t="shared" si="2"/>
        <v>{ id:64, template_type:'Section', name:'Payers Section  [2.16.840.1.113883.10.20.22.2.18[343-345', name2:'Payers Section ', template:'2.16.840.1.113883.10.20.22.2.18', pageStart:343, pages:'343-345', search:'Payers Section  2.16.840.1.113883.10.20.22.2.18 CONF:1198-7924;CONF:1198-10434;CONF:1198-32597;CONF:1198-15395;CONF:1198-15396;CONF:1198-32149;CONF:1198-7926;CONF:1198-7927;CONF:1198-7959;CONF:1198-15501' },</v>
      </c>
      <c r="N65" t="str">
        <f t="shared" si="3"/>
        <v>'2.16.840.1.113883.10.20.22.2.18',</v>
      </c>
    </row>
    <row r="66" spans="1:14" x14ac:dyDescent="0.25">
      <c r="A66">
        <v>65</v>
      </c>
      <c r="B66" t="s">
        <v>136</v>
      </c>
      <c r="C66" t="s">
        <v>433</v>
      </c>
      <c r="D66" t="s">
        <v>137</v>
      </c>
      <c r="E66">
        <v>345</v>
      </c>
      <c r="F66">
        <v>349</v>
      </c>
      <c r="G66" t="str">
        <f t="shared" ref="G66:G129" si="4">E66&amp;"-"&amp;F66</f>
        <v>345-349</v>
      </c>
      <c r="H66" t="s">
        <v>758</v>
      </c>
      <c r="I66" t="s">
        <v>759</v>
      </c>
      <c r="J66" t="s">
        <v>615</v>
      </c>
      <c r="K66" t="str">
        <f t="shared" ref="K66:K129" si="5">B66&amp;" "&amp;D66&amp;" "&amp;J66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6" t="str">
        <f t="shared" si="2"/>
        <v>{ id:65, template_type:'Section', name:'Physical Exam Section   [2.16.840.1.113883.10.20.2.10[345-349', name2:'Physical Exam Section  ', template:'2.16.840.1.113883.10.20.2.10', pageStart:345, pages:'345-349', search:'Physical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6" t="str">
        <f t="shared" si="3"/>
        <v>'2.16.840.1.113883.10.20.2.10',</v>
      </c>
    </row>
    <row r="67" spans="1:14" x14ac:dyDescent="0.25">
      <c r="A67">
        <v>66</v>
      </c>
      <c r="B67" t="s">
        <v>138</v>
      </c>
      <c r="C67" t="s">
        <v>433</v>
      </c>
      <c r="D67" t="s">
        <v>139</v>
      </c>
      <c r="E67">
        <v>349</v>
      </c>
      <c r="F67">
        <v>354</v>
      </c>
      <c r="G67" t="str">
        <f t="shared" si="4"/>
        <v>349-354</v>
      </c>
      <c r="H67" t="s">
        <v>760</v>
      </c>
      <c r="I67" t="s">
        <v>761</v>
      </c>
      <c r="J67" t="s">
        <v>616</v>
      </c>
      <c r="K67" t="str">
        <f t="shared" si="5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7" t="str">
        <f t="shared" ref="M67:M130" si="6">"{ id:"&amp;A67&amp;", template_type:'"&amp;C67&amp;"', name:'"&amp;B67&amp;" ["&amp;D67&amp;"["&amp;G67&amp;"', name2:'"&amp;B67&amp;"', template:'"&amp;D67&amp;"', pageStart:"&amp;E67&amp;", pages:'"&amp;G67&amp;"', search:'"&amp;K67&amp;"' },"</f>
        <v>{ id:66, template_type:'Section', name:'Plan of Treatment Section  [2.16.840.1.113883.10.20.22.2.10[349-354', name2:'Plan of Treatment Section ', template:'2.16.840.1.113883.10.20.22.2.10', pageStart:349, pages:'349-354', search:'Plan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7" t="str">
        <f t="shared" ref="N67:N130" si="7">"'"&amp;D67&amp;"',"</f>
        <v>'2.16.840.1.113883.10.20.22.2.10',</v>
      </c>
    </row>
    <row r="68" spans="1:14" x14ac:dyDescent="0.25">
      <c r="A68">
        <v>67</v>
      </c>
      <c r="B68" t="s">
        <v>140</v>
      </c>
      <c r="C68" t="s">
        <v>433</v>
      </c>
      <c r="D68" t="s">
        <v>141</v>
      </c>
      <c r="E68">
        <v>354</v>
      </c>
      <c r="F68">
        <v>356</v>
      </c>
      <c r="G68" t="str">
        <f t="shared" si="4"/>
        <v>354-356</v>
      </c>
      <c r="H68" t="s">
        <v>707</v>
      </c>
      <c r="I68" t="s">
        <v>762</v>
      </c>
      <c r="J68" t="s">
        <v>617</v>
      </c>
      <c r="K68" t="str">
        <f t="shared" si="5"/>
        <v>Planned Procedure Section   2.16.840.1.113883.10.20.22.2.30 CONF:1098-8082;CONF:1098-10436;CONF:1098-32590;CONF:1098-15399;CONF:1098-15400;CONF:1098-32151;CONF:1098-8084;CONF:1098-8085;CONF:1098-8744;CONF:1098-15502</v>
      </c>
      <c r="M68" t="str">
        <f t="shared" si="6"/>
        <v>{ id:67, template_type:'Section', name:'Planned Procedure Section   [2.16.840.1.113883.10.20.22.2.30[354-356', name2:'Planned Procedure Section  ', template:'2.16.840.1.113883.10.20.22.2.30', pageStart:354, pages:'354-356', search:'Planned Procedure Section   2.16.840.1.113883.10.20.22.2.30 CONF:1098-8082;CONF:1098-10436;CONF:1098-32590;CONF:1098-15399;CONF:1098-15400;CONF:1098-32151;CONF:1098-8084;CONF:1098-8085;CONF:1098-8744;CONF:1098-15502' },</v>
      </c>
      <c r="N68" t="str">
        <f t="shared" si="7"/>
        <v>'2.16.840.1.113883.10.20.22.2.30',</v>
      </c>
    </row>
    <row r="69" spans="1:14" x14ac:dyDescent="0.25">
      <c r="A69">
        <v>68</v>
      </c>
      <c r="B69" t="s">
        <v>142</v>
      </c>
      <c r="C69" t="s">
        <v>433</v>
      </c>
      <c r="D69" t="s">
        <v>143</v>
      </c>
      <c r="E69">
        <v>356</v>
      </c>
      <c r="F69">
        <v>357</v>
      </c>
      <c r="G69" t="str">
        <f t="shared" si="4"/>
        <v>356-357</v>
      </c>
      <c r="H69" t="s">
        <v>754</v>
      </c>
      <c r="I69" t="s">
        <v>660</v>
      </c>
      <c r="J69" t="s">
        <v>618</v>
      </c>
      <c r="K69" t="str">
        <f t="shared" si="5"/>
        <v>Postoperative Diagnosis Section 2.16.840.1.113883.10.20.22.2.35 CONF:81-8101;CONF:81-10437;CONF:81-15401;CONF:81-15402;CONF:81-26488;CONF:81-8103;CONF:81-8104</v>
      </c>
      <c r="M69" t="str">
        <f t="shared" si="6"/>
        <v>{ id:68, template_type:'Section', name:'Postoperative Diagnosis Section [2.16.840.1.113883.10.20.22.2.35[356-357', name2:'Postoperative Diagnosis Section', template:'2.16.840.1.113883.10.20.22.2.35', pageStart:356, pages:'356-357', search:'Postoperative Diagnosis Section 2.16.840.1.113883.10.20.22.2.35 CONF:81-8101;CONF:81-10437;CONF:81-15401;CONF:81-15402;CONF:81-26488;CONF:81-8103;CONF:81-8104' },</v>
      </c>
      <c r="N69" t="str">
        <f t="shared" si="7"/>
        <v>'2.16.840.1.113883.10.20.22.2.35',</v>
      </c>
    </row>
    <row r="70" spans="1:14" x14ac:dyDescent="0.25">
      <c r="A70">
        <v>69</v>
      </c>
      <c r="B70" t="s">
        <v>144</v>
      </c>
      <c r="C70" t="s">
        <v>433</v>
      </c>
      <c r="D70" t="s">
        <v>145</v>
      </c>
      <c r="E70">
        <v>357</v>
      </c>
      <c r="F70">
        <v>359</v>
      </c>
      <c r="G70" t="str">
        <f t="shared" si="4"/>
        <v>357-359</v>
      </c>
      <c r="H70" t="s">
        <v>763</v>
      </c>
      <c r="I70" t="s">
        <v>764</v>
      </c>
      <c r="J70" t="s">
        <v>619</v>
      </c>
      <c r="K70" t="str">
        <f t="shared" si="5"/>
        <v>Postprocedure Diagnosis Section   2.16.840.1.113883.10.20.22.2.36 CONF:1198-8167;CONF:1198-10438;CONF:1198-32550;CONF:1198-15403;CONF:1198-15404;CONF:1198-30862;CONF:1198-8170;CONF:1198-8171;CONF:1198-8762;CONF:1198-15503</v>
      </c>
      <c r="M70" t="str">
        <f t="shared" si="6"/>
        <v>{ id:69, template_type:'Section', name:'Postprocedure Diagnosis Section   [2.16.840.1.113883.10.20.22.2.36[357-359', name2:'Postprocedure Diagnosis Section  ', template:'2.16.840.1.113883.10.20.22.2.36', pageStart:357, pages:'357-359', search:'Postprocedure Diagnosis Section   2.16.840.1.113883.10.20.22.2.36 CONF:1198-8167;CONF:1198-10438;CONF:1198-32550;CONF:1198-15403;CONF:1198-15404;CONF:1198-30862;CONF:1198-8170;CONF:1198-8171;CONF:1198-8762;CONF:1198-15503' },</v>
      </c>
      <c r="N70" t="str">
        <f t="shared" si="7"/>
        <v>'2.16.840.1.113883.10.20.22.2.36',</v>
      </c>
    </row>
    <row r="71" spans="1:14" x14ac:dyDescent="0.25">
      <c r="A71">
        <v>70</v>
      </c>
      <c r="B71" t="s">
        <v>146</v>
      </c>
      <c r="C71" t="s">
        <v>433</v>
      </c>
      <c r="D71" t="s">
        <v>147</v>
      </c>
      <c r="E71">
        <v>359</v>
      </c>
      <c r="F71">
        <v>361</v>
      </c>
      <c r="G71" t="str">
        <f t="shared" si="4"/>
        <v>359-361</v>
      </c>
      <c r="H71" t="s">
        <v>765</v>
      </c>
      <c r="I71" t="s">
        <v>766</v>
      </c>
      <c r="J71" t="s">
        <v>620</v>
      </c>
      <c r="K71" t="str">
        <f t="shared" si="5"/>
        <v>Preoperative Diagnosis Section   2.16.840.1.113883.10.20.22.2.34 CONF:1198-8097;CONF:1198-10439;CONF:1198-32551;CONF:1198-15405;CONF:1198-15406;CONF:1198-30863;CONF:1198-8099;CONF:1198-8100;CONF:1198-10096;CONF:1198-15504</v>
      </c>
      <c r="M71" t="str">
        <f t="shared" si="6"/>
        <v>{ id:70, template_type:'Section', name:'Preoperative Diagnosis Section   [2.16.840.1.113883.10.20.22.2.34[359-361', name2:'Preoperative Diagnosis Section  ', template:'2.16.840.1.113883.10.20.22.2.34', pageStart:359, pages:'359-361', search:'Preoperative Diagnosis Section   2.16.840.1.113883.10.20.22.2.34 CONF:1198-8097;CONF:1198-10439;CONF:1198-32551;CONF:1198-15405;CONF:1198-15406;CONF:1198-30863;CONF:1198-8099;CONF:1198-8100;CONF:1198-10096;CONF:1198-15504' },</v>
      </c>
      <c r="N71" t="str">
        <f t="shared" si="7"/>
        <v>'2.16.840.1.113883.10.20.22.2.34',</v>
      </c>
    </row>
    <row r="72" spans="1:14" x14ac:dyDescent="0.25">
      <c r="A72">
        <v>71</v>
      </c>
      <c r="B72" t="s">
        <v>148</v>
      </c>
      <c r="C72" t="s">
        <v>433</v>
      </c>
      <c r="D72" t="s">
        <v>149</v>
      </c>
      <c r="E72">
        <v>361</v>
      </c>
      <c r="F72">
        <v>363</v>
      </c>
      <c r="G72" t="str">
        <f t="shared" si="4"/>
        <v>361-363</v>
      </c>
      <c r="H72" t="s">
        <v>767</v>
      </c>
      <c r="I72" t="s">
        <v>768</v>
      </c>
      <c r="J72" t="s">
        <v>621</v>
      </c>
      <c r="K72" t="str">
        <f t="shared" si="5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2" t="str">
        <f t="shared" si="6"/>
        <v>{ id:71, template_type:'Section', name:'Problem Section (entries optional)  [2.16.840.1.113883.10.20.22.2.5[361-363', name2:'Problem Section (entries optional) ', template:'2.16.840.1.113883.10.20.22.2.5', pageStart:361, pages:'361-363', search:'Problem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2" t="str">
        <f t="shared" si="7"/>
        <v>'2.16.840.1.113883.10.20.22.2.5',</v>
      </c>
    </row>
    <row r="73" spans="1:14" x14ac:dyDescent="0.25">
      <c r="A73">
        <v>72</v>
      </c>
      <c r="B73" t="s">
        <v>150</v>
      </c>
      <c r="C73" t="s">
        <v>433</v>
      </c>
      <c r="D73" t="s">
        <v>151</v>
      </c>
      <c r="E73">
        <v>363</v>
      </c>
      <c r="F73">
        <v>367</v>
      </c>
      <c r="G73" t="str">
        <f t="shared" si="4"/>
        <v>363-367</v>
      </c>
      <c r="H73" t="s">
        <v>769</v>
      </c>
      <c r="I73" t="s">
        <v>768</v>
      </c>
      <c r="J73" t="s">
        <v>622</v>
      </c>
      <c r="K73" t="str">
        <f t="shared" si="5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3" t="str">
        <f t="shared" si="6"/>
        <v>{ id:72, template_type:'Section', name:'Problem Section (entries required)   [2.16.840.1.113883.10.20.22.2.5.1[363-367', name2:'Problem Section (entries required)  ', template:'2.16.840.1.113883.10.20.22.2.5.1', pageStart:363, pages:'363-367', search:'Problem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3" t="str">
        <f t="shared" si="7"/>
        <v>'2.16.840.1.113883.10.20.22.2.5.1',</v>
      </c>
    </row>
    <row r="74" spans="1:14" x14ac:dyDescent="0.25">
      <c r="A74">
        <v>73</v>
      </c>
      <c r="B74" t="s">
        <v>152</v>
      </c>
      <c r="C74" t="s">
        <v>433</v>
      </c>
      <c r="D74" t="s">
        <v>153</v>
      </c>
      <c r="E74">
        <v>367</v>
      </c>
      <c r="F74">
        <v>369</v>
      </c>
      <c r="G74" t="str">
        <f t="shared" si="4"/>
        <v>367-369</v>
      </c>
      <c r="H74" t="s">
        <v>770</v>
      </c>
      <c r="I74" t="s">
        <v>660</v>
      </c>
      <c r="J74" t="s">
        <v>623</v>
      </c>
      <c r="K74" t="str">
        <f t="shared" si="5"/>
        <v>Procedure Description Section 2.16.840.1.113883.10.20.22.2.27 CONF:81-8062;CONF:81-10442;CONF:81-15411;CONF:81-15412;CONF:81-26489;CONF:81-8064;CONF:81-8065</v>
      </c>
      <c r="M74" t="str">
        <f t="shared" si="6"/>
        <v>{ id:73, template_type:'Section', name:'Procedure Description Section [2.16.840.1.113883.10.20.22.2.27[367-369', name2:'Procedure Description Section', template:'2.16.840.1.113883.10.20.22.2.27', pageStart:367, pages:'367-369', search:'Procedure Description Section 2.16.840.1.113883.10.20.22.2.27 CONF:81-8062;CONF:81-10442;CONF:81-15411;CONF:81-15412;CONF:81-26489;CONF:81-8064;CONF:81-8065' },</v>
      </c>
      <c r="N74" t="str">
        <f t="shared" si="7"/>
        <v>'2.16.840.1.113883.10.20.22.2.27',</v>
      </c>
    </row>
    <row r="75" spans="1:14" x14ac:dyDescent="0.25">
      <c r="A75">
        <v>74</v>
      </c>
      <c r="B75" t="s">
        <v>154</v>
      </c>
      <c r="C75" t="s">
        <v>433</v>
      </c>
      <c r="D75" t="s">
        <v>155</v>
      </c>
      <c r="E75">
        <v>369</v>
      </c>
      <c r="F75">
        <v>370</v>
      </c>
      <c r="G75" t="str">
        <f t="shared" si="4"/>
        <v>369-370</v>
      </c>
      <c r="H75" t="s">
        <v>770</v>
      </c>
      <c r="I75" t="s">
        <v>660</v>
      </c>
      <c r="J75" t="s">
        <v>624</v>
      </c>
      <c r="K75" t="str">
        <f t="shared" si="5"/>
        <v>Procedure Disposition Section  2.16.840.1.113883.10.20.18.2.12 CONF:81-8070;CONF:81-10466;CONF:81-15413;CONF:81-15414;CONF:81-26490;CONF:81-8072;CONF:81-8073</v>
      </c>
      <c r="M75" t="str">
        <f t="shared" si="6"/>
        <v>{ id:74, template_type:'Section', name:'Procedure Disposition Section  [2.16.840.1.113883.10.20.18.2.12[369-370', name2:'Procedure Disposition Section ', template:'2.16.840.1.113883.10.20.18.2.12', pageStart:369, pages:'369-370', search:'Procedure Disposition Section  2.16.840.1.113883.10.20.18.2.12 CONF:81-8070;CONF:81-10466;CONF:81-15413;CONF:81-15414;CONF:81-26490;CONF:81-8072;CONF:81-8073' },</v>
      </c>
      <c r="N75" t="str">
        <f t="shared" si="7"/>
        <v>'2.16.840.1.113883.10.20.18.2.12',</v>
      </c>
    </row>
    <row r="76" spans="1:14" x14ac:dyDescent="0.25">
      <c r="A76">
        <v>75</v>
      </c>
      <c r="B76" t="s">
        <v>156</v>
      </c>
      <c r="C76" t="s">
        <v>433</v>
      </c>
      <c r="D76" t="s">
        <v>157</v>
      </c>
      <c r="E76">
        <v>370</v>
      </c>
      <c r="F76">
        <v>371</v>
      </c>
      <c r="G76" t="str">
        <f t="shared" si="4"/>
        <v>370-371</v>
      </c>
      <c r="H76" t="s">
        <v>770</v>
      </c>
      <c r="I76" t="s">
        <v>660</v>
      </c>
      <c r="J76" t="s">
        <v>625</v>
      </c>
      <c r="K76" t="str">
        <f t="shared" si="5"/>
        <v>Procedure Estimated Blood Loss Section 2.16.840.1.113883.10.20.18.2.9 CONF:81-8074;CONF:81-10467;CONF:81-15415;CONF:81-15416;CONF:81-26491;CONF:81-8076;CONF:81-8077;CONF:81-8741</v>
      </c>
      <c r="M76" t="str">
        <f t="shared" si="6"/>
        <v>{ id:75, template_type:'Section', name:'Procedure Estimated Blood Loss Section [2.16.840.1.113883.10.20.18.2.9[370-371', name2:'Procedure Estimated Blood Loss Section', template:'2.16.840.1.113883.10.20.18.2.9', pageStart:370, pages:'370-371', search:'Procedure Estimated Blood Loss Section 2.16.840.1.113883.10.20.18.2.9 CONF:81-8074;CONF:81-10467;CONF:81-15415;CONF:81-15416;CONF:81-26491;CONF:81-8076;CONF:81-8077;CONF:81-8741' },</v>
      </c>
      <c r="N76" t="str">
        <f t="shared" si="7"/>
        <v>'2.16.840.1.113883.10.20.18.2.9',</v>
      </c>
    </row>
    <row r="77" spans="1:14" x14ac:dyDescent="0.25">
      <c r="A77">
        <v>76</v>
      </c>
      <c r="B77" t="s">
        <v>158</v>
      </c>
      <c r="C77" t="s">
        <v>433</v>
      </c>
      <c r="D77" t="s">
        <v>159</v>
      </c>
      <c r="E77">
        <v>371</v>
      </c>
      <c r="F77">
        <v>373</v>
      </c>
      <c r="G77" t="str">
        <f t="shared" si="4"/>
        <v>371-373</v>
      </c>
      <c r="H77" t="s">
        <v>714</v>
      </c>
      <c r="I77" t="s">
        <v>715</v>
      </c>
      <c r="J77" t="s">
        <v>626</v>
      </c>
      <c r="K77" t="str">
        <f t="shared" si="5"/>
        <v>Procedure Findings Section   2.16.840.1.113883.10.20.22.2.28 CONF:1198-8078;CONF:1198-10443;CONF:1198-32537;CONF:1198-15417;CONF:1198-15418;CONF:1198-30859;CONF:1198-8080;CONF:1198-8081;CONF:1198-8090;CONF:1198-15507</v>
      </c>
      <c r="M77" t="str">
        <f t="shared" si="6"/>
        <v>{ id:76, template_type:'Section', name:'Procedure Findings Section   [2.16.840.1.113883.10.20.22.2.28[371-373', name2:'Procedure Findings Section  ', template:'2.16.840.1.113883.10.20.22.2.28', pageStart:371, pages:'371-373', search:'Procedure Findings Section   2.16.840.1.113883.10.20.22.2.28 CONF:1198-8078;CONF:1198-10443;CONF:1198-32537;CONF:1198-15417;CONF:1198-15418;CONF:1198-30859;CONF:1198-8080;CONF:1198-8081;CONF:1198-8090;CONF:1198-15507' },</v>
      </c>
      <c r="N77" t="str">
        <f t="shared" si="7"/>
        <v>'2.16.840.1.113883.10.20.22.2.28',</v>
      </c>
    </row>
    <row r="78" spans="1:14" x14ac:dyDescent="0.25">
      <c r="A78">
        <v>77</v>
      </c>
      <c r="B78" t="s">
        <v>160</v>
      </c>
      <c r="C78" t="s">
        <v>433</v>
      </c>
      <c r="D78" t="s">
        <v>161</v>
      </c>
      <c r="E78">
        <v>373</v>
      </c>
      <c r="F78">
        <v>374</v>
      </c>
      <c r="G78" t="str">
        <f t="shared" si="4"/>
        <v>373-374</v>
      </c>
      <c r="H78" t="s">
        <v>770</v>
      </c>
      <c r="I78" t="s">
        <v>660</v>
      </c>
      <c r="J78" t="s">
        <v>627</v>
      </c>
      <c r="K78" t="str">
        <f t="shared" si="5"/>
        <v>Procedure Implants Section 2.16.840.1.113883.10.20.22.2.40 CONF:81-8178;CONF:81-10444;CONF:81-15373;CONF:81-15374;CONF:81-26492;CONF:81-8180;CONF:81-8181;CONF:81-8769</v>
      </c>
      <c r="M78" t="str">
        <f t="shared" si="6"/>
        <v>{ id:77, template_type:'Section', name:'Procedure Implants Section [2.16.840.1.113883.10.20.22.2.40[373-374', name2:'Procedure Implants Section', template:'2.16.840.1.113883.10.20.22.2.40', pageStart:373, pages:'373-374', search:'Procedure Implants Section 2.16.840.1.113883.10.20.22.2.40 CONF:81-8178;CONF:81-10444;CONF:81-15373;CONF:81-15374;CONF:81-26492;CONF:81-8180;CONF:81-8181;CONF:81-8769' },</v>
      </c>
      <c r="N78" t="str">
        <f t="shared" si="7"/>
        <v>'2.16.840.1.113883.10.20.22.2.40',</v>
      </c>
    </row>
    <row r="79" spans="1:14" x14ac:dyDescent="0.25">
      <c r="A79">
        <v>78</v>
      </c>
      <c r="B79" t="s">
        <v>162</v>
      </c>
      <c r="C79" t="s">
        <v>433</v>
      </c>
      <c r="D79" t="s">
        <v>163</v>
      </c>
      <c r="E79">
        <v>374</v>
      </c>
      <c r="F79">
        <v>376</v>
      </c>
      <c r="G79" t="str">
        <f t="shared" si="4"/>
        <v>374-376</v>
      </c>
      <c r="H79" t="s">
        <v>707</v>
      </c>
      <c r="I79" t="s">
        <v>771</v>
      </c>
      <c r="J79" t="s">
        <v>628</v>
      </c>
      <c r="K79" t="str">
        <f t="shared" si="5"/>
        <v>Procedure Indications Section  2.16.840.1.113883.10.20.22.2.29 CONF:1098-8058;CONF:1098-10445;CONF:1098-32572;CONF:1098-15419;CONF:1098-15420;CONF:1098-30827;CONF:1098-8060;CONF:1098-8061;CONF:1098-8743;CONF:1098-15508</v>
      </c>
      <c r="M79" t="str">
        <f t="shared" si="6"/>
        <v>{ id:78, template_type:'Section', name:'Procedure Indications Section  [2.16.840.1.113883.10.20.22.2.29[374-376', name2:'Procedure Indications Section ', template:'2.16.840.1.113883.10.20.22.2.29', pageStart:374, pages:'374-376', search:'Procedure Indications Section  2.16.840.1.113883.10.20.22.2.29 CONF:1098-8058;CONF:1098-10445;CONF:1098-32572;CONF:1098-15419;CONF:1098-15420;CONF:1098-30827;CONF:1098-8060;CONF:1098-8061;CONF:1098-8743;CONF:1098-15508' },</v>
      </c>
      <c r="N79" t="str">
        <f t="shared" si="7"/>
        <v>'2.16.840.1.113883.10.20.22.2.29',</v>
      </c>
    </row>
    <row r="80" spans="1:14" x14ac:dyDescent="0.25">
      <c r="A80">
        <v>79</v>
      </c>
      <c r="B80" t="s">
        <v>164</v>
      </c>
      <c r="C80" t="s">
        <v>433</v>
      </c>
      <c r="D80" t="s">
        <v>165</v>
      </c>
      <c r="E80">
        <v>376</v>
      </c>
      <c r="F80">
        <v>377</v>
      </c>
      <c r="G80" t="str">
        <f t="shared" si="4"/>
        <v>376-377</v>
      </c>
      <c r="H80" t="s">
        <v>770</v>
      </c>
      <c r="I80" t="s">
        <v>660</v>
      </c>
      <c r="J80" t="s">
        <v>629</v>
      </c>
      <c r="K80" t="str">
        <f t="shared" si="5"/>
        <v>Procedure Specimens Taken Section 2.16.840.1.113883.10.20.22.2.31 CONF:81-8086;CONF:81-10446;CONF:81-15421;CONF:81-15422;CONF:81-26493;CONF:81-8088;CONF:81-8089;CONF:81-8742</v>
      </c>
      <c r="M80" t="str">
        <f t="shared" si="6"/>
        <v>{ id:79, template_type:'Section', name:'Procedure Specimens Taken Section [2.16.840.1.113883.10.20.22.2.31[376-377', name2:'Procedure Specimens Taken Section', template:'2.16.840.1.113883.10.20.22.2.31', pageStart:376, pages:'376-377', search:'Procedure Specimens Taken Section 2.16.840.1.113883.10.20.22.2.31 CONF:81-8086;CONF:81-10446;CONF:81-15421;CONF:81-15422;CONF:81-26493;CONF:81-8088;CONF:81-8089;CONF:81-8742' },</v>
      </c>
      <c r="N80" t="str">
        <f t="shared" si="7"/>
        <v>'2.16.840.1.113883.10.20.22.2.31',</v>
      </c>
    </row>
    <row r="81" spans="1:14" x14ac:dyDescent="0.25">
      <c r="A81">
        <v>80</v>
      </c>
      <c r="B81" t="s">
        <v>166</v>
      </c>
      <c r="C81" t="s">
        <v>433</v>
      </c>
      <c r="D81" t="s">
        <v>167</v>
      </c>
      <c r="E81">
        <v>377</v>
      </c>
      <c r="F81">
        <v>379</v>
      </c>
      <c r="G81" t="str">
        <f t="shared" si="4"/>
        <v>377-379</v>
      </c>
      <c r="H81" t="s">
        <v>772</v>
      </c>
      <c r="I81" t="s">
        <v>773</v>
      </c>
      <c r="J81" t="s">
        <v>630</v>
      </c>
      <c r="K81" t="str">
        <f t="shared" si="5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1" t="str">
        <f t="shared" si="6"/>
        <v>{ id:80, template_type:'Section', name:'Procedures Section (entries optional)   [2.16.840.1.113883.10.20.22.2.7[377-379', name2:'Procedures Section (entries optional)  ', template:'2.16.840.1.113883.10.20.22.2.7', pageStart:377, pages:'377-379', search:'Procedures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1" t="str">
        <f t="shared" si="7"/>
        <v>'2.16.840.1.113883.10.20.22.2.7',</v>
      </c>
    </row>
    <row r="82" spans="1:14" x14ac:dyDescent="0.25">
      <c r="A82">
        <v>81</v>
      </c>
      <c r="B82" t="s">
        <v>168</v>
      </c>
      <c r="C82" t="s">
        <v>433</v>
      </c>
      <c r="D82" t="s">
        <v>169</v>
      </c>
      <c r="E82">
        <v>379</v>
      </c>
      <c r="F82">
        <v>382</v>
      </c>
      <c r="G82" t="str">
        <f t="shared" si="4"/>
        <v>379-382</v>
      </c>
      <c r="H82" t="s">
        <v>774</v>
      </c>
      <c r="I82" t="s">
        <v>775</v>
      </c>
      <c r="J82" t="s">
        <v>631</v>
      </c>
      <c r="K82" t="str">
        <f t="shared" si="5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2" t="str">
        <f t="shared" si="6"/>
        <v>{ id:81, template_type:'Section', name:'Procedures Section (entries required)  [2.16.840.1.113883.10.20.22.2.7.1[379-382', name2:'Procedures Section (entries required) ', template:'2.16.840.1.113883.10.20.22.2.7.1', pageStart:379, pages:'379-382', search:'Procedures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2" t="str">
        <f t="shared" si="7"/>
        <v>'2.16.840.1.113883.10.20.22.2.7.1',</v>
      </c>
    </row>
    <row r="83" spans="1:14" x14ac:dyDescent="0.25">
      <c r="A83">
        <v>82</v>
      </c>
      <c r="B83" t="s">
        <v>170</v>
      </c>
      <c r="C83" t="s">
        <v>433</v>
      </c>
      <c r="D83" t="s">
        <v>171</v>
      </c>
      <c r="E83">
        <v>382</v>
      </c>
      <c r="F83">
        <v>384</v>
      </c>
      <c r="G83" t="str">
        <f t="shared" si="4"/>
        <v>382-384</v>
      </c>
      <c r="H83" t="s">
        <v>776</v>
      </c>
      <c r="I83" t="s">
        <v>666</v>
      </c>
      <c r="J83" t="s">
        <v>632</v>
      </c>
      <c r="K83" t="str">
        <f t="shared" si="5"/>
        <v>Reason for Referral Section  1.3.6.1.4.1.19376.1.5.3.1.3.1 CONF:1098-7844;CONF:1098-10468;CONF:1098-32571;CONF:1098-15427;CONF:1098-15428;CONF:1098-30867;CONF:1098-7846;CONF:1098-7847;CONF:1098-30808;CONF:1098-30897</v>
      </c>
      <c r="M83" t="str">
        <f t="shared" si="6"/>
        <v>{ id:82, template_type:'Section', name:'Reason for Referral Section  [1.3.6.1.4.1.19376.1.5.3.1.3.1[382-384', name2:'Reason for Referral Section ', template:'1.3.6.1.4.1.19376.1.5.3.1.3.1', pageStart:382, pages:'382-384', search:'Reason for Referral Section  1.3.6.1.4.1.19376.1.5.3.1.3.1 CONF:1098-7844;CONF:1098-10468;CONF:1098-32571;CONF:1098-15427;CONF:1098-15428;CONF:1098-30867;CONF:1098-7846;CONF:1098-7847;CONF:1098-30808;CONF:1098-30897' },</v>
      </c>
      <c r="N83" t="str">
        <f t="shared" si="7"/>
        <v>'1.3.6.1.4.1.19376.1.5.3.1.3.1',</v>
      </c>
    </row>
    <row r="84" spans="1:14" x14ac:dyDescent="0.25">
      <c r="A84">
        <v>83</v>
      </c>
      <c r="B84" t="s">
        <v>172</v>
      </c>
      <c r="C84" t="s">
        <v>433</v>
      </c>
      <c r="D84" t="s">
        <v>173</v>
      </c>
      <c r="E84">
        <v>384</v>
      </c>
      <c r="F84">
        <v>385</v>
      </c>
      <c r="G84" t="str">
        <f t="shared" si="4"/>
        <v>384-385</v>
      </c>
      <c r="H84" t="s">
        <v>777</v>
      </c>
      <c r="I84" t="s">
        <v>660</v>
      </c>
      <c r="J84" t="s">
        <v>633</v>
      </c>
      <c r="K84" t="str">
        <f t="shared" si="5"/>
        <v>Reason for Visit Section 2.16.840.1.113883.10.20.22.2.12 CONF:81-7836;CONF:81-10448;CONF:81-15429;CONF:81-15430;CONF:81-26494;CONF:81-7838;CONF:81-7839</v>
      </c>
      <c r="M84" t="str">
        <f t="shared" si="6"/>
        <v>{ id:83, template_type:'Section', name:'Reason for Visit Section [2.16.840.1.113883.10.20.22.2.12[384-385', name2:'Reason for Visit Section', template:'2.16.840.1.113883.10.20.22.2.12', pageStart:384, pages:'384-385', search:'Reason for Visit Section 2.16.840.1.113883.10.20.22.2.12 CONF:81-7836;CONF:81-10448;CONF:81-15429;CONF:81-15430;CONF:81-26494;CONF:81-7838;CONF:81-7839' },</v>
      </c>
      <c r="N84" t="str">
        <f t="shared" si="7"/>
        <v>'2.16.840.1.113883.10.20.22.2.12',</v>
      </c>
    </row>
    <row r="85" spans="1:14" x14ac:dyDescent="0.25">
      <c r="A85">
        <v>84</v>
      </c>
      <c r="B85" t="s">
        <v>174</v>
      </c>
      <c r="C85" t="s">
        <v>433</v>
      </c>
      <c r="D85" t="s">
        <v>175</v>
      </c>
      <c r="E85">
        <v>385</v>
      </c>
      <c r="F85">
        <v>387</v>
      </c>
      <c r="G85" t="str">
        <f t="shared" si="4"/>
        <v>385-387</v>
      </c>
      <c r="H85" t="s">
        <v>778</v>
      </c>
      <c r="I85" t="s">
        <v>779</v>
      </c>
      <c r="J85" t="s">
        <v>634</v>
      </c>
      <c r="K85" t="str">
        <f t="shared" si="5"/>
        <v>Results Section (entries optional)  2.16.840.1.113883.10.20.22.2.3 CONF:1198-7116;CONF:1198-9136;CONF:1198-32591;CONF:1198-15431;CONF:1198-15432;CONF:1198-31041;CONF:1198-8891;CONF:1198-7118;CONF:1198-7119;CONF:1198-15515</v>
      </c>
      <c r="M85" t="str">
        <f t="shared" si="6"/>
        <v>{ id:84, template_type:'Section', name:'Results Section (entries optional)  [2.16.840.1.113883.10.20.22.2.3[385-387', name2:'Results Section (entries optional) ', template:'2.16.840.1.113883.10.20.22.2.3', pageStart:385, pages:'385-387', search:'Results Section (entries optional)  2.16.840.1.113883.10.20.22.2.3 CONF:1198-7116;CONF:1198-9136;CONF:1198-32591;CONF:1198-15431;CONF:1198-15432;CONF:1198-31041;CONF:1198-8891;CONF:1198-7118;CONF:1198-7119;CONF:1198-15515' },</v>
      </c>
      <c r="N85" t="str">
        <f t="shared" si="7"/>
        <v>'2.16.840.1.113883.10.20.22.2.3',</v>
      </c>
    </row>
    <row r="86" spans="1:14" x14ac:dyDescent="0.25">
      <c r="A86">
        <v>85</v>
      </c>
      <c r="B86" t="s">
        <v>176</v>
      </c>
      <c r="C86" t="s">
        <v>433</v>
      </c>
      <c r="D86" t="s">
        <v>177</v>
      </c>
      <c r="E86">
        <v>387</v>
      </c>
      <c r="F86">
        <v>389</v>
      </c>
      <c r="G86" t="str">
        <f t="shared" si="4"/>
        <v>387-389</v>
      </c>
      <c r="H86" t="s">
        <v>780</v>
      </c>
      <c r="I86" t="s">
        <v>779</v>
      </c>
      <c r="J86" t="s">
        <v>635</v>
      </c>
      <c r="K86" t="str">
        <f t="shared" si="5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6" t="str">
        <f t="shared" si="6"/>
        <v>{ id:85, template_type:'Section', name:'Results Section (entries required)   [2.16.840.1.113883.10.20.22.2.3.1[387-389', name2:'Results Section (entries required)  ', template:'2.16.840.1.113883.10.20.22.2.3.1', pageStart:387, pages:'387-389', search:'Results Section (entries required)   2.16.840.1.113883.10.20.22.2.3.1 CONF:1198-32875;CONF:1198-7108;CONF:1198-9137;CONF:1198-32592;CONF:1198-15433;CONF:1198-15434;CONF:1198-31040;CONF:1198-8892;CONF:1198-7111;CONF:1198-7112;CONF:1198-15516' },</v>
      </c>
      <c r="N86" t="str">
        <f t="shared" si="7"/>
        <v>'2.16.840.1.113883.10.20.22.2.3.1',</v>
      </c>
    </row>
    <row r="87" spans="1:14" x14ac:dyDescent="0.25">
      <c r="A87">
        <v>86</v>
      </c>
      <c r="B87" t="s">
        <v>178</v>
      </c>
      <c r="C87" t="s">
        <v>433</v>
      </c>
      <c r="D87" t="s">
        <v>179</v>
      </c>
      <c r="E87">
        <v>389</v>
      </c>
      <c r="F87">
        <v>391</v>
      </c>
      <c r="G87" t="str">
        <f t="shared" si="4"/>
        <v>389-391</v>
      </c>
      <c r="H87" t="s">
        <v>781</v>
      </c>
      <c r="I87" t="s">
        <v>660</v>
      </c>
      <c r="J87" t="s">
        <v>636</v>
      </c>
      <c r="K87" t="str">
        <f t="shared" si="5"/>
        <v>Review of Systems Section 1.3.6.1.4.1.19376.1.5.3.1.3.18 CONF:81-7812;CONF:81-10469;CONF:81-15435;CONF:81-15436;CONF:81-26495;CONF:81-7814;CONF:81-7815</v>
      </c>
      <c r="M87" t="str">
        <f t="shared" si="6"/>
        <v>{ id:86, template_type:'Section', name:'Review of Systems Section [1.3.6.1.4.1.19376.1.5.3.1.3.18[389-391', name2:'Review of Systems Section', template:'1.3.6.1.4.1.19376.1.5.3.1.3.18', pageStart:389, pages:'389-391', search:'Review of Systems Section 1.3.6.1.4.1.19376.1.5.3.1.3.18 CONF:81-7812;CONF:81-10469;CONF:81-15435;CONF:81-15436;CONF:81-26495;CONF:81-7814;CONF:81-7815' },</v>
      </c>
      <c r="N87" t="str">
        <f t="shared" si="7"/>
        <v>'1.3.6.1.4.1.19376.1.5.3.1.3.18',</v>
      </c>
    </row>
    <row r="88" spans="1:14" x14ac:dyDescent="0.25">
      <c r="A88">
        <v>87</v>
      </c>
      <c r="B88" t="s">
        <v>180</v>
      </c>
      <c r="C88" t="s">
        <v>433</v>
      </c>
      <c r="D88" t="s">
        <v>181</v>
      </c>
      <c r="E88">
        <v>391</v>
      </c>
      <c r="F88">
        <v>396</v>
      </c>
      <c r="G88" t="str">
        <f t="shared" si="4"/>
        <v>391-396</v>
      </c>
      <c r="H88" t="s">
        <v>782</v>
      </c>
      <c r="I88" t="s">
        <v>783</v>
      </c>
      <c r="J88" t="s">
        <v>637</v>
      </c>
      <c r="K88" t="str">
        <f t="shared" si="5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88" t="str">
        <f t="shared" si="6"/>
        <v>{ id:87, template_type:'Section', name:'Social History Section  [2.16.840.1.113883.10.20.22.2.17[391-396', name2:'Social History Section ', template:'2.16.840.1.113883.10.20.22.2.17', pageStart:391, pages:'391-396', search:'Social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88" t="str">
        <f t="shared" si="7"/>
        <v>'2.16.840.1.113883.10.20.22.2.17',</v>
      </c>
    </row>
    <row r="89" spans="1:14" x14ac:dyDescent="0.25">
      <c r="A89">
        <v>88</v>
      </c>
      <c r="B89" t="s">
        <v>182</v>
      </c>
      <c r="C89" t="s">
        <v>433</v>
      </c>
      <c r="D89" t="s">
        <v>183</v>
      </c>
      <c r="E89">
        <v>396</v>
      </c>
      <c r="F89">
        <v>397</v>
      </c>
      <c r="G89" t="str">
        <f t="shared" si="4"/>
        <v>396-397</v>
      </c>
      <c r="H89" t="s">
        <v>753</v>
      </c>
      <c r="I89" t="s">
        <v>660</v>
      </c>
      <c r="J89" t="s">
        <v>638</v>
      </c>
      <c r="K89" t="str">
        <f t="shared" si="5"/>
        <v>Subjective Section 2.16.840.1.113883.10.20.21.2.2 CONF:81-7873;CONF:81-10470;CONF:81-15437;CONF:81-15438;CONF:81-26496;CONF:81-7875;CONF:81-7876</v>
      </c>
      <c r="M89" t="str">
        <f t="shared" si="6"/>
        <v>{ id:88, template_type:'Section', name:'Subjective Section [2.16.840.1.113883.10.20.21.2.2[396-397', name2:'Subjective Section', template:'2.16.840.1.113883.10.20.21.2.2', pageStart:396, pages:'396-397', search:'Subjective Section 2.16.840.1.113883.10.20.21.2.2 CONF:81-7873;CONF:81-10470;CONF:81-15437;CONF:81-15438;CONF:81-26496;CONF:81-7875;CONF:81-7876' },</v>
      </c>
      <c r="N89" t="str">
        <f t="shared" si="7"/>
        <v>'2.16.840.1.113883.10.20.21.2.2',</v>
      </c>
    </row>
    <row r="90" spans="1:14" x14ac:dyDescent="0.25">
      <c r="A90">
        <v>89</v>
      </c>
      <c r="B90" t="s">
        <v>184</v>
      </c>
      <c r="C90" t="s">
        <v>433</v>
      </c>
      <c r="D90" t="s">
        <v>185</v>
      </c>
      <c r="E90">
        <v>397</v>
      </c>
      <c r="F90">
        <v>398</v>
      </c>
      <c r="G90" t="str">
        <f t="shared" si="4"/>
        <v>397-398</v>
      </c>
      <c r="H90" t="s">
        <v>660</v>
      </c>
      <c r="I90" t="s">
        <v>660</v>
      </c>
      <c r="J90" t="s">
        <v>639</v>
      </c>
      <c r="K90" t="str">
        <f t="shared" si="5"/>
        <v>Surgery Description Section (DEPRECATED)  2.16.840.1.113883.10.20.22.2.26 CONF:1098-8022;CONF:1098-10450;CONF:1098-32893;CONF:1098-15439;CONF:1098-15440;CONF:1098-26497;CONF:1098-8024;CONF:1098-8025</v>
      </c>
      <c r="M90" t="str">
        <f t="shared" si="6"/>
        <v>{ id:89, template_type:'Section', name:'Surgery Description Section (DEPRECATED)  [2.16.840.1.113883.10.20.22.2.26[397-398', name2:'Surgery Description Section (DEPRECATED) ', template:'2.16.840.1.113883.10.20.22.2.26', pageStart:397, pages:'397-398', search:'Surgery Description Section (DEPRECATED)  2.16.840.1.113883.10.20.22.2.26 CONF:1098-8022;CONF:1098-10450;CONF:1098-32893;CONF:1098-15439;CONF:1098-15440;CONF:1098-26497;CONF:1098-8024;CONF:1098-8025' },</v>
      </c>
      <c r="N90" t="str">
        <f t="shared" si="7"/>
        <v>'2.16.840.1.113883.10.20.22.2.26',</v>
      </c>
    </row>
    <row r="91" spans="1:14" x14ac:dyDescent="0.25">
      <c r="A91">
        <v>90</v>
      </c>
      <c r="B91" t="s">
        <v>186</v>
      </c>
      <c r="C91" t="s">
        <v>433</v>
      </c>
      <c r="D91" t="s">
        <v>187</v>
      </c>
      <c r="E91">
        <v>398</v>
      </c>
      <c r="F91">
        <v>400</v>
      </c>
      <c r="G91" t="str">
        <f t="shared" si="4"/>
        <v>398-400</v>
      </c>
      <c r="H91" t="s">
        <v>754</v>
      </c>
      <c r="I91" t="s">
        <v>660</v>
      </c>
      <c r="J91" t="s">
        <v>640</v>
      </c>
      <c r="K91" t="str">
        <f t="shared" si="5"/>
        <v>Surgical Drains Section 2.16.840.1.113883.10.20.7.13 CONF:81-8038;CONF:81-10473;CONF:81-15441;CONF:81-15442;CONF:81-26498;CONF:81-8040;CONF:81-8041;CONF:81-8056</v>
      </c>
      <c r="M91" t="str">
        <f t="shared" si="6"/>
        <v>{ id:90, template_type:'Section', name:'Surgical Drains Section [2.16.840.1.113883.10.20.7.13[398-400', name2:'Surgical Drains Section', template:'2.16.840.1.113883.10.20.7.13', pageStart:398, pages:'398-400', search:'Surgical Drains Section 2.16.840.1.113883.10.20.7.13 CONF:81-8038;CONF:81-10473;CONF:81-15441;CONF:81-15442;CONF:81-26498;CONF:81-8040;CONF:81-8041;CONF:81-8056' },</v>
      </c>
      <c r="N91" t="str">
        <f t="shared" si="7"/>
        <v>'2.16.840.1.113883.10.20.7.13',</v>
      </c>
    </row>
    <row r="92" spans="1:14" x14ac:dyDescent="0.25">
      <c r="A92">
        <v>91</v>
      </c>
      <c r="B92" t="s">
        <v>188</v>
      </c>
      <c r="C92" t="s">
        <v>433</v>
      </c>
      <c r="D92" t="s">
        <v>189</v>
      </c>
      <c r="E92">
        <v>400</v>
      </c>
      <c r="F92">
        <v>401</v>
      </c>
      <c r="G92" t="str">
        <f t="shared" si="4"/>
        <v>400-401</v>
      </c>
      <c r="H92" t="s">
        <v>784</v>
      </c>
      <c r="I92" t="s">
        <v>785</v>
      </c>
      <c r="J92" t="s">
        <v>641</v>
      </c>
      <c r="K92" t="str">
        <f t="shared" si="5"/>
        <v>Vital Signs Section (entries optional)  2.16.840.1.113883.10.20.22.2.4 CONF:1198-7268;CONF:1198-10451;CONF:1198-32584;CONF:1198-15242;CONF:1198-15243;CONF:1198-30902;CONF:1198-9966;CONF:1198-7270;CONF:1198-7271;CONF:1198-15517</v>
      </c>
      <c r="M92" t="str">
        <f t="shared" si="6"/>
        <v>{ id:91, template_type:'Section', name:'Vital Signs Section (entries optional)  [2.16.840.1.113883.10.20.22.2.4[400-401', name2:'Vital Signs Section (entries optional) ', template:'2.16.840.1.113883.10.20.22.2.4', pageStart:400, pages:'400-401', search:'Vital Signs Section (entries optional)  2.16.840.1.113883.10.20.22.2.4 CONF:1198-7268;CONF:1198-10451;CONF:1198-32584;CONF:1198-15242;CONF:1198-15243;CONF:1198-30902;CONF:1198-9966;CONF:1198-7270;CONF:1198-7271;CONF:1198-15517' },</v>
      </c>
      <c r="N92" t="str">
        <f t="shared" si="7"/>
        <v>'2.16.840.1.113883.10.20.22.2.4',</v>
      </c>
    </row>
    <row r="93" spans="1:14" x14ac:dyDescent="0.25">
      <c r="A93">
        <v>92</v>
      </c>
      <c r="B93" t="s">
        <v>190</v>
      </c>
      <c r="C93" t="s">
        <v>433</v>
      </c>
      <c r="D93" t="s">
        <v>191</v>
      </c>
      <c r="E93">
        <v>401</v>
      </c>
      <c r="F93">
        <v>404</v>
      </c>
      <c r="G93" t="str">
        <f t="shared" si="4"/>
        <v>401-404</v>
      </c>
      <c r="H93" t="s">
        <v>786</v>
      </c>
      <c r="I93" t="s">
        <v>785</v>
      </c>
      <c r="J93" t="s">
        <v>642</v>
      </c>
      <c r="K93" t="str">
        <f t="shared" si="5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3" t="str">
        <f t="shared" si="6"/>
        <v>{ id:92, template_type:'Section', name:'Vital Signs Section (entries required)   [2.16.840.1.113883.10.20.22.2.4.1[401-404', name2:'Vital Signs Section (entries required)  ', template:'2.16.840.1.113883.10.20.22.2.4.1', pageStart:401, pages:'401-404', search:'Vital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3" t="str">
        <f t="shared" si="7"/>
        <v>'2.16.840.1.113883.10.20.22.2.4.1',</v>
      </c>
    </row>
    <row r="94" spans="1:14" x14ac:dyDescent="0.25">
      <c r="A94">
        <v>93</v>
      </c>
      <c r="B94" t="s">
        <v>192</v>
      </c>
      <c r="C94" t="s">
        <v>432</v>
      </c>
      <c r="D94" t="s">
        <v>193</v>
      </c>
      <c r="E94">
        <v>404</v>
      </c>
      <c r="F94">
        <v>406</v>
      </c>
      <c r="G94" t="str">
        <f t="shared" si="4"/>
        <v>404-406</v>
      </c>
      <c r="H94" t="s">
        <v>787</v>
      </c>
      <c r="I94" t="s">
        <v>747</v>
      </c>
      <c r="J94" t="s">
        <v>454</v>
      </c>
      <c r="K94" t="str">
        <f t="shared" si="5"/>
        <v>Admission Medication   2.16.840.1.113883.10.20.22.4.36 CONF:1098-7698;CONF:1098-7699;CONF:1098-16758;CONF:1098-16759;CONF:1098-32524;CONF:1098-15518;CONF:1098-15519;CONF:1098-32152;CONF:1098-7701;CONF:1098-7702;CONF:1098-15520</v>
      </c>
      <c r="M94" t="str">
        <f t="shared" si="6"/>
        <v>{ id:93, template_type:'Entry', name:'Admission Medication   [2.16.840.1.113883.10.20.22.4.36[404-406', name2:'Admission Medication  ', template:'2.16.840.1.113883.10.20.22.4.36', pageStart:404, pages:'404-406', search:'Admission Medication   2.16.840.1.113883.10.20.22.4.36 CONF:1098-7698;CONF:1098-7699;CONF:1098-16758;CONF:1098-16759;CONF:1098-32524;CONF:1098-15518;CONF:1098-15519;CONF:1098-32152;CONF:1098-7701;CONF:1098-7702;CONF:1098-15520' },</v>
      </c>
      <c r="N94" t="str">
        <f t="shared" si="7"/>
        <v>'2.16.840.1.113883.10.20.22.4.36',</v>
      </c>
    </row>
    <row r="95" spans="1:14" x14ac:dyDescent="0.25">
      <c r="A95">
        <v>94</v>
      </c>
      <c r="B95" t="s">
        <v>194</v>
      </c>
      <c r="C95" t="s">
        <v>432</v>
      </c>
      <c r="D95" t="s">
        <v>195</v>
      </c>
      <c r="E95">
        <v>406</v>
      </c>
      <c r="F95">
        <v>416</v>
      </c>
      <c r="G95" t="str">
        <f t="shared" si="4"/>
        <v>406-416</v>
      </c>
      <c r="H95" t="s">
        <v>788</v>
      </c>
      <c r="I95" t="s">
        <v>667</v>
      </c>
      <c r="J95" t="s">
        <v>455</v>
      </c>
      <c r="K95" t="str">
        <f t="shared" si="5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5" t="str">
        <f t="shared" si="6"/>
        <v>{ id:94, template_type:'Entry', name:'Advance Directive Observation   [2.16.840.1.113883.10.20.22.4.48[406-416', name2:'Advance Directive Observation  ', template:'2.16.840.1.113883.10.20.22.4.48', pageStart:406, pages:'406-416', search:'Advance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5" t="str">
        <f t="shared" si="7"/>
        <v>'2.16.840.1.113883.10.20.22.4.48',</v>
      </c>
    </row>
    <row r="96" spans="1:14" x14ac:dyDescent="0.25">
      <c r="A96">
        <v>95</v>
      </c>
      <c r="B96" t="s">
        <v>196</v>
      </c>
      <c r="C96" t="s">
        <v>432</v>
      </c>
      <c r="D96" t="s">
        <v>197</v>
      </c>
      <c r="E96">
        <v>416</v>
      </c>
      <c r="F96">
        <v>420</v>
      </c>
      <c r="G96" t="str">
        <f t="shared" si="4"/>
        <v>416-420</v>
      </c>
      <c r="H96" t="s">
        <v>789</v>
      </c>
      <c r="I96" t="s">
        <v>790</v>
      </c>
      <c r="J96" t="s">
        <v>456</v>
      </c>
      <c r="K96" t="str">
        <f t="shared" si="5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6" t="str">
        <f t="shared" si="6"/>
        <v>{ id:95, template_type:'Entry', name:'Advance Directive Organizer  [2.16.840.1.113883.10.20.22.4.108[416-420', name2:'Advance Directive Organizer ', template:'2.16.840.1.113883.10.20.22.4.108', pageStart:416, pages:'416-420', search:'Advance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6" t="str">
        <f t="shared" si="7"/>
        <v>'2.16.840.1.113883.10.20.22.4.108',</v>
      </c>
    </row>
    <row r="97" spans="1:14" x14ac:dyDescent="0.25">
      <c r="A97">
        <v>96</v>
      </c>
      <c r="B97" t="s">
        <v>198</v>
      </c>
      <c r="C97" t="s">
        <v>432</v>
      </c>
      <c r="D97" t="s">
        <v>199</v>
      </c>
      <c r="E97">
        <v>420</v>
      </c>
      <c r="F97">
        <v>422</v>
      </c>
      <c r="G97" t="str">
        <f t="shared" si="4"/>
        <v>420-422</v>
      </c>
      <c r="H97" t="s">
        <v>791</v>
      </c>
      <c r="I97" t="s">
        <v>660</v>
      </c>
      <c r="J97" t="s">
        <v>457</v>
      </c>
      <c r="K97" t="str">
        <f t="shared" si="5"/>
        <v>Age Observation 2.16.840.1.113883.10.20.22.4.31 CONF:81-7613;CONF:81-7614;CONF:81-7899;CONF:81-10487;CONF:81-7615;CONF:81-16776;CONF:81-26499;CONF:81-15965;CONF:81-15966;CONF:81-7617;CONF:81-7618</v>
      </c>
      <c r="M97" t="str">
        <f t="shared" si="6"/>
        <v>{ id:96, template_type:'Entry', name:'Age Observation [2.16.840.1.113883.10.20.22.4.31[420-422', name2:'Age Observation', template:'2.16.840.1.113883.10.20.22.4.31', pageStart:420, pages:'420-422', search:'Age Observation 2.16.840.1.113883.10.20.22.4.31 CONF:81-7613;CONF:81-7614;CONF:81-7899;CONF:81-10487;CONF:81-7615;CONF:81-16776;CONF:81-26499;CONF:81-15965;CONF:81-15966;CONF:81-7617;CONF:81-7618' },</v>
      </c>
      <c r="N97" t="str">
        <f t="shared" si="7"/>
        <v>'2.16.840.1.113883.10.20.22.4.31',</v>
      </c>
    </row>
    <row r="98" spans="1:14" x14ac:dyDescent="0.25">
      <c r="A98">
        <v>97</v>
      </c>
      <c r="B98" t="s">
        <v>200</v>
      </c>
      <c r="C98" t="s">
        <v>432</v>
      </c>
      <c r="D98" t="s">
        <v>201</v>
      </c>
      <c r="E98">
        <v>422</v>
      </c>
      <c r="F98">
        <v>426</v>
      </c>
      <c r="G98" t="str">
        <f t="shared" si="4"/>
        <v>422-426</v>
      </c>
      <c r="H98" t="s">
        <v>792</v>
      </c>
      <c r="I98" t="s">
        <v>793</v>
      </c>
      <c r="J98" t="s">
        <v>459</v>
      </c>
      <c r="K98" t="str">
        <f t="shared" si="5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98" t="str">
        <f t="shared" si="6"/>
        <v>{ id:97, template_type:'Entry', name:'Allergy Concern Act  [2.16.840.1.113883.10.20.22.4.30[422-426', name2:'Allergy Concern Act ', template:'2.16.840.1.113883.10.20.22.4.30', pageStart:422, pages:'422-426', search:'Allergy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98" t="str">
        <f t="shared" si="7"/>
        <v>'2.16.840.1.113883.10.20.22.4.30',</v>
      </c>
    </row>
    <row r="99" spans="1:14" x14ac:dyDescent="0.25">
      <c r="A99">
        <v>98</v>
      </c>
      <c r="B99" t="s">
        <v>202</v>
      </c>
      <c r="C99" t="s">
        <v>432</v>
      </c>
      <c r="D99" t="s">
        <v>203</v>
      </c>
      <c r="E99">
        <v>426</v>
      </c>
      <c r="F99">
        <v>428</v>
      </c>
      <c r="G99" t="str">
        <f t="shared" si="4"/>
        <v>426-428</v>
      </c>
      <c r="H99" t="s">
        <v>794</v>
      </c>
      <c r="I99" t="s">
        <v>660</v>
      </c>
      <c r="J99" t="s">
        <v>460</v>
      </c>
      <c r="K99" t="str">
        <f t="shared" si="5"/>
        <v>Allergy Status Observation  2.16.840.1.113883.10.20.22.4.28 CONF:1198-7318;CONF:1198-7319;CONF:1198-7317;CONF:1198-10490;CONF:1198-32962;CONF:1198-7320;CONF:1198-19131;CONF:1198-32155;CONF:1198-7321;CONF:1198-19087;CONF:1198-7322</v>
      </c>
      <c r="M99" t="str">
        <f t="shared" si="6"/>
        <v>{ id:98, template_type:'Entry', name:'Allergy Status Observation  [2.16.840.1.113883.10.20.22.4.28[426-428', name2:'Allergy Status Observation ', template:'2.16.840.1.113883.10.20.22.4.28', pageStart:426, pages:'426-428', search:'Allergy Status Observation  2.16.840.1.113883.10.20.22.4.28 CONF:1198-7318;CONF:1198-7319;CONF:1198-7317;CONF:1198-10490;CONF:1198-32962;CONF:1198-7320;CONF:1198-19131;CONF:1198-32155;CONF:1198-7321;CONF:1198-19087;CONF:1198-7322' },</v>
      </c>
      <c r="N99" t="str">
        <f t="shared" si="7"/>
        <v>'2.16.840.1.113883.10.20.22.4.28',</v>
      </c>
    </row>
    <row r="100" spans="1:14" x14ac:dyDescent="0.25">
      <c r="A100">
        <v>99</v>
      </c>
      <c r="B100" t="s">
        <v>204</v>
      </c>
      <c r="C100" t="s">
        <v>432</v>
      </c>
      <c r="D100" t="s">
        <v>205</v>
      </c>
      <c r="E100">
        <v>428</v>
      </c>
      <c r="F100">
        <v>431</v>
      </c>
      <c r="G100" t="str">
        <f t="shared" si="4"/>
        <v>428-431</v>
      </c>
      <c r="H100" t="s">
        <v>795</v>
      </c>
      <c r="I100" t="s">
        <v>668</v>
      </c>
      <c r="J100" t="s">
        <v>461</v>
      </c>
      <c r="K100" t="str">
        <f t="shared" si="5"/>
        <v>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0" t="str">
        <f t="shared" si="6"/>
        <v>{ id:99, template_type:'Entry', name:'Assessment Scale Observation  [2.16.840.1.113883.10.20.22.4.69[428-431', name2:'Assessment Scale Observation ', template:'2.16.840.1.113883.10.20.22.4.69', pageStart:428, pages:'428-431', search:'Assessment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0" t="str">
        <f t="shared" si="7"/>
        <v>'2.16.840.1.113883.10.20.22.4.69',</v>
      </c>
    </row>
    <row r="101" spans="1:14" x14ac:dyDescent="0.25">
      <c r="A101">
        <v>100</v>
      </c>
      <c r="B101" t="s">
        <v>206</v>
      </c>
      <c r="C101" t="s">
        <v>432</v>
      </c>
      <c r="D101" t="s">
        <v>207</v>
      </c>
      <c r="E101">
        <v>431</v>
      </c>
      <c r="F101">
        <v>433</v>
      </c>
      <c r="G101" t="str">
        <f t="shared" si="4"/>
        <v>431-433</v>
      </c>
      <c r="H101" t="s">
        <v>796</v>
      </c>
      <c r="I101" t="s">
        <v>660</v>
      </c>
      <c r="J101" t="s">
        <v>462</v>
      </c>
      <c r="K101" t="str">
        <f t="shared" si="5"/>
        <v>Assessment Scale Supporting Observation 2.16.840.1.113883.10.20.22.4.86 CONF:81-16715;CONF:81-16716;CONF:81-16722;CONF:81-16723;CONF:81-16724;CONF:81-19178;CONF:81-19179;CONF:81-19180;CONF:81-16720;CONF:81-19089;CONF:81-16754;CONF:81-16755</v>
      </c>
      <c r="M101" t="str">
        <f t="shared" si="6"/>
        <v>{ id:100, template_type:'Entry', name:'Assessment Scale Supporting Observation [2.16.840.1.113883.10.20.22.4.86[431-433', name2:'Assessment Scale Supporting Observation', template:'2.16.840.1.113883.10.20.22.4.86', pageStart:431, pages:'431-433', search:'Assessment Scale Supporting Observation 2.16.840.1.113883.10.20.22.4.86 CONF:81-16715;CONF:81-16716;CONF:81-16722;CONF:81-16723;CONF:81-16724;CONF:81-19178;CONF:81-19179;CONF:81-19180;CONF:81-16720;CONF:81-19089;CONF:81-16754;CONF:81-16755' },</v>
      </c>
      <c r="N101" t="str">
        <f t="shared" si="7"/>
        <v>'2.16.840.1.113883.10.20.22.4.86',</v>
      </c>
    </row>
    <row r="102" spans="1:14" x14ac:dyDescent="0.25">
      <c r="A102">
        <v>101</v>
      </c>
      <c r="B102" t="s">
        <v>208</v>
      </c>
      <c r="C102" t="s">
        <v>432</v>
      </c>
      <c r="D102" t="s">
        <v>209</v>
      </c>
      <c r="E102">
        <v>433</v>
      </c>
      <c r="F102">
        <v>434</v>
      </c>
      <c r="G102" t="str">
        <f t="shared" si="4"/>
        <v>433-434</v>
      </c>
      <c r="H102" t="s">
        <v>660</v>
      </c>
      <c r="I102" t="s">
        <v>660</v>
      </c>
      <c r="J102" t="s">
        <v>463</v>
      </c>
      <c r="K102" t="str">
        <f t="shared" si="5"/>
        <v>Authorization Activity 2.16.840.1.113883.10.20.1.19 CONF:81-8944;CONF:81-8945;CONF:81-8946;CONF:81-10529;CONF:81-8947;CONF:81-8948;CONF:81-8949;CONF:81-8951;CONF:81-8952</v>
      </c>
      <c r="M102" t="str">
        <f t="shared" si="6"/>
        <v>{ id:101, template_type:'Entry', name:'Authorization Activity [2.16.840.1.113883.10.20.1.19[433-434', name2:'Authorization Activity', template:'2.16.840.1.113883.10.20.1.19', pageStart:433, pages:'433-434', search:'Authorization Activity 2.16.840.1.113883.10.20.1.19 CONF:81-8944;CONF:81-8945;CONF:81-8946;CONF:81-10529;CONF:81-8947;CONF:81-8948;CONF:81-8949;CONF:81-8951;CONF:81-8952' },</v>
      </c>
      <c r="N102" t="str">
        <f t="shared" si="7"/>
        <v>'2.16.840.1.113883.10.20.1.19',</v>
      </c>
    </row>
    <row r="103" spans="1:14" x14ac:dyDescent="0.25">
      <c r="A103">
        <v>102</v>
      </c>
      <c r="B103" t="s">
        <v>210</v>
      </c>
      <c r="C103" t="s">
        <v>432</v>
      </c>
      <c r="D103" t="s">
        <v>211</v>
      </c>
      <c r="E103">
        <v>434</v>
      </c>
      <c r="F103">
        <v>435</v>
      </c>
      <c r="G103" t="str">
        <f t="shared" si="4"/>
        <v>434-435</v>
      </c>
      <c r="H103" t="s">
        <v>669</v>
      </c>
      <c r="I103" t="s">
        <v>660</v>
      </c>
      <c r="J103" t="s">
        <v>464</v>
      </c>
      <c r="K103" t="str">
        <f t="shared" si="5"/>
        <v>Boundary Observation  2.16.840.1.113883.10.20.6.2.11 CONF:81-9282;CONF:81-9283;CONF:81-9284;CONF:81-19157;CONF:81-9285</v>
      </c>
      <c r="M103" t="str">
        <f t="shared" si="6"/>
        <v>{ id:102, template_type:'Entry', name:'Boundary Observation  [2.16.840.1.113883.10.20.6.2.11[434-435', name2:'Boundary Observation ', template:'2.16.840.1.113883.10.20.6.2.11', pageStart:434, pages:'434-435', search:'Boundary Observation  2.16.840.1.113883.10.20.6.2.11 CONF:81-9282;CONF:81-9283;CONF:81-9284;CONF:81-19157;CONF:81-9285' },</v>
      </c>
      <c r="N103" t="str">
        <f t="shared" si="7"/>
        <v>'2.16.840.1.113883.10.20.6.2.11',</v>
      </c>
    </row>
    <row r="104" spans="1:14" x14ac:dyDescent="0.25">
      <c r="A104">
        <v>103</v>
      </c>
      <c r="B104" t="s">
        <v>212</v>
      </c>
      <c r="C104" t="s">
        <v>432</v>
      </c>
      <c r="D104" t="s">
        <v>213</v>
      </c>
      <c r="E104">
        <v>435</v>
      </c>
      <c r="F104">
        <v>437</v>
      </c>
      <c r="G104" t="str">
        <f t="shared" si="4"/>
        <v>435-437</v>
      </c>
      <c r="H104" t="s">
        <v>797</v>
      </c>
      <c r="I104" t="s">
        <v>660</v>
      </c>
      <c r="J104" t="s">
        <v>465</v>
      </c>
      <c r="K104" t="str">
        <f t="shared" si="5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04" t="str">
        <f t="shared" si="6"/>
        <v>{ id:103, template_type:'Entry', name:'Caregiver Characteristics  [2.16.840.1.113883.10.20.22.4.72[435-437', name2:'Caregiver Characteristics ', template:'2.16.840.1.113883.10.20.22.4.72', pageStart:435, pages:'435-437', search:'Caregiver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04" t="str">
        <f t="shared" si="7"/>
        <v>'2.16.840.1.113883.10.20.22.4.72',</v>
      </c>
    </row>
    <row r="105" spans="1:14" x14ac:dyDescent="0.25">
      <c r="A105">
        <v>104</v>
      </c>
      <c r="B105" t="s">
        <v>214</v>
      </c>
      <c r="C105" t="s">
        <v>432</v>
      </c>
      <c r="D105" t="s">
        <v>215</v>
      </c>
      <c r="E105">
        <v>437</v>
      </c>
      <c r="F105">
        <v>440</v>
      </c>
      <c r="G105" t="str">
        <f t="shared" si="4"/>
        <v>437-440</v>
      </c>
      <c r="H105" t="s">
        <v>798</v>
      </c>
      <c r="I105" t="s">
        <v>660</v>
      </c>
      <c r="J105" t="s">
        <v>466</v>
      </c>
      <c r="K105" t="str">
        <f t="shared" si="5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05" t="str">
        <f t="shared" si="6"/>
        <v>{ id:104, template_type:'Entry', name:'Characteristics of Home Environment [2.16.840.1.113883.10.20.22.4.109[437-440', name2:'Characteristics of Home Environment', template:'2.16.840.1.113883.10.20.22.4.109', pageStart:437, pages:'437-440', search:'Characteristics of Home Environment 2.16.840.1.113883.10.20.22.4.109 CONF:1098-27890;CONF:1098-27891;CONF:1098-27892;CONF:1098-27893;CONF:1098-27894;CONF:1098-31352;CONF:1098-31353;CONF:1098-31354;CONF:1098-27901;CONF:1098-27902;CONF:1098-28823' },</v>
      </c>
      <c r="N105" t="str">
        <f t="shared" si="7"/>
        <v>'2.16.840.1.113883.10.20.22.4.109',</v>
      </c>
    </row>
    <row r="106" spans="1:14" x14ac:dyDescent="0.25">
      <c r="A106">
        <v>105</v>
      </c>
      <c r="B106" t="s">
        <v>216</v>
      </c>
      <c r="C106" t="s">
        <v>432</v>
      </c>
      <c r="D106" t="s">
        <v>217</v>
      </c>
      <c r="E106">
        <v>440</v>
      </c>
      <c r="F106">
        <v>442</v>
      </c>
      <c r="G106" t="str">
        <f t="shared" si="4"/>
        <v>440-442</v>
      </c>
      <c r="H106" t="s">
        <v>799</v>
      </c>
      <c r="I106" t="s">
        <v>670</v>
      </c>
      <c r="J106" t="s">
        <v>467</v>
      </c>
      <c r="K106" t="str">
        <f t="shared" si="5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06" t="str">
        <f t="shared" si="6"/>
        <v>{ id:105, template_type:'Entry', name:'Code Observations  [2.16.840.1.113883.10.20.6.2.13[440-442', name2:'Code Observations ', template:'2.16.840.1.113883.10.20.6.2.13', pageStart:440, pages:'440-442', search:'Code Observations  2.16.840.1.113883.10.20.6.2.13 CONF:81-9304;CONF:81-9305;CONF:81-15523;CONF:81-15524;CONF:81-19181;CONF:81-9309;CONF:81-9308;CONF:81-9311;CONF:81-9312;CONF:81-16083;CONF:81-9314;CONF:81-9315;CONF:81-16084;CONF:81-9310' },</v>
      </c>
      <c r="N106" t="str">
        <f t="shared" si="7"/>
        <v>'2.16.840.1.113883.10.20.6.2.13',</v>
      </c>
    </row>
    <row r="107" spans="1:14" x14ac:dyDescent="0.25">
      <c r="A107">
        <v>106</v>
      </c>
      <c r="B107" t="s">
        <v>218</v>
      </c>
      <c r="C107" t="s">
        <v>432</v>
      </c>
      <c r="D107" t="s">
        <v>219</v>
      </c>
      <c r="E107">
        <v>442</v>
      </c>
      <c r="F107">
        <v>445</v>
      </c>
      <c r="G107" t="str">
        <f t="shared" si="4"/>
        <v>442-445</v>
      </c>
      <c r="H107" t="s">
        <v>800</v>
      </c>
      <c r="I107" t="s">
        <v>660</v>
      </c>
      <c r="J107" t="s">
        <v>468</v>
      </c>
      <c r="K107" t="str">
        <f t="shared" si="5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07" t="str">
        <f t="shared" si="6"/>
        <v>{ id:106, template_type:'Entry', name:'Cognitive Status Problem Observation (DEPRECATED)  [2.16.840.1.113883.10.20.22.4.73[442-445', name2:'Cognitive Status Problem Observation (DEPRECATED) ', template:'2.16.840.1.113883.10.20.22.4.73', pageStart:442, pages:'442-445', search:'Cognitive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07" t="str">
        <f t="shared" si="7"/>
        <v>'2.16.840.1.113883.10.20.22.4.73',</v>
      </c>
    </row>
    <row r="108" spans="1:14" x14ac:dyDescent="0.25">
      <c r="A108">
        <v>107</v>
      </c>
      <c r="B108" t="s">
        <v>220</v>
      </c>
      <c r="C108" t="s">
        <v>432</v>
      </c>
      <c r="D108" t="s">
        <v>221</v>
      </c>
      <c r="E108">
        <v>445</v>
      </c>
      <c r="F108">
        <v>447</v>
      </c>
      <c r="G108" t="str">
        <f t="shared" si="4"/>
        <v>445-447</v>
      </c>
      <c r="H108" t="s">
        <v>801</v>
      </c>
      <c r="I108" t="s">
        <v>671</v>
      </c>
      <c r="J108" t="s">
        <v>469</v>
      </c>
      <c r="K108" t="str">
        <f t="shared" si="5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08" t="str">
        <f t="shared" si="6"/>
        <v>{ id:107, template_type:'Entry', name:'Comment Activity [2.16.840.1.113883.10.20.22.4.64[445-447', name2:'Comment Activity', template:'2.16.840.1.113883.10.20.22.4.64', pageStart:445, pages:'445-447', search:'Comment Activity 2.16.840.1.113883.10.20.22.4.64 CONF:81-9425;CONF:81-9426;CONF:81-9427;CONF:81-10491;CONF:81-9428;CONF:81-19159;CONF:81-26501;CONF:81-9430;CONF:81-15967;CONF:81-15968;CONF:81-15969;CONF:81-9431;CONF:81-9433;CONF:81-9429' },</v>
      </c>
      <c r="N108" t="str">
        <f t="shared" si="7"/>
        <v>'2.16.840.1.113883.10.20.22.4.64',</v>
      </c>
    </row>
    <row r="109" spans="1:14" x14ac:dyDescent="0.25">
      <c r="A109">
        <v>108</v>
      </c>
      <c r="B109" t="s">
        <v>222</v>
      </c>
      <c r="C109" t="s">
        <v>432</v>
      </c>
      <c r="D109" t="s">
        <v>223</v>
      </c>
      <c r="E109">
        <v>447</v>
      </c>
      <c r="F109">
        <v>450</v>
      </c>
      <c r="G109" t="str">
        <f t="shared" si="4"/>
        <v>447-450</v>
      </c>
      <c r="H109" t="s">
        <v>802</v>
      </c>
      <c r="I109" t="s">
        <v>803</v>
      </c>
      <c r="J109" t="s">
        <v>470</v>
      </c>
      <c r="K109" t="str">
        <f t="shared" si="5"/>
        <v>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09" t="str">
        <f t="shared" si="6"/>
        <v>{ id:108, template_type:'Entry', name:'Coverage Activity  [2.16.840.1.113883.10.20.22.4.60[447-450', name2:'Coverage Activity ', template:'2.16.840.1.113883.10.20.22.4.60', pageStart:447, pages:'447-450', search:'Coverage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09" t="str">
        <f t="shared" si="7"/>
        <v>'2.16.840.1.113883.10.20.22.4.60',</v>
      </c>
    </row>
    <row r="110" spans="1:14" x14ac:dyDescent="0.25">
      <c r="A110">
        <v>109</v>
      </c>
      <c r="B110" t="s">
        <v>224</v>
      </c>
      <c r="C110" t="s">
        <v>432</v>
      </c>
      <c r="D110" t="s">
        <v>225</v>
      </c>
      <c r="E110">
        <v>450</v>
      </c>
      <c r="F110">
        <v>452</v>
      </c>
      <c r="G110" t="str">
        <f t="shared" si="4"/>
        <v>450-452</v>
      </c>
      <c r="H110" t="s">
        <v>804</v>
      </c>
      <c r="I110" t="s">
        <v>660</v>
      </c>
      <c r="J110" t="s">
        <v>471</v>
      </c>
      <c r="K110" t="str">
        <f t="shared" si="5"/>
        <v>Criticality Observation 2.16.840.1.113883.10.20.22.4.145 CONF:81-32921;CONF:81-32922;CONF:81-32918;CONF:81-32923;CONF:81-32919;CONF:81-32925;CONF:81-32926;CONF:81-32920;CONF:81-32927;CONF:81-32928</v>
      </c>
      <c r="M110" t="str">
        <f t="shared" si="6"/>
        <v>{ id:109, template_type:'Entry', name:'Criticality Observation [2.16.840.1.113883.10.20.22.4.145[450-452', name2:'Criticality Observation', template:'2.16.840.1.113883.10.20.22.4.145', pageStart:450, pages:'450-452', search:'Criticality Observation 2.16.840.1.113883.10.20.22.4.145 CONF:81-32921;CONF:81-32922;CONF:81-32918;CONF:81-32923;CONF:81-32919;CONF:81-32925;CONF:81-32926;CONF:81-32920;CONF:81-32927;CONF:81-32928' },</v>
      </c>
      <c r="N110" t="str">
        <f t="shared" si="7"/>
        <v>'2.16.840.1.113883.10.20.22.4.145',</v>
      </c>
    </row>
    <row r="111" spans="1:14" x14ac:dyDescent="0.25">
      <c r="A111">
        <v>110</v>
      </c>
      <c r="B111" t="s">
        <v>226</v>
      </c>
      <c r="C111" t="s">
        <v>432</v>
      </c>
      <c r="D111" t="s">
        <v>227</v>
      </c>
      <c r="E111">
        <v>452</v>
      </c>
      <c r="F111">
        <v>453</v>
      </c>
      <c r="G111" t="str">
        <f t="shared" si="4"/>
        <v>452-453</v>
      </c>
      <c r="H111" t="s">
        <v>805</v>
      </c>
      <c r="I111" t="s">
        <v>660</v>
      </c>
      <c r="J111" t="s">
        <v>472</v>
      </c>
      <c r="K111" t="str">
        <f t="shared" si="5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11" t="str">
        <f t="shared" si="6"/>
        <v>{ id:110, template_type:'Entry', name:'Cultural and Religious Observation  [2.16.840.1.113883.10.20.22.4.111[452-453', name2:'Cultural and Religious Observation ', template:'2.16.840.1.113883.10.20.22.4.111', pageStart:452, pages:'452-453', search:'Cultural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11" t="str">
        <f t="shared" si="7"/>
        <v>'2.16.840.1.113883.10.20.22.4.111',</v>
      </c>
    </row>
    <row r="112" spans="1:14" x14ac:dyDescent="0.25">
      <c r="A112">
        <v>111</v>
      </c>
      <c r="B112" t="s">
        <v>228</v>
      </c>
      <c r="C112" t="s">
        <v>432</v>
      </c>
      <c r="D112" t="s">
        <v>229</v>
      </c>
      <c r="E112">
        <v>453</v>
      </c>
      <c r="F112">
        <v>456</v>
      </c>
      <c r="G112" t="str">
        <f t="shared" si="4"/>
        <v>453-456</v>
      </c>
      <c r="H112" t="s">
        <v>660</v>
      </c>
      <c r="I112" t="s">
        <v>715</v>
      </c>
      <c r="J112" t="s">
        <v>473</v>
      </c>
      <c r="K112" t="str">
        <f t="shared" si="5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12" t="str">
        <f t="shared" si="6"/>
        <v>{ id:111, template_type:'Entry', name:'Deceased Observation   [2.16.840.1.113883.10.20.22.4.79[453-456', name2:'Deceased Observation  ', template:'2.16.840.1.113883.10.20.22.4.79', pageStart:453, pages:'453-456', search:'Deceased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12" t="str">
        <f t="shared" si="7"/>
        <v>'2.16.840.1.113883.10.20.22.4.79',</v>
      </c>
    </row>
    <row r="113" spans="1:14" x14ac:dyDescent="0.25">
      <c r="A113">
        <v>112</v>
      </c>
      <c r="B113" t="s">
        <v>230</v>
      </c>
      <c r="C113" t="s">
        <v>432</v>
      </c>
      <c r="D113" t="s">
        <v>231</v>
      </c>
      <c r="E113">
        <v>456</v>
      </c>
      <c r="F113">
        <v>459</v>
      </c>
      <c r="G113" t="str">
        <f t="shared" si="4"/>
        <v>456-459</v>
      </c>
      <c r="H113" t="s">
        <v>806</v>
      </c>
      <c r="I113" t="s">
        <v>747</v>
      </c>
      <c r="J113" t="s">
        <v>474</v>
      </c>
      <c r="K113" t="str">
        <f t="shared" si="5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13" t="str">
        <f t="shared" si="6"/>
        <v>{ id:112, template_type:'Entry', name:'Discharge Medication  [2.16.840.1.113883.10.20.22.4.35[456-459', name2:'Discharge Medication ', template:'2.16.840.1.113883.10.20.22.4.35', pageStart:456, pages:'456-459', search:'Discharge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13" t="str">
        <f t="shared" si="7"/>
        <v>'2.16.840.1.113883.10.20.22.4.35',</v>
      </c>
    </row>
    <row r="114" spans="1:14" x14ac:dyDescent="0.25">
      <c r="A114">
        <v>113</v>
      </c>
      <c r="B114" t="s">
        <v>232</v>
      </c>
      <c r="C114" t="s">
        <v>432</v>
      </c>
      <c r="D114" t="s">
        <v>233</v>
      </c>
      <c r="E114">
        <v>459</v>
      </c>
      <c r="F114">
        <v>463</v>
      </c>
      <c r="G114" t="str">
        <f t="shared" si="4"/>
        <v>459-463</v>
      </c>
      <c r="H114" t="s">
        <v>807</v>
      </c>
      <c r="I114" t="s">
        <v>672</v>
      </c>
      <c r="J114" t="s">
        <v>475</v>
      </c>
      <c r="K114" t="str">
        <f t="shared" si="5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14" t="str">
        <f t="shared" si="6"/>
        <v>{ id:113, template_type:'Entry', name:'Drug Monitoring Act [2.16.840.1.113883.10.20.22.4.123[459-463', name2:'Drug Monitoring Act', template:'2.16.840.1.113883.10.20.22.4.123', pageStart:459, pages:'459-463', search:'Drug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14" t="str">
        <f t="shared" si="7"/>
        <v>'2.16.840.1.113883.10.20.22.4.123',</v>
      </c>
    </row>
    <row r="115" spans="1:14" x14ac:dyDescent="0.25">
      <c r="A115">
        <v>114</v>
      </c>
      <c r="B115" t="s">
        <v>234</v>
      </c>
      <c r="C115" t="s">
        <v>432</v>
      </c>
      <c r="D115" t="s">
        <v>235</v>
      </c>
      <c r="E115">
        <v>463</v>
      </c>
      <c r="F115">
        <v>464</v>
      </c>
      <c r="G115" t="str">
        <f t="shared" si="4"/>
        <v>463-464</v>
      </c>
      <c r="H115" t="s">
        <v>808</v>
      </c>
      <c r="I115" t="s">
        <v>660</v>
      </c>
      <c r="J115" t="s">
        <v>476</v>
      </c>
      <c r="K115" t="str">
        <f t="shared" si="5"/>
        <v>Drug Vehicle  2.16.840.1.113883.10.20.22.4.24 CONF:81-7490;CONF:81-7495;CONF:81-10493;CONF:81-19137;CONF:81-19138;CONF:81-26502;CONF:81-7492;CONF:81-7493;CONF:81-7494;CONF:81-10087</v>
      </c>
      <c r="M115" t="str">
        <f t="shared" si="6"/>
        <v>{ id:114, template_type:'Entry', name:'Drug Vehicle  [2.16.840.1.113883.10.20.22.4.24[463-464', name2:'Drug Vehicle ', template:'2.16.840.1.113883.10.20.22.4.24', pageStart:463, pages:'463-464', search:'Drug Vehicle  2.16.840.1.113883.10.20.22.4.24 CONF:81-7490;CONF:81-7495;CONF:81-10493;CONF:81-19137;CONF:81-19138;CONF:81-26502;CONF:81-7492;CONF:81-7493;CONF:81-7494;CONF:81-10087' },</v>
      </c>
      <c r="N115" t="str">
        <f t="shared" si="7"/>
        <v>'2.16.840.1.113883.10.20.22.4.24',</v>
      </c>
    </row>
    <row r="116" spans="1:14" x14ac:dyDescent="0.25">
      <c r="A116">
        <v>115</v>
      </c>
      <c r="B116" t="s">
        <v>236</v>
      </c>
      <c r="C116" t="s">
        <v>432</v>
      </c>
      <c r="D116" t="s">
        <v>237</v>
      </c>
      <c r="E116">
        <v>464</v>
      </c>
      <c r="F116">
        <v>473</v>
      </c>
      <c r="G116" t="str">
        <f t="shared" si="4"/>
        <v>464-473</v>
      </c>
      <c r="H116" t="s">
        <v>809</v>
      </c>
      <c r="I116" t="s">
        <v>810</v>
      </c>
      <c r="J116" t="s">
        <v>477</v>
      </c>
      <c r="K116" t="str">
        <f t="shared" si="5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16" t="str">
        <f t="shared" si="6"/>
        <v>{ id:115, template_type:'Entry', name:'Encounter Activity  [2.16.840.1.113883.10.20.22.4.49[464-473', name2:'Encounter Activity ', template:'2.16.840.1.113883.10.20.22.4.49', pageStart:464, pages:'464-473', search:'Encounter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16" t="str">
        <f t="shared" si="7"/>
        <v>'2.16.840.1.113883.10.20.22.4.49',</v>
      </c>
    </row>
    <row r="117" spans="1:14" x14ac:dyDescent="0.25">
      <c r="A117">
        <v>116</v>
      </c>
      <c r="B117" t="s">
        <v>238</v>
      </c>
      <c r="C117" t="s">
        <v>432</v>
      </c>
      <c r="D117" t="s">
        <v>239</v>
      </c>
      <c r="E117">
        <v>473</v>
      </c>
      <c r="F117">
        <v>475</v>
      </c>
      <c r="G117" t="str">
        <f t="shared" si="4"/>
        <v>473-475</v>
      </c>
      <c r="H117" t="s">
        <v>811</v>
      </c>
      <c r="I117" t="s">
        <v>715</v>
      </c>
      <c r="J117" t="s">
        <v>478</v>
      </c>
      <c r="K117" t="str">
        <f t="shared" si="5"/>
        <v>Encounter Diagnosis  2.16.840.1.113883.10.20.22.4.80 CONF:1198-14889;CONF:1198-14890;CONF:1198-14895;CONF:1198-14896;CONF:1198-32542;CONF:1198-19182;CONF:1198-19183;CONF:1198-32160;CONF:1198-14892;CONF:1198-14893;CONF:1198-14898</v>
      </c>
      <c r="M117" t="str">
        <f t="shared" si="6"/>
        <v>{ id:116, template_type:'Entry', name:'Encounter Diagnosis  [2.16.840.1.113883.10.20.22.4.80[473-475', name2:'Encounter Diagnosis ', template:'2.16.840.1.113883.10.20.22.4.80', pageStart:473, pages:'473-475', search:'Encounter Diagnosis  2.16.840.1.113883.10.20.22.4.80 CONF:1198-14889;CONF:1198-14890;CONF:1198-14895;CONF:1198-14896;CONF:1198-32542;CONF:1198-19182;CONF:1198-19183;CONF:1198-32160;CONF:1198-14892;CONF:1198-14893;CONF:1198-14898' },</v>
      </c>
      <c r="N117" t="str">
        <f t="shared" si="7"/>
        <v>'2.16.840.1.113883.10.20.22.4.80',</v>
      </c>
    </row>
    <row r="118" spans="1:14" x14ac:dyDescent="0.25">
      <c r="A118">
        <v>117</v>
      </c>
      <c r="B118" t="s">
        <v>240</v>
      </c>
      <c r="C118" t="s">
        <v>432</v>
      </c>
      <c r="D118" t="s">
        <v>241</v>
      </c>
      <c r="E118">
        <v>475</v>
      </c>
      <c r="F118">
        <v>479</v>
      </c>
      <c r="G118" t="str">
        <f t="shared" si="4"/>
        <v>475-479</v>
      </c>
      <c r="H118" t="s">
        <v>812</v>
      </c>
      <c r="I118" t="s">
        <v>660</v>
      </c>
      <c r="J118" t="s">
        <v>479</v>
      </c>
      <c r="K118" t="str">
        <f t="shared" si="5"/>
        <v>Entry Reference  2.16.840.1.113883.10.20.22.4.122 CONF:1098-31485;CONF:1098-31486;CONF:1098-31487;CONF:1098-31488;CONF:1098-31489;CONF:1098-31490;CONF:1098-31491;CONF:1098-31498;CONF:1098-31499</v>
      </c>
      <c r="M118" t="str">
        <f t="shared" si="6"/>
        <v>{ id:117, template_type:'Entry', name:'Entry Reference  [2.16.840.1.113883.10.20.22.4.122[475-479', name2:'Entry Reference ', template:'2.16.840.1.113883.10.20.22.4.122', pageStart:475, pages:'475-479', search:'Entry Reference  2.16.840.1.113883.10.20.22.4.122 CONF:1098-31485;CONF:1098-31486;CONF:1098-31487;CONF:1098-31488;CONF:1098-31489;CONF:1098-31490;CONF:1098-31491;CONF:1098-31498;CONF:1098-31499' },</v>
      </c>
      <c r="N118" t="str">
        <f t="shared" si="7"/>
        <v>'2.16.840.1.113883.10.20.22.4.122',</v>
      </c>
    </row>
    <row r="119" spans="1:14" x14ac:dyDescent="0.25">
      <c r="A119">
        <v>118</v>
      </c>
      <c r="B119" t="s">
        <v>242</v>
      </c>
      <c r="C119" t="s">
        <v>432</v>
      </c>
      <c r="D119" t="s">
        <v>243</v>
      </c>
      <c r="E119">
        <v>479</v>
      </c>
      <c r="F119">
        <v>480</v>
      </c>
      <c r="G119" t="str">
        <f t="shared" si="4"/>
        <v>479-480</v>
      </c>
      <c r="H119" t="s">
        <v>673</v>
      </c>
      <c r="I119" t="s">
        <v>660</v>
      </c>
      <c r="J119" t="s">
        <v>480</v>
      </c>
      <c r="K119" t="str">
        <f t="shared" si="5"/>
        <v>Estimated Date of Delivery  2.16.840.1.113883.10.20.15.3.1 CONF:81-444;CONF:81-445;CONF:81-16762;CONF:81-16763;CONF:81-19139;CONF:81-19140;CONF:81-26503;CONF:81-448;CONF:81-19096;CONF:81-450</v>
      </c>
      <c r="M119" t="str">
        <f t="shared" si="6"/>
        <v>{ id:118, template_type:'Entry', name:'Estimated Date of Delivery  [2.16.840.1.113883.10.20.15.3.1[479-480', name2:'Estimated Date of Delivery ', template:'2.16.840.1.113883.10.20.15.3.1', pageStart:479, pages:'479-480', search:'Estimated Date of Delivery  2.16.840.1.113883.10.20.15.3.1 CONF:81-444;CONF:81-445;CONF:81-16762;CONF:81-16763;CONF:81-19139;CONF:81-19140;CONF:81-26503;CONF:81-448;CONF:81-19096;CONF:81-450' },</v>
      </c>
      <c r="N119" t="str">
        <f t="shared" si="7"/>
        <v>'2.16.840.1.113883.10.20.15.3.1',</v>
      </c>
    </row>
    <row r="120" spans="1:14" x14ac:dyDescent="0.25">
      <c r="A120">
        <v>119</v>
      </c>
      <c r="B120" t="s">
        <v>244</v>
      </c>
      <c r="C120" t="s">
        <v>432</v>
      </c>
      <c r="D120" t="s">
        <v>245</v>
      </c>
      <c r="E120">
        <v>480</v>
      </c>
      <c r="F120">
        <v>482</v>
      </c>
      <c r="G120" t="str">
        <f t="shared" si="4"/>
        <v>480-482</v>
      </c>
      <c r="H120" t="s">
        <v>813</v>
      </c>
      <c r="I120" t="s">
        <v>660</v>
      </c>
      <c r="J120" t="s">
        <v>481</v>
      </c>
      <c r="K120" t="str">
        <f t="shared" si="5"/>
        <v>External Document Reference  2.16.840.1.113883.10.20.22.4.115 CONF:1098-31931;CONF:1098-31932;CONF:1098-32748;CONF:1098-32750;CONF:1098-32749;CONF:1098-32751;CONF:1098-31933;CONF:1098-32752;CONF:1098-32753</v>
      </c>
      <c r="M120" t="str">
        <f t="shared" si="6"/>
        <v>{ id:119, template_type:'Entry', name:'External Document Reference  [2.16.840.1.113883.10.20.22.4.115[480-482', name2:'External Document Reference ', template:'2.16.840.1.113883.10.20.22.4.115', pageStart:480, pages:'480-482', search:'External Document Reference  2.16.840.1.113883.10.20.22.4.115 CONF:1098-31931;CONF:1098-31932;CONF:1098-32748;CONF:1098-32750;CONF:1098-32749;CONF:1098-32751;CONF:1098-31933;CONF:1098-32752;CONF:1098-32753' },</v>
      </c>
      <c r="N120" t="str">
        <f t="shared" si="7"/>
        <v>'2.16.840.1.113883.10.20.22.4.115',</v>
      </c>
    </row>
    <row r="121" spans="1:14" x14ac:dyDescent="0.25">
      <c r="A121">
        <v>120</v>
      </c>
      <c r="B121" t="s">
        <v>246</v>
      </c>
      <c r="C121" t="s">
        <v>432</v>
      </c>
      <c r="D121" t="s">
        <v>247</v>
      </c>
      <c r="E121">
        <v>482</v>
      </c>
      <c r="F121">
        <v>483</v>
      </c>
      <c r="G121" t="str">
        <f t="shared" si="4"/>
        <v>482-483</v>
      </c>
      <c r="H121" t="s">
        <v>814</v>
      </c>
      <c r="I121" t="s">
        <v>660</v>
      </c>
      <c r="J121" t="s">
        <v>482</v>
      </c>
      <c r="K121" t="str">
        <f t="shared" si="5"/>
        <v>Family History Death Observation  2.16.840.1.113883.10.20.22.4.47 CONF:81-8621;CONF:81-8622;CONF:81-8623;CONF:81-10495;CONF:81-19141;CONF:81-19142;CONF:81-26504;CONF:81-8625;CONF:81-19097;CONF:81-8626;CONF:81-26470</v>
      </c>
      <c r="M121" t="str">
        <f t="shared" si="6"/>
        <v>{ id:120, template_type:'Entry', name:'Family History Death Observation  [2.16.840.1.113883.10.20.22.4.47[482-483', name2:'Family History Death Observation ', template:'2.16.840.1.113883.10.20.22.4.47', pageStart:482, pages:'482-483', search:'Family History Death Observation  2.16.840.1.113883.10.20.22.4.47 CONF:81-8621;CONF:81-8622;CONF:81-8623;CONF:81-10495;CONF:81-19141;CONF:81-19142;CONF:81-26504;CONF:81-8625;CONF:81-19097;CONF:81-8626;CONF:81-26470' },</v>
      </c>
      <c r="N121" t="str">
        <f t="shared" si="7"/>
        <v>'2.16.840.1.113883.10.20.22.4.47',</v>
      </c>
    </row>
    <row r="122" spans="1:14" x14ac:dyDescent="0.25">
      <c r="A122">
        <v>121</v>
      </c>
      <c r="B122" t="s">
        <v>248</v>
      </c>
      <c r="C122" t="s">
        <v>432</v>
      </c>
      <c r="D122" t="s">
        <v>249</v>
      </c>
      <c r="E122">
        <v>483</v>
      </c>
      <c r="F122">
        <v>488</v>
      </c>
      <c r="G122" t="str">
        <f t="shared" si="4"/>
        <v>483-488</v>
      </c>
      <c r="H122" t="s">
        <v>815</v>
      </c>
      <c r="I122" t="s">
        <v>674</v>
      </c>
      <c r="J122" t="s">
        <v>483</v>
      </c>
      <c r="K122" t="str">
        <f t="shared" si="5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22" t="str">
        <f t="shared" si="6"/>
        <v>{ id:121, template_type:'Entry', name:'Family History Observation   [2.16.840.1.113883.10.20.22.4.46[483-488', name2:'Family History Observation  ', template:'2.16.840.1.113883.10.20.22.4.46', pageStart:483, pages:'483-488', search:'Family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22" t="str">
        <f t="shared" si="7"/>
        <v>'2.16.840.1.113883.10.20.22.4.46',</v>
      </c>
    </row>
    <row r="123" spans="1:14" x14ac:dyDescent="0.25">
      <c r="A123">
        <v>122</v>
      </c>
      <c r="B123" t="s">
        <v>250</v>
      </c>
      <c r="C123" t="s">
        <v>432</v>
      </c>
      <c r="D123" t="s">
        <v>251</v>
      </c>
      <c r="E123">
        <v>488</v>
      </c>
      <c r="F123">
        <v>492</v>
      </c>
      <c r="G123" t="str">
        <f t="shared" si="4"/>
        <v>488-492</v>
      </c>
      <c r="H123" t="s">
        <v>816</v>
      </c>
      <c r="I123" t="s">
        <v>817</v>
      </c>
      <c r="J123" t="s">
        <v>484</v>
      </c>
      <c r="K123" t="str">
        <f t="shared" si="5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23" t="str">
        <f t="shared" si="6"/>
        <v>{ id:122, template_type:'Entry', name:'Family History Organizer  [2.16.840.1.113883.10.20.22.4.45[488-492', name2:'Family History Organizer ', template:'2.16.840.1.113883.10.20.22.4.45', pageStart:488, pages:'488-492', search:'Family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23" t="str">
        <f t="shared" si="7"/>
        <v>'2.16.840.1.113883.10.20.22.4.45',</v>
      </c>
    </row>
    <row r="124" spans="1:14" x14ac:dyDescent="0.25">
      <c r="A124">
        <v>123</v>
      </c>
      <c r="B124" t="s">
        <v>252</v>
      </c>
      <c r="C124" t="s">
        <v>432</v>
      </c>
      <c r="D124" t="s">
        <v>253</v>
      </c>
      <c r="E124">
        <v>492</v>
      </c>
      <c r="F124">
        <v>495</v>
      </c>
      <c r="G124" t="str">
        <f t="shared" si="4"/>
        <v>492-495</v>
      </c>
      <c r="H124" t="s">
        <v>818</v>
      </c>
      <c r="I124" t="s">
        <v>819</v>
      </c>
      <c r="J124" t="s">
        <v>485</v>
      </c>
      <c r="K124" t="str">
        <f t="shared" si="5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24" t="str">
        <f t="shared" si="6"/>
        <v>{ id:123, template_type:'Entry', name:'Functional Status Observation   [2.16.840.1.113883.10.20.22.4.67[492-495', name2:'Functional Status Observation  ', template:'2.16.840.1.113883.10.20.22.4.67', pageStart:492, pages:'492-495', search:'Functional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24" t="str">
        <f t="shared" si="7"/>
        <v>'2.16.840.1.113883.10.20.22.4.67',</v>
      </c>
    </row>
    <row r="125" spans="1:14" x14ac:dyDescent="0.25">
      <c r="A125">
        <v>124</v>
      </c>
      <c r="B125" t="s">
        <v>254</v>
      </c>
      <c r="C125" t="s">
        <v>432</v>
      </c>
      <c r="D125" t="s">
        <v>255</v>
      </c>
      <c r="E125">
        <v>495</v>
      </c>
      <c r="F125">
        <v>499</v>
      </c>
      <c r="G125" t="str">
        <f t="shared" si="4"/>
        <v>495-499</v>
      </c>
      <c r="H125" t="s">
        <v>800</v>
      </c>
      <c r="I125" t="s">
        <v>820</v>
      </c>
      <c r="J125" t="s">
        <v>486</v>
      </c>
      <c r="K125" t="str">
        <f t="shared" si="5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25" t="str">
        <f t="shared" si="6"/>
        <v>{ id:124, template_type:'Entry', name:'Functional Status Organizer  [2.16.840.1.113883.10.20.22.4.66[495-499', name2:'Functional Status Organizer ', template:'2.16.840.1.113883.10.20.22.4.66', pageStart:495, pages:'495-499', search:'Functional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25" t="str">
        <f t="shared" si="7"/>
        <v>'2.16.840.1.113883.10.20.22.4.66',</v>
      </c>
    </row>
    <row r="126" spans="1:14" x14ac:dyDescent="0.25">
      <c r="A126">
        <v>125</v>
      </c>
      <c r="B126" t="s">
        <v>256</v>
      </c>
      <c r="C126" t="s">
        <v>432</v>
      </c>
      <c r="D126" t="s">
        <v>257</v>
      </c>
      <c r="E126">
        <v>499</v>
      </c>
      <c r="F126">
        <v>502</v>
      </c>
      <c r="G126" t="str">
        <f t="shared" si="4"/>
        <v>499-502</v>
      </c>
      <c r="H126" t="s">
        <v>800</v>
      </c>
      <c r="I126" t="s">
        <v>660</v>
      </c>
      <c r="J126" t="s">
        <v>487</v>
      </c>
      <c r="K126" t="str">
        <f t="shared" si="5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26" t="str">
        <f t="shared" si="6"/>
        <v>{ id:125, template_type:'Entry', name:'Functional Status Problem Observation (DEPRECATED) [2.16.840.1.113883.10.20.22.4.68[499-502', name2:'Functional Status Problem Observation (DEPRECATED)', template:'2.16.840.1.113883.10.20.22.4.68', pageStart:499, pages:'499-502', search:'Functional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26" t="str">
        <f t="shared" si="7"/>
        <v>'2.16.840.1.113883.10.20.22.4.68',</v>
      </c>
    </row>
    <row r="127" spans="1:14" x14ac:dyDescent="0.25">
      <c r="A127">
        <v>126</v>
      </c>
      <c r="B127" t="s">
        <v>258</v>
      </c>
      <c r="C127" t="s">
        <v>432</v>
      </c>
      <c r="D127" t="s">
        <v>259</v>
      </c>
      <c r="E127">
        <v>502</v>
      </c>
      <c r="F127">
        <v>508</v>
      </c>
      <c r="G127" t="str">
        <f t="shared" si="4"/>
        <v>502-508</v>
      </c>
      <c r="H127" t="s">
        <v>821</v>
      </c>
      <c r="I127" t="s">
        <v>822</v>
      </c>
      <c r="J127" t="s">
        <v>488</v>
      </c>
      <c r="K127" t="str">
        <f t="shared" si="5"/>
        <v>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27" t="str">
        <f t="shared" si="6"/>
        <v>{ id:126, template_type:'Entry', name:'Goal Observation  [2.16.840.1.113883.10.20.22.4.121[502-508', name2:'Goal Observation ', template:'2.16.840.1.113883.10.20.22.4.121', pageStart:502, pages:'502-508', search:'Goal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27" t="str">
        <f t="shared" si="7"/>
        <v>'2.16.840.1.113883.10.20.22.4.121',</v>
      </c>
    </row>
    <row r="128" spans="1:14" x14ac:dyDescent="0.25">
      <c r="A128">
        <v>127</v>
      </c>
      <c r="B128" t="s">
        <v>260</v>
      </c>
      <c r="C128" t="s">
        <v>432</v>
      </c>
      <c r="D128" t="s">
        <v>261</v>
      </c>
      <c r="E128">
        <v>508</v>
      </c>
      <c r="F128">
        <v>512</v>
      </c>
      <c r="G128" t="str">
        <f t="shared" si="4"/>
        <v>508-512</v>
      </c>
      <c r="H128" t="s">
        <v>823</v>
      </c>
      <c r="I128" t="s">
        <v>671</v>
      </c>
      <c r="J128" t="s">
        <v>489</v>
      </c>
      <c r="K128" t="str">
        <f t="shared" si="5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28" t="str">
        <f t="shared" si="6"/>
        <v>{ id:127, template_type:'Entry', name:'Handoff Communication Participants  [2.16.840.1.113883.10.20.22.4.141[508-512', name2:'Handoff Communication Participants ', template:'2.16.840.1.113883.10.20.22.4.141', pageStart:508, pages:'508-512', search:'Handoff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28" t="str">
        <f t="shared" si="7"/>
        <v>'2.16.840.1.113883.10.20.22.4.141',</v>
      </c>
    </row>
    <row r="129" spans="1:14" x14ac:dyDescent="0.25">
      <c r="A129">
        <v>128</v>
      </c>
      <c r="B129" t="s">
        <v>262</v>
      </c>
      <c r="C129" t="s">
        <v>432</v>
      </c>
      <c r="D129" t="s">
        <v>263</v>
      </c>
      <c r="E129">
        <v>512</v>
      </c>
      <c r="F129">
        <v>529</v>
      </c>
      <c r="G129" t="str">
        <f t="shared" si="4"/>
        <v>512-529</v>
      </c>
      <c r="H129" t="s">
        <v>824</v>
      </c>
      <c r="I129" t="s">
        <v>825</v>
      </c>
      <c r="J129" t="s">
        <v>490</v>
      </c>
      <c r="K129" t="str">
        <f t="shared" si="5"/>
        <v>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29" t="str">
        <f t="shared" si="6"/>
        <v>{ id:128, template_type:'Entry', name:'Health Concern Act   [2.16.840.1.113883.10.20.22.4.132[512-529', name2:'Health Concern Act  ', template:'2.16.840.1.113883.10.20.22.4.132', pageStart:512, pages:'512-529', search:'Health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29" t="str">
        <f t="shared" si="7"/>
        <v>'2.16.840.1.113883.10.20.22.4.132',</v>
      </c>
    </row>
    <row r="130" spans="1:14" x14ac:dyDescent="0.25">
      <c r="A130">
        <v>129</v>
      </c>
      <c r="B130" t="s">
        <v>264</v>
      </c>
      <c r="C130" t="s">
        <v>432</v>
      </c>
      <c r="D130" t="s">
        <v>265</v>
      </c>
      <c r="E130">
        <v>529</v>
      </c>
      <c r="F130">
        <v>532</v>
      </c>
      <c r="G130" t="str">
        <f t="shared" ref="G130:G193" si="8">E130&amp;"-"&amp;F130</f>
        <v>529-532</v>
      </c>
      <c r="H130" t="s">
        <v>826</v>
      </c>
      <c r="I130" t="s">
        <v>660</v>
      </c>
      <c r="J130" t="s">
        <v>491</v>
      </c>
      <c r="K130" t="str">
        <f t="shared" ref="K130:K193" si="9">B130&amp;" "&amp;D130&amp;" "&amp;J130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30" t="str">
        <f t="shared" si="6"/>
        <v>{ id:129, template_type:'Entry', name:'Health Status Observation  [2.16.840.1.113883.10.20.22.4.5[529-532', name2:'Health Status Observation ', template:'2.16.840.1.113883.10.20.22.4.5', pageStart:529, pages:'529-532', search:'Health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30" t="str">
        <f t="shared" si="7"/>
        <v>'2.16.840.1.113883.10.20.22.4.5',</v>
      </c>
    </row>
    <row r="131" spans="1:14" x14ac:dyDescent="0.25">
      <c r="A131">
        <v>130</v>
      </c>
      <c r="B131" t="s">
        <v>266</v>
      </c>
      <c r="C131" t="s">
        <v>432</v>
      </c>
      <c r="D131" t="s">
        <v>267</v>
      </c>
      <c r="E131">
        <v>532</v>
      </c>
      <c r="F131">
        <v>533</v>
      </c>
      <c r="G131" t="str">
        <f t="shared" si="8"/>
        <v>532-533</v>
      </c>
      <c r="H131" t="s">
        <v>827</v>
      </c>
      <c r="I131" t="s">
        <v>660</v>
      </c>
      <c r="J131" t="s">
        <v>492</v>
      </c>
      <c r="K131" t="str">
        <f t="shared" si="9"/>
        <v>Highest Pressure Ulcer Stage 2.16.840.1.113883.10.20.22.4.77 CONF:81-14726;CONF:81-14727;CONF:81-14728;CONF:81-14729;CONF:81-14730;CONF:81-14731;CONF:81-14732;CONF:81-14733</v>
      </c>
      <c r="M131" t="str">
        <f t="shared" ref="M131:M194" si="10">"{ id:"&amp;A131&amp;", template_type:'"&amp;C131&amp;"', name:'"&amp;B131&amp;" ["&amp;D131&amp;"["&amp;G131&amp;"', name2:'"&amp;B131&amp;"', template:'"&amp;D131&amp;"', pageStart:"&amp;E131&amp;", pages:'"&amp;G131&amp;"', search:'"&amp;K131&amp;"' },"</f>
        <v>{ id:130, template_type:'Entry', name:'Highest Pressure Ulcer Stage [2.16.840.1.113883.10.20.22.4.77[532-533', name2:'Highest Pressure Ulcer Stage', template:'2.16.840.1.113883.10.20.22.4.77', pageStart:532, pages:'532-533', search:'Highest Pressure Ulcer Stage 2.16.840.1.113883.10.20.22.4.77 CONF:81-14726;CONF:81-14727;CONF:81-14728;CONF:81-14729;CONF:81-14730;CONF:81-14731;CONF:81-14732;CONF:81-14733' },</v>
      </c>
      <c r="N131" t="str">
        <f t="shared" ref="N131:N194" si="11">"'"&amp;D131&amp;"',"</f>
        <v>'2.16.840.1.113883.10.20.22.4.77',</v>
      </c>
    </row>
    <row r="132" spans="1:14" x14ac:dyDescent="0.25">
      <c r="A132">
        <v>131</v>
      </c>
      <c r="B132" t="s">
        <v>268</v>
      </c>
      <c r="C132" t="s">
        <v>432</v>
      </c>
      <c r="D132" t="s">
        <v>269</v>
      </c>
      <c r="E132">
        <v>533</v>
      </c>
      <c r="F132">
        <v>535</v>
      </c>
      <c r="G132" t="str">
        <f t="shared" si="8"/>
        <v>533-535</v>
      </c>
      <c r="H132" t="s">
        <v>828</v>
      </c>
      <c r="I132" t="s">
        <v>715</v>
      </c>
      <c r="J132" t="s">
        <v>493</v>
      </c>
      <c r="K132" t="str">
        <f t="shared" si="9"/>
        <v>Hospital Admission Diagnosis  2.16.840.1.113883.10.20.22.4.34 CONF:1198-7671;CONF:1198-7672;CONF:1198-16747;CONF:1198-16748;CONF:1198-32535;CONF:1198-19145;CONF:1198-19146;CONF:1198-32162;CONF:1198-7674;CONF:1198-7675;CONF:1198-15535</v>
      </c>
      <c r="M132" t="str">
        <f t="shared" si="10"/>
        <v>{ id:131, template_type:'Entry', name:'Hospital Admission Diagnosis  [2.16.840.1.113883.10.20.22.4.34[533-535', name2:'Hospital Admission Diagnosis ', template:'2.16.840.1.113883.10.20.22.4.34', pageStart:533, pages:'533-535', search:'Hospital Admission Diagnosis  2.16.840.1.113883.10.20.22.4.34 CONF:1198-7671;CONF:1198-7672;CONF:1198-16747;CONF:1198-16748;CONF:1198-32535;CONF:1198-19145;CONF:1198-19146;CONF:1198-32162;CONF:1198-7674;CONF:1198-7675;CONF:1198-15535' },</v>
      </c>
      <c r="N132" t="str">
        <f t="shared" si="11"/>
        <v>'2.16.840.1.113883.10.20.22.4.34',</v>
      </c>
    </row>
    <row r="133" spans="1:14" x14ac:dyDescent="0.25">
      <c r="A133">
        <v>132</v>
      </c>
      <c r="B133" t="s">
        <v>270</v>
      </c>
      <c r="C133" t="s">
        <v>432</v>
      </c>
      <c r="D133" t="s">
        <v>271</v>
      </c>
      <c r="E133">
        <v>535</v>
      </c>
      <c r="F133">
        <v>538</v>
      </c>
      <c r="G133" t="str">
        <f t="shared" si="8"/>
        <v>535-538</v>
      </c>
      <c r="H133" t="s">
        <v>829</v>
      </c>
      <c r="I133" t="s">
        <v>715</v>
      </c>
      <c r="J133" t="s">
        <v>494</v>
      </c>
      <c r="K133" t="str">
        <f t="shared" si="9"/>
        <v>Hospital Discharge Diagnosis   2.16.840.1.113883.10.20.22.4.33 CONF:1198-7663;CONF:1198-7664;CONF:1198-16764;CONF:1198-16765;CONF:1198-32534;CONF:1198-19147;CONF:1198-19148;CONF:1198-32163;CONF:1198-7666;CONF:1198-7667;CONF:1198-15536</v>
      </c>
      <c r="M133" t="str">
        <f t="shared" si="10"/>
        <v>{ id:132, template_type:'Entry', name:'Hospital Discharge Diagnosis   [2.16.840.1.113883.10.20.22.4.33[535-538', name2:'Hospital Discharge Diagnosis  ', template:'2.16.840.1.113883.10.20.22.4.33', pageStart:535, pages:'535-538', search:'Hospital Discharge Diagnosis   2.16.840.1.113883.10.20.22.4.33 CONF:1198-7663;CONF:1198-7664;CONF:1198-16764;CONF:1198-16765;CONF:1198-32534;CONF:1198-19147;CONF:1198-19148;CONF:1198-32163;CONF:1198-7666;CONF:1198-7667;CONF:1198-15536' },</v>
      </c>
      <c r="N133" t="str">
        <f t="shared" si="11"/>
        <v>'2.16.840.1.113883.10.20.22.4.33',</v>
      </c>
    </row>
    <row r="134" spans="1:14" x14ac:dyDescent="0.25">
      <c r="A134">
        <v>133</v>
      </c>
      <c r="B134" t="s">
        <v>272</v>
      </c>
      <c r="C134" t="s">
        <v>432</v>
      </c>
      <c r="D134" t="s">
        <v>273</v>
      </c>
      <c r="E134">
        <v>538</v>
      </c>
      <c r="F134">
        <v>551</v>
      </c>
      <c r="G134" t="str">
        <f t="shared" si="8"/>
        <v>538-551</v>
      </c>
      <c r="H134" t="s">
        <v>830</v>
      </c>
      <c r="I134" t="s">
        <v>831</v>
      </c>
      <c r="J134" t="s">
        <v>495</v>
      </c>
      <c r="K134" t="str">
        <f t="shared" si="9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34" t="str">
        <f t="shared" si="10"/>
        <v>{ id:133, template_type:'Entry', name:'Immunization Activity   [2.16.840.1.113883.10.20.22.4.52[538-551', name2:'Immunization Activity  ', template:'2.16.840.1.113883.10.20.22.4.52', pageStart:538, pages:'538-551', search:'Immunization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34" t="str">
        <f t="shared" si="11"/>
        <v>'2.16.840.1.113883.10.20.22.4.52',</v>
      </c>
    </row>
    <row r="135" spans="1:14" x14ac:dyDescent="0.25">
      <c r="A135">
        <v>134</v>
      </c>
      <c r="B135" t="s">
        <v>274</v>
      </c>
      <c r="C135" t="s">
        <v>432</v>
      </c>
      <c r="D135" t="s">
        <v>275</v>
      </c>
      <c r="E135">
        <v>551</v>
      </c>
      <c r="F135">
        <v>555</v>
      </c>
      <c r="G135" t="str">
        <f t="shared" si="8"/>
        <v>551-555</v>
      </c>
      <c r="H135" t="s">
        <v>832</v>
      </c>
      <c r="I135" t="s">
        <v>660</v>
      </c>
      <c r="J135" t="s">
        <v>496</v>
      </c>
      <c r="K135" t="str">
        <f t="shared" si="9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35" t="str">
        <f t="shared" si="10"/>
        <v>{ id:134, template_type:'Entry', name:'Immunization Medication Information   [2.16.840.1.113883.10.20.22.4.54[551-555', name2:'Immunization Medication Information  ', template:'2.16.840.1.113883.10.20.22.4.54', pageStart:551, pages:'551-555', search:'Immunization Medication Information   2.16.840.1.113883.10.20.22.4.54 CONF:1098-9002;CONF:1098-9004;CONF:1098-10499;CONF:1098-32602;CONF:1098-9005;CONF:1098-9006;CONF:1098-9007;CONF:1098-31543;CONF:1098-31881;CONF:1098-9014;CONF:1098-9012' },</v>
      </c>
      <c r="N135" t="str">
        <f t="shared" si="11"/>
        <v>'2.16.840.1.113883.10.20.22.4.54',</v>
      </c>
    </row>
    <row r="136" spans="1:14" x14ac:dyDescent="0.25">
      <c r="A136">
        <v>135</v>
      </c>
      <c r="B136" t="s">
        <v>276</v>
      </c>
      <c r="C136" t="s">
        <v>432</v>
      </c>
      <c r="D136" t="s">
        <v>277</v>
      </c>
      <c r="E136">
        <v>555</v>
      </c>
      <c r="F136">
        <v>558</v>
      </c>
      <c r="G136" t="str">
        <f t="shared" si="8"/>
        <v>555-558</v>
      </c>
      <c r="H136" t="s">
        <v>833</v>
      </c>
      <c r="I136" t="s">
        <v>660</v>
      </c>
      <c r="J136" t="s">
        <v>497</v>
      </c>
      <c r="K136" t="str">
        <f t="shared" si="9"/>
        <v>Immunization Refusal Reason  2.16.840.1.113883.10.20.22.4.53 CONF:81-8991;CONF:81-8992;CONF:81-8993;CONF:81-10500;CONF:81-8994;CONF:81-8995;CONF:81-8996;CONF:81-19104</v>
      </c>
      <c r="M136" t="str">
        <f t="shared" si="10"/>
        <v>{ id:135, template_type:'Entry', name:'Immunization Refusal Reason  [2.16.840.1.113883.10.20.22.4.53[555-558', name2:'Immunization Refusal Reason ', template:'2.16.840.1.113883.10.20.22.4.53', pageStart:555, pages:'555-558', search:'Immunization Refusal Reason  2.16.840.1.113883.10.20.22.4.53 CONF:81-8991;CONF:81-8992;CONF:81-8993;CONF:81-10500;CONF:81-8994;CONF:81-8995;CONF:81-8996;CONF:81-19104' },</v>
      </c>
      <c r="N136" t="str">
        <f t="shared" si="11"/>
        <v>'2.16.840.1.113883.10.20.22.4.53',</v>
      </c>
    </row>
    <row r="137" spans="1:14" x14ac:dyDescent="0.25">
      <c r="A137">
        <v>136</v>
      </c>
      <c r="B137" t="s">
        <v>278</v>
      </c>
      <c r="C137" t="s">
        <v>432</v>
      </c>
      <c r="D137" t="s">
        <v>279</v>
      </c>
      <c r="E137">
        <v>558</v>
      </c>
      <c r="F137">
        <v>561</v>
      </c>
      <c r="G137" t="str">
        <f t="shared" si="8"/>
        <v>558-561</v>
      </c>
      <c r="H137" t="s">
        <v>834</v>
      </c>
      <c r="I137" t="s">
        <v>660</v>
      </c>
      <c r="J137" t="s">
        <v>498</v>
      </c>
      <c r="K137" t="str">
        <f t="shared" si="9"/>
        <v>Indication   2.16.840.1.113883.10.20.22.4.19 CONF:1098-7480;CONF:1098-7481;CONF:1098-7482;CONF:1098-10502;CONF:1098-32570;CONF:1098-7483;CONF:1098-31229;CONF:1098-7487;CONF:1098-19105;CONF:1098-7488;CONF:1098-7489</v>
      </c>
      <c r="M137" t="str">
        <f t="shared" si="10"/>
        <v>{ id:136, template_type:'Entry', name:'Indication   [2.16.840.1.113883.10.20.22.4.19[558-561', name2:'Indication  ', template:'2.16.840.1.113883.10.20.22.4.19', pageStart:558, pages:'558-561', search:'Indication   2.16.840.1.113883.10.20.22.4.19 CONF:1098-7480;CONF:1098-7481;CONF:1098-7482;CONF:1098-10502;CONF:1098-32570;CONF:1098-7483;CONF:1098-31229;CONF:1098-7487;CONF:1098-19105;CONF:1098-7488;CONF:1098-7489' },</v>
      </c>
      <c r="N137" t="str">
        <f t="shared" si="11"/>
        <v>'2.16.840.1.113883.10.20.22.4.19',</v>
      </c>
    </row>
    <row r="138" spans="1:14" x14ac:dyDescent="0.25">
      <c r="A138">
        <v>137</v>
      </c>
      <c r="B138" t="s">
        <v>280</v>
      </c>
      <c r="C138" t="s">
        <v>432</v>
      </c>
      <c r="D138" t="s">
        <v>281</v>
      </c>
      <c r="E138">
        <v>561</v>
      </c>
      <c r="F138">
        <v>564</v>
      </c>
      <c r="G138" t="str">
        <f t="shared" si="8"/>
        <v>561-564</v>
      </c>
      <c r="H138" t="s">
        <v>835</v>
      </c>
      <c r="I138" t="s">
        <v>660</v>
      </c>
      <c r="J138" t="s">
        <v>499</v>
      </c>
      <c r="K138" t="str">
        <f t="shared" si="9"/>
        <v>Instruction  2.16.840.1.113883.10.20.22.4.20 CONF:1098-7391;CONF:1098-7392;CONF:1098-7393;CONF:1098-10503;CONF:1098-32598;CONF:1098-16884;CONF:1098-7396;CONF:1098-19106</v>
      </c>
      <c r="M138" t="str">
        <f t="shared" si="10"/>
        <v>{ id:137, template_type:'Entry', name:'Instruction  [2.16.840.1.113883.10.20.22.4.20[561-564', name2:'Instruction ', template:'2.16.840.1.113883.10.20.22.4.20', pageStart:561, pages:'561-564', search:'Instruction  2.16.840.1.113883.10.20.22.4.20 CONF:1098-7391;CONF:1098-7392;CONF:1098-7393;CONF:1098-10503;CONF:1098-32598;CONF:1098-16884;CONF:1098-7396;CONF:1098-19106' },</v>
      </c>
      <c r="N138" t="str">
        <f t="shared" si="11"/>
        <v>'2.16.840.1.113883.10.20.22.4.20',</v>
      </c>
    </row>
    <row r="139" spans="1:14" x14ac:dyDescent="0.25">
      <c r="A139">
        <v>138</v>
      </c>
      <c r="B139" t="s">
        <v>282</v>
      </c>
      <c r="C139" t="s">
        <v>432</v>
      </c>
      <c r="D139" t="s">
        <v>283</v>
      </c>
      <c r="E139">
        <v>564</v>
      </c>
      <c r="F139">
        <v>574</v>
      </c>
      <c r="G139" t="str">
        <f t="shared" si="8"/>
        <v>564-574</v>
      </c>
      <c r="H139" t="s">
        <v>836</v>
      </c>
      <c r="I139" t="s">
        <v>837</v>
      </c>
      <c r="J139" t="s">
        <v>500</v>
      </c>
      <c r="K139" t="str">
        <f t="shared" si="9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39" t="str">
        <f t="shared" si="10"/>
        <v>{ id:138, template_type:'Entry', name:'Intervention Act   [2.16.840.1.113883.10.20.22.4.131[564-574', name2:'Intervention Act  ', template:'2.16.840.1.113883.10.20.22.4.131', pageStart:564, pages:'564-574', search:'Intervention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39" t="str">
        <f t="shared" si="11"/>
        <v>'2.16.840.1.113883.10.20.22.4.131',</v>
      </c>
    </row>
    <row r="140" spans="1:14" x14ac:dyDescent="0.25">
      <c r="A140">
        <v>139</v>
      </c>
      <c r="B140" t="s">
        <v>284</v>
      </c>
      <c r="C140" t="s">
        <v>432</v>
      </c>
      <c r="D140" t="s">
        <v>651</v>
      </c>
      <c r="E140">
        <v>574</v>
      </c>
      <c r="F140">
        <v>578</v>
      </c>
      <c r="G140" t="str">
        <f t="shared" si="8"/>
        <v>574-578</v>
      </c>
      <c r="H140" t="s">
        <v>744</v>
      </c>
      <c r="I140" t="s">
        <v>745</v>
      </c>
      <c r="J140" t="s">
        <v>603</v>
      </c>
      <c r="K140" t="str">
        <f t="shared" si="9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40" t="str">
        <f t="shared" si="10"/>
        <v>{ id:139, template_type:'Entry', name:'Medical Equipment Organizer [2.16.840.1.113883.10.20.22.4.135[574-578', name2:'Medical Equipment Organizer', template:'2.16.840.1.113883.10.20.22.4.135', pageStart:574, pages:'574-578', search:'Medical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40" t="str">
        <f t="shared" si="11"/>
        <v>'2.16.840.1.113883.10.20.22.4.135',</v>
      </c>
    </row>
    <row r="141" spans="1:14" x14ac:dyDescent="0.25">
      <c r="A141">
        <v>140</v>
      </c>
      <c r="B141" t="s">
        <v>285</v>
      </c>
      <c r="C141" t="s">
        <v>432</v>
      </c>
      <c r="D141" t="s">
        <v>286</v>
      </c>
      <c r="E141">
        <v>578</v>
      </c>
      <c r="F141">
        <v>588</v>
      </c>
      <c r="G141" t="str">
        <f t="shared" si="8"/>
        <v>578-588</v>
      </c>
      <c r="H141" t="s">
        <v>838</v>
      </c>
      <c r="I141" t="s">
        <v>839</v>
      </c>
      <c r="J141" t="s">
        <v>502</v>
      </c>
      <c r="K141" t="str">
        <f t="shared" si="9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41" t="str">
        <f t="shared" si="10"/>
        <v>{ id:140, template_type:'Entry', name:'Medication Activity  [2.16.840.1.113883.10.20.22.4.16[578-588', name2:'Medication Activity ', template:'2.16.840.1.113883.10.20.22.4.16', pageStart:578, pages:'578-588', search:'Medication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41" t="str">
        <f t="shared" si="11"/>
        <v>'2.16.840.1.113883.10.20.22.4.16',</v>
      </c>
    </row>
    <row r="142" spans="1:14" x14ac:dyDescent="0.25">
      <c r="A142">
        <v>141</v>
      </c>
      <c r="B142" t="s">
        <v>287</v>
      </c>
      <c r="C142" t="s">
        <v>432</v>
      </c>
      <c r="D142" t="s">
        <v>288</v>
      </c>
      <c r="E142">
        <v>588</v>
      </c>
      <c r="F142">
        <v>592</v>
      </c>
      <c r="G142" t="str">
        <f t="shared" si="8"/>
        <v>588-592</v>
      </c>
      <c r="H142" t="s">
        <v>840</v>
      </c>
      <c r="I142" t="s">
        <v>841</v>
      </c>
      <c r="J142" t="s">
        <v>503</v>
      </c>
      <c r="K142" t="str">
        <f t="shared" si="9"/>
        <v>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42" t="str">
        <f t="shared" si="10"/>
        <v>{ id:141, template_type:'Entry', name:'Medication Dispense   [2.16.840.1.113883.10.20.22.4.18[588-592', name2:'Medication Dispense  ', template:'2.16.840.1.113883.10.20.22.4.18', pageStart:588, pages:'588-592', search:'Medication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42" t="str">
        <f t="shared" si="11"/>
        <v>'2.16.840.1.113883.10.20.22.4.18',</v>
      </c>
    </row>
    <row r="143" spans="1:14" x14ac:dyDescent="0.25">
      <c r="A143">
        <v>142</v>
      </c>
      <c r="B143" t="s">
        <v>289</v>
      </c>
      <c r="C143" t="s">
        <v>432</v>
      </c>
      <c r="D143" t="s">
        <v>290</v>
      </c>
      <c r="E143">
        <v>592</v>
      </c>
      <c r="F143">
        <v>594</v>
      </c>
      <c r="G143" t="str">
        <f t="shared" si="8"/>
        <v>592-594</v>
      </c>
      <c r="H143" t="s">
        <v>842</v>
      </c>
      <c r="I143" t="s">
        <v>660</v>
      </c>
      <c r="J143" t="s">
        <v>504</v>
      </c>
      <c r="K143" t="str">
        <f t="shared" si="9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43" t="str">
        <f t="shared" si="10"/>
        <v>{ id:142, template_type:'Entry', name:'Medication Free Text Sig  [2.16.840.1.113883.10.20.22.4.147[592-594', name2:'Medication Free Text Sig ', template:'2.16.840.1.113883.10.20.22.4.147', pageStart:592, pages:'592-594', search:'Medication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43" t="str">
        <f t="shared" si="11"/>
        <v>'2.16.840.1.113883.10.20.22.4.147',</v>
      </c>
    </row>
    <row r="144" spans="1:14" x14ac:dyDescent="0.25">
      <c r="A144">
        <v>143</v>
      </c>
      <c r="B144" t="s">
        <v>291</v>
      </c>
      <c r="C144" t="s">
        <v>432</v>
      </c>
      <c r="D144" t="s">
        <v>292</v>
      </c>
      <c r="E144">
        <v>594</v>
      </c>
      <c r="F144">
        <v>599</v>
      </c>
      <c r="G144" t="str">
        <f t="shared" si="8"/>
        <v>594-599</v>
      </c>
      <c r="H144" t="s">
        <v>843</v>
      </c>
      <c r="I144" t="s">
        <v>660</v>
      </c>
      <c r="J144" t="s">
        <v>505</v>
      </c>
      <c r="K144" t="str">
        <f t="shared" si="9"/>
        <v>Medication Information   2.16.840.1.113883.10.20.22.4.23 CONF:1098-7408;CONF:1098-7409;CONF:1098-10506;CONF:1098-32579;CONF:1098-7410;CONF:1098-7411;CONF:1098-7412;CONF:1098-31884;CONF:1098-7416</v>
      </c>
      <c r="M144" t="str">
        <f t="shared" si="10"/>
        <v>{ id:143, template_type:'Entry', name:'Medication Information   [2.16.840.1.113883.10.20.22.4.23[594-599', name2:'Medication Information  ', template:'2.16.840.1.113883.10.20.22.4.23', pageStart:594, pages:'594-599', search:'Medication Information   2.16.840.1.113883.10.20.22.4.23 CONF:1098-7408;CONF:1098-7409;CONF:1098-10506;CONF:1098-32579;CONF:1098-7410;CONF:1098-7411;CONF:1098-7412;CONF:1098-31884;CONF:1098-7416' },</v>
      </c>
      <c r="N144" t="str">
        <f t="shared" si="11"/>
        <v>'2.16.840.1.113883.10.20.22.4.23',</v>
      </c>
    </row>
    <row r="145" spans="1:14" x14ac:dyDescent="0.25">
      <c r="A145">
        <v>144</v>
      </c>
      <c r="B145" t="s">
        <v>293</v>
      </c>
      <c r="C145" t="s">
        <v>432</v>
      </c>
      <c r="D145" t="s">
        <v>294</v>
      </c>
      <c r="E145">
        <v>599</v>
      </c>
      <c r="F145">
        <v>602</v>
      </c>
      <c r="G145" t="str">
        <f t="shared" si="8"/>
        <v>599-602</v>
      </c>
      <c r="H145" t="s">
        <v>844</v>
      </c>
      <c r="I145" t="s">
        <v>845</v>
      </c>
      <c r="J145" t="s">
        <v>506</v>
      </c>
      <c r="K145" t="str">
        <f t="shared" si="9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45" t="str">
        <f t="shared" si="10"/>
        <v>{ id:144, template_type:'Entry', name:'Medication Supply Order  [2.16.840.1.113883.10.20.22.4.17[599-602', name2:'Medication Supply Order ', template:'2.16.840.1.113883.10.20.22.4.17', pageStart:599, pages:'599-602', search:'Medication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45" t="str">
        <f t="shared" si="11"/>
        <v>'2.16.840.1.113883.10.20.22.4.17',</v>
      </c>
    </row>
    <row r="146" spans="1:14" x14ac:dyDescent="0.25">
      <c r="A146">
        <v>145</v>
      </c>
      <c r="B146" t="s">
        <v>295</v>
      </c>
      <c r="C146" t="s">
        <v>432</v>
      </c>
      <c r="D146" t="s">
        <v>296</v>
      </c>
      <c r="E146">
        <v>602</v>
      </c>
      <c r="F146">
        <v>607</v>
      </c>
      <c r="G146" t="str">
        <f t="shared" si="8"/>
        <v>602-607</v>
      </c>
      <c r="H146" t="s">
        <v>846</v>
      </c>
      <c r="I146" t="s">
        <v>675</v>
      </c>
      <c r="J146" t="s">
        <v>507</v>
      </c>
      <c r="K146" t="str">
        <f t="shared" si="9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46" t="str">
        <f t="shared" si="10"/>
        <v>{ id:145, template_type:'Entry', name:'Mental Status Observation   [2.16.840.1.113883.10.20.22.4.74[602-607', name2:'Mental Status Observation  ', template:'2.16.840.1.113883.10.20.22.4.74', pageStart:602, pages:'602-607', search:'Mental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46" t="str">
        <f t="shared" si="11"/>
        <v>'2.16.840.1.113883.10.20.22.4.74',</v>
      </c>
    </row>
    <row r="147" spans="1:14" x14ac:dyDescent="0.25">
      <c r="A147">
        <v>146</v>
      </c>
      <c r="B147" t="s">
        <v>297</v>
      </c>
      <c r="C147" t="s">
        <v>432</v>
      </c>
      <c r="D147" t="s">
        <v>298</v>
      </c>
      <c r="E147">
        <v>607</v>
      </c>
      <c r="F147">
        <v>610</v>
      </c>
      <c r="G147" t="str">
        <f t="shared" si="8"/>
        <v>607-610</v>
      </c>
      <c r="H147" t="s">
        <v>847</v>
      </c>
      <c r="I147" t="s">
        <v>848</v>
      </c>
      <c r="J147" t="s">
        <v>508</v>
      </c>
      <c r="K147" t="str">
        <f t="shared" si="9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47" t="str">
        <f t="shared" si="10"/>
        <v>{ id:146, template_type:'Entry', name:'Mental Status Organizer  [2.16.840.1.113883.10.20.22.4.75[607-610', name2:'Mental Status Organizer ', template:'2.16.840.1.113883.10.20.22.4.75', pageStart:607, pages:'607-610', search:'Mental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47" t="str">
        <f t="shared" si="11"/>
        <v>'2.16.840.1.113883.10.20.22.4.75',</v>
      </c>
    </row>
    <row r="148" spans="1:14" x14ac:dyDescent="0.25">
      <c r="A148">
        <v>147</v>
      </c>
      <c r="B148" t="s">
        <v>299</v>
      </c>
      <c r="C148" t="s">
        <v>432</v>
      </c>
      <c r="D148" t="s">
        <v>300</v>
      </c>
      <c r="E148">
        <v>610</v>
      </c>
      <c r="F148">
        <v>613</v>
      </c>
      <c r="G148" t="str">
        <f t="shared" si="8"/>
        <v>610-613</v>
      </c>
      <c r="H148" t="s">
        <v>921</v>
      </c>
      <c r="I148" t="s">
        <v>849</v>
      </c>
      <c r="J148" t="s">
        <v>509</v>
      </c>
      <c r="K148" t="str">
        <f t="shared" si="9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48" t="str">
        <f t="shared" si="10"/>
        <v>{ id:147, template_type:'Entry', name:'Non-Medicinal Supply Activity  [2.16.840.1.113883.10.20.22.4.50[610-613', name2:'Non-Medicinal Supply Activity ', template:'2.16.840.1.113883.10.20.22.4.50', pageStart:610, pages:'610-613', search:'Non-Medicinal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48" t="str">
        <f t="shared" si="11"/>
        <v>'2.16.840.1.113883.10.20.22.4.50',</v>
      </c>
    </row>
    <row r="149" spans="1:14" x14ac:dyDescent="0.25">
      <c r="A149">
        <v>148</v>
      </c>
      <c r="B149" t="s">
        <v>301</v>
      </c>
      <c r="C149" t="s">
        <v>432</v>
      </c>
      <c r="D149" t="s">
        <v>302</v>
      </c>
      <c r="E149">
        <v>613</v>
      </c>
      <c r="F149">
        <v>617</v>
      </c>
      <c r="G149" t="str">
        <f t="shared" si="8"/>
        <v>613-617</v>
      </c>
      <c r="H149" t="s">
        <v>759</v>
      </c>
      <c r="I149" t="s">
        <v>660</v>
      </c>
      <c r="J149" t="s">
        <v>510</v>
      </c>
      <c r="K149" t="str">
        <f t="shared" si="9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49" t="str">
        <f t="shared" si="10"/>
        <v>{ id:148, template_type:'Entry', name:'Number of Pressure Ulcers Observation  [2.16.840.1.113883.10.20.22.4.76[613-617', name2:'Number of Pressure Ulcers Observation ', template:'2.16.840.1.113883.10.20.22.4.76', pageStart:613, pages:'613-617', search:'Number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49" t="str">
        <f t="shared" si="11"/>
        <v>'2.16.840.1.113883.10.20.22.4.76',</v>
      </c>
    </row>
    <row r="150" spans="1:14" x14ac:dyDescent="0.25">
      <c r="A150">
        <v>149</v>
      </c>
      <c r="B150" t="s">
        <v>303</v>
      </c>
      <c r="C150" t="s">
        <v>432</v>
      </c>
      <c r="D150" t="s">
        <v>304</v>
      </c>
      <c r="E150">
        <v>617</v>
      </c>
      <c r="F150">
        <v>620</v>
      </c>
      <c r="G150" t="str">
        <f t="shared" si="8"/>
        <v>617-620</v>
      </c>
      <c r="H150" t="s">
        <v>850</v>
      </c>
      <c r="I150" t="s">
        <v>671</v>
      </c>
      <c r="J150" t="s">
        <v>511</v>
      </c>
      <c r="K150" t="str">
        <f t="shared" si="9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50" t="str">
        <f t="shared" si="10"/>
        <v>{ id:149, template_type:'Entry', name:'Nutrition Assessment [2.16.840.1.113883.10.20.22.4.138[617-620', name2:'Nutrition Assessment', template:'2.16.840.1.113883.10.20.22.4.138', pageStart:617, pages:'617-620', search:'Nutrition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50" t="str">
        <f t="shared" si="11"/>
        <v>'2.16.840.1.113883.10.20.22.4.138',</v>
      </c>
    </row>
    <row r="151" spans="1:14" x14ac:dyDescent="0.25">
      <c r="A151">
        <v>150</v>
      </c>
      <c r="B151" t="s">
        <v>305</v>
      </c>
      <c r="C151" t="s">
        <v>432</v>
      </c>
      <c r="D151" t="s">
        <v>652</v>
      </c>
      <c r="E151">
        <v>620</v>
      </c>
      <c r="F151">
        <v>625</v>
      </c>
      <c r="G151" t="str">
        <f t="shared" si="8"/>
        <v>620-625</v>
      </c>
      <c r="H151" t="s">
        <v>752</v>
      </c>
      <c r="I151" t="s">
        <v>665</v>
      </c>
      <c r="J151" t="s">
        <v>608</v>
      </c>
      <c r="K151" t="str">
        <f t="shared" si="9"/>
        <v>Nutrition Recommendation 2.16.840.1.113883.10.20.22.4.130 CONF:1098-30477;CONF:1098-30478;CONF:1098-30318;CONF:1098-30319;CONF:1098-30320;CONF:1098-31042;CONF:1098-31043;CONF:1098-30321;CONF:1098-30322</v>
      </c>
      <c r="M151" t="str">
        <f t="shared" si="10"/>
        <v>{ id:150, template_type:'Entry', name:'Nutrition Recommendation [2.16.840.1.113883.10.20.22.4.130[620-625', name2:'Nutrition Recommendation', template:'2.16.840.1.113883.10.20.22.4.130', pageStart:620, pages:'620-625', search:'Nutrition Recommendation 2.16.840.1.113883.10.20.22.4.130 CONF:1098-30477;CONF:1098-30478;CONF:1098-30318;CONF:1098-30319;CONF:1098-30320;CONF:1098-31042;CONF:1098-31043;CONF:1098-30321;CONF:1098-30322' },</v>
      </c>
      <c r="N151" t="str">
        <f t="shared" si="11"/>
        <v>'2.16.840.1.113883.10.20.22.4.130',</v>
      </c>
    </row>
    <row r="152" spans="1:14" x14ac:dyDescent="0.25">
      <c r="A152">
        <v>151</v>
      </c>
      <c r="B152" t="s">
        <v>306</v>
      </c>
      <c r="C152" t="s">
        <v>432</v>
      </c>
      <c r="D152" t="s">
        <v>307</v>
      </c>
      <c r="E152">
        <v>625</v>
      </c>
      <c r="F152">
        <v>629</v>
      </c>
      <c r="G152" t="str">
        <f t="shared" si="8"/>
        <v>625-629</v>
      </c>
      <c r="H152" t="s">
        <v>851</v>
      </c>
      <c r="I152" t="s">
        <v>676</v>
      </c>
      <c r="J152" t="s">
        <v>512</v>
      </c>
      <c r="K152" t="str">
        <f t="shared" si="9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52" t="str">
        <f t="shared" si="10"/>
        <v>{ id:151, template_type:'Entry', name:'Nutritional Status Observation [2.16.840.1.113883.10.20.22.4.124[625-629', name2:'Nutritional Status Observation', template:'2.16.840.1.113883.10.20.22.4.124', pageStart:625, pages:'625-629', search:'Nutritional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52" t="str">
        <f t="shared" si="11"/>
        <v>'2.16.840.1.113883.10.20.22.4.124',</v>
      </c>
    </row>
    <row r="153" spans="1:14" x14ac:dyDescent="0.25">
      <c r="A153">
        <v>152</v>
      </c>
      <c r="B153" t="s">
        <v>308</v>
      </c>
      <c r="C153" t="s">
        <v>432</v>
      </c>
      <c r="D153" t="s">
        <v>309</v>
      </c>
      <c r="E153">
        <v>629</v>
      </c>
      <c r="F153">
        <v>634</v>
      </c>
      <c r="G153" t="str">
        <f t="shared" si="8"/>
        <v>629-634</v>
      </c>
      <c r="H153" t="s">
        <v>677</v>
      </c>
      <c r="I153" t="s">
        <v>852</v>
      </c>
      <c r="J153" t="s">
        <v>513</v>
      </c>
      <c r="K153" t="str">
        <f t="shared" si="9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53" t="str">
        <f t="shared" si="10"/>
        <v>{ id:152, template_type:'Entry', name:'Outcome Observation [2.16.840.1.113883.10.20.22.4.144[629-634', name2:'Outcome Observation', template:'2.16.840.1.113883.10.20.22.4.144', pageStart:629, pages:'629-634', search:'Outcome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53" t="str">
        <f t="shared" si="11"/>
        <v>'2.16.840.1.113883.10.20.22.4.144',</v>
      </c>
    </row>
    <row r="154" spans="1:14" x14ac:dyDescent="0.25">
      <c r="A154">
        <v>153</v>
      </c>
      <c r="B154" t="s">
        <v>310</v>
      </c>
      <c r="C154" t="s">
        <v>432</v>
      </c>
      <c r="D154" t="s">
        <v>311</v>
      </c>
      <c r="E154">
        <v>634</v>
      </c>
      <c r="F154">
        <v>643</v>
      </c>
      <c r="G154" t="str">
        <f t="shared" si="8"/>
        <v>634-643</v>
      </c>
      <c r="H154" t="s">
        <v>853</v>
      </c>
      <c r="I154" t="s">
        <v>854</v>
      </c>
      <c r="J154" t="s">
        <v>514</v>
      </c>
      <c r="K154" t="str">
        <f t="shared" si="9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54" t="str">
        <f t="shared" si="10"/>
        <v>{ id:153, template_type:'Entry', name:'Patient Referral Act  [2.16.840.1.113883.10.20.22.4.140[634-643', name2:'Patient Referral Act ', template:'2.16.840.1.113883.10.20.22.4.140', pageStart:634, pages:'634-643', search:'Patient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54" t="str">
        <f t="shared" si="11"/>
        <v>'2.16.840.1.113883.10.20.22.4.140',</v>
      </c>
    </row>
    <row r="155" spans="1:14" x14ac:dyDescent="0.25">
      <c r="A155">
        <v>154</v>
      </c>
      <c r="B155" t="s">
        <v>312</v>
      </c>
      <c r="C155" t="s">
        <v>432</v>
      </c>
      <c r="D155" t="s">
        <v>313</v>
      </c>
      <c r="E155">
        <v>643</v>
      </c>
      <c r="F155">
        <v>647</v>
      </c>
      <c r="G155" t="str">
        <f t="shared" si="8"/>
        <v>643-647</v>
      </c>
      <c r="H155" t="s">
        <v>855</v>
      </c>
      <c r="I155" t="s">
        <v>856</v>
      </c>
      <c r="J155" t="s">
        <v>515</v>
      </c>
      <c r="K155" t="str">
        <f t="shared" si="9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55" t="str">
        <f t="shared" si="10"/>
        <v>{ id:154, template_type:'Entry', name:'Planned Act   [2.16.840.1.113883.10.20.22.4.39[643-647', name2:'Planned Act  ', template:'2.16.840.1.113883.10.20.22.4.39', pageStart:643, pages:'643-647', search:'Planned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55" t="str">
        <f t="shared" si="11"/>
        <v>'2.16.840.1.113883.10.20.22.4.39',</v>
      </c>
    </row>
    <row r="156" spans="1:14" x14ac:dyDescent="0.25">
      <c r="A156">
        <v>155</v>
      </c>
      <c r="B156" t="s">
        <v>314</v>
      </c>
      <c r="C156" t="s">
        <v>432</v>
      </c>
      <c r="D156" t="s">
        <v>315</v>
      </c>
      <c r="E156">
        <v>647</v>
      </c>
      <c r="F156">
        <v>651</v>
      </c>
      <c r="G156" t="str">
        <f t="shared" si="8"/>
        <v>647-651</v>
      </c>
      <c r="H156" t="s">
        <v>857</v>
      </c>
      <c r="I156" t="s">
        <v>671</v>
      </c>
      <c r="J156" t="s">
        <v>516</v>
      </c>
      <c r="K156" t="str">
        <f t="shared" si="9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56" t="str">
        <f t="shared" si="10"/>
        <v>{ id:155, template_type:'Entry', name:'Planned Coverage [2.16.840.1.113883.10.20.22.4.129[647-651', name2:'Planned Coverage', template:'2.16.840.1.113883.10.20.22.4.129', pageStart:647, pages:'647-651', search:'Planned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56" t="str">
        <f t="shared" si="11"/>
        <v>'2.16.840.1.113883.10.20.22.4.129',</v>
      </c>
    </row>
    <row r="157" spans="1:14" x14ac:dyDescent="0.25">
      <c r="A157">
        <v>156</v>
      </c>
      <c r="B157" t="s">
        <v>316</v>
      </c>
      <c r="C157" t="s">
        <v>432</v>
      </c>
      <c r="D157" t="s">
        <v>317</v>
      </c>
      <c r="E157">
        <v>651</v>
      </c>
      <c r="F157">
        <v>656</v>
      </c>
      <c r="G157" t="str">
        <f t="shared" si="8"/>
        <v>651-656</v>
      </c>
      <c r="H157" t="s">
        <v>858</v>
      </c>
      <c r="I157" t="s">
        <v>859</v>
      </c>
      <c r="J157" t="s">
        <v>517</v>
      </c>
      <c r="K157" t="str">
        <f t="shared" si="9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57" t="str">
        <f t="shared" si="10"/>
        <v>{ id:156, template_type:'Entry', name:'Planned Encounter   [2.16.840.1.113883.10.20.22.4.40[651-656', name2:'Planned Encounter  ', template:'2.16.840.1.113883.10.20.22.4.40', pageStart:651, pages:'651-656', search:'Planned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57" t="str">
        <f t="shared" si="11"/>
        <v>'2.16.840.1.113883.10.20.22.4.40',</v>
      </c>
    </row>
    <row r="158" spans="1:14" x14ac:dyDescent="0.25">
      <c r="A158">
        <v>157</v>
      </c>
      <c r="B158" t="s">
        <v>318</v>
      </c>
      <c r="C158" t="s">
        <v>432</v>
      </c>
      <c r="D158" t="s">
        <v>319</v>
      </c>
      <c r="E158">
        <v>656</v>
      </c>
      <c r="F158">
        <v>663</v>
      </c>
      <c r="G158" t="str">
        <f t="shared" si="8"/>
        <v>656-663</v>
      </c>
      <c r="H158" t="s">
        <v>860</v>
      </c>
      <c r="I158" t="s">
        <v>861</v>
      </c>
      <c r="J158" t="s">
        <v>518</v>
      </c>
      <c r="K158" t="str">
        <f t="shared" si="9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58" t="str">
        <f t="shared" si="10"/>
        <v>{ id:157, template_type:'Entry', name:'Planned Immunization Activity  [2.16.840.1.113883.10.20.22.4.120[656-663', name2:'Planned Immunization Activity ', template:'2.16.840.1.113883.10.20.22.4.120', pageStart:656, pages:'656-663', search:'Planned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58" t="str">
        <f t="shared" si="11"/>
        <v>'2.16.840.1.113883.10.20.22.4.120',</v>
      </c>
    </row>
    <row r="159" spans="1:14" x14ac:dyDescent="0.25">
      <c r="A159">
        <v>158</v>
      </c>
      <c r="B159" t="s">
        <v>320</v>
      </c>
      <c r="C159" t="s">
        <v>432</v>
      </c>
      <c r="D159" t="s">
        <v>321</v>
      </c>
      <c r="E159">
        <v>663</v>
      </c>
      <c r="F159">
        <v>673</v>
      </c>
      <c r="G159" t="str">
        <f t="shared" si="8"/>
        <v>663-673</v>
      </c>
      <c r="H159" t="s">
        <v>862</v>
      </c>
      <c r="I159" t="s">
        <v>863</v>
      </c>
      <c r="J159" t="s">
        <v>519</v>
      </c>
      <c r="K159" t="str">
        <f t="shared" si="9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59" t="str">
        <f t="shared" si="10"/>
        <v>{ id:158, template_type:'Entry', name:'Planned Intervention Act   [2.16.840.1.113883.10.20.22.4.146[663-673', name2:'Planned Intervention Act  ', template:'2.16.840.1.113883.10.20.22.4.146', pageStart:663, pages:'663-673', search:'Planned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59" t="str">
        <f t="shared" si="11"/>
        <v>'2.16.840.1.113883.10.20.22.4.146',</v>
      </c>
    </row>
    <row r="160" spans="1:14" x14ac:dyDescent="0.25">
      <c r="A160">
        <v>159</v>
      </c>
      <c r="B160" t="s">
        <v>322</v>
      </c>
      <c r="C160" t="s">
        <v>432</v>
      </c>
      <c r="D160" t="s">
        <v>323</v>
      </c>
      <c r="E160">
        <v>673</v>
      </c>
      <c r="F160">
        <v>679</v>
      </c>
      <c r="G160" t="str">
        <f t="shared" si="8"/>
        <v>673-679</v>
      </c>
      <c r="H160" t="s">
        <v>864</v>
      </c>
      <c r="I160" t="s">
        <v>865</v>
      </c>
      <c r="J160" t="s">
        <v>520</v>
      </c>
      <c r="K160" t="str">
        <f t="shared" si="9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60" t="str">
        <f t="shared" si="10"/>
        <v>{ id:159, template_type:'Entry', name:'Planned Medication Activity  [2.16.840.1.113883.10.20.22.4.42[673-679', name2:'Planned Medication Activity ', template:'2.16.840.1.113883.10.20.22.4.42', pageStart:673, pages:'673-679', search:'Planned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60" t="str">
        <f t="shared" si="11"/>
        <v>'2.16.840.1.113883.10.20.22.4.42',</v>
      </c>
    </row>
    <row r="161" spans="1:14" x14ac:dyDescent="0.25">
      <c r="A161">
        <v>160</v>
      </c>
      <c r="B161" t="s">
        <v>324</v>
      </c>
      <c r="C161" t="s">
        <v>432</v>
      </c>
      <c r="D161" t="s">
        <v>325</v>
      </c>
      <c r="E161">
        <v>679</v>
      </c>
      <c r="F161">
        <v>685</v>
      </c>
      <c r="G161" t="str">
        <f t="shared" si="8"/>
        <v>679-685</v>
      </c>
      <c r="H161" t="s">
        <v>866</v>
      </c>
      <c r="I161" t="s">
        <v>867</v>
      </c>
      <c r="J161" t="s">
        <v>521</v>
      </c>
      <c r="K161" t="str">
        <f t="shared" si="9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61" t="str">
        <f t="shared" si="10"/>
        <v>{ id:160, template_type:'Entry', name:'Planned Observation   [2.16.840.1.113883.10.20.22.4.44[679-685', name2:'Planned Observation  ', template:'2.16.840.1.113883.10.20.22.4.44', pageStart:679, pages:'679-685', search:'Planned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61" t="str">
        <f t="shared" si="11"/>
        <v>'2.16.840.1.113883.10.20.22.4.44',</v>
      </c>
    </row>
    <row r="162" spans="1:14" x14ac:dyDescent="0.25">
      <c r="A162">
        <v>161</v>
      </c>
      <c r="B162" t="s">
        <v>326</v>
      </c>
      <c r="C162" t="s">
        <v>432</v>
      </c>
      <c r="D162" t="s">
        <v>327</v>
      </c>
      <c r="E162">
        <v>685</v>
      </c>
      <c r="F162">
        <v>692</v>
      </c>
      <c r="G162" t="str">
        <f t="shared" si="8"/>
        <v>685-692</v>
      </c>
      <c r="H162" t="s">
        <v>868</v>
      </c>
      <c r="I162" t="s">
        <v>869</v>
      </c>
      <c r="J162" t="s">
        <v>522</v>
      </c>
      <c r="K162" t="str">
        <f t="shared" si="9"/>
        <v>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62" t="str">
        <f t="shared" si="10"/>
        <v>{ id:161, template_type:'Entry', name:'Planned Procedure   [2.16.840.1.113883.10.20.22.4.41[685-692', name2:'Planned Procedure  ', template:'2.16.840.1.113883.10.20.22.4.41', pageStart:685, pages:'685-692', search:'Planned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62" t="str">
        <f t="shared" si="11"/>
        <v>'2.16.840.1.113883.10.20.22.4.41',</v>
      </c>
    </row>
    <row r="163" spans="1:14" x14ac:dyDescent="0.25">
      <c r="A163">
        <v>162</v>
      </c>
      <c r="B163" t="s">
        <v>328</v>
      </c>
      <c r="C163" t="s">
        <v>432</v>
      </c>
      <c r="D163" t="s">
        <v>329</v>
      </c>
      <c r="E163">
        <v>692</v>
      </c>
      <c r="F163">
        <v>698</v>
      </c>
      <c r="G163" t="str">
        <f t="shared" si="8"/>
        <v>692-698</v>
      </c>
      <c r="H163" t="s">
        <v>870</v>
      </c>
      <c r="I163" t="s">
        <v>871</v>
      </c>
      <c r="J163" t="s">
        <v>523</v>
      </c>
      <c r="K163" t="str">
        <f t="shared" si="9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63" t="str">
        <f t="shared" si="10"/>
        <v>{ id:162, template_type:'Entry', name:'Planned Supply  [2.16.840.1.113883.10.20.22.4.43[692-698', name2:'Planned Supply ', template:'2.16.840.1.113883.10.20.22.4.43', pageStart:692, pages:'692-698', search:'Planned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63" t="str">
        <f t="shared" si="11"/>
        <v>'2.16.840.1.113883.10.20.22.4.43',</v>
      </c>
    </row>
    <row r="164" spans="1:14" x14ac:dyDescent="0.25">
      <c r="A164">
        <v>163</v>
      </c>
      <c r="B164" t="s">
        <v>330</v>
      </c>
      <c r="C164" t="s">
        <v>432</v>
      </c>
      <c r="D164" t="s">
        <v>331</v>
      </c>
      <c r="E164">
        <v>698</v>
      </c>
      <c r="F164">
        <v>711</v>
      </c>
      <c r="G164" t="str">
        <f t="shared" si="8"/>
        <v>698-711</v>
      </c>
      <c r="H164" t="s">
        <v>757</v>
      </c>
      <c r="I164" t="s">
        <v>678</v>
      </c>
      <c r="J164" t="s">
        <v>524</v>
      </c>
      <c r="K164" t="str">
        <f t="shared" si="9"/>
        <v>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64" t="str">
        <f t="shared" si="10"/>
        <v>{ id:163, template_type:'Entry', name:'Policy Activity  [2.16.840.1.113883.10.20.22.4.61[698-711', name2:'Policy Activity ', template:'2.16.840.1.113883.10.20.22.4.61', pageStart:698, pages:'698-711', search:'Policy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64" t="str">
        <f t="shared" si="11"/>
        <v>'2.16.840.1.113883.10.20.22.4.61',</v>
      </c>
    </row>
    <row r="165" spans="1:14" x14ac:dyDescent="0.25">
      <c r="A165">
        <v>164</v>
      </c>
      <c r="B165" t="s">
        <v>332</v>
      </c>
      <c r="C165" t="s">
        <v>432</v>
      </c>
      <c r="D165" t="s">
        <v>333</v>
      </c>
      <c r="E165">
        <v>711</v>
      </c>
      <c r="F165">
        <v>713</v>
      </c>
      <c r="G165" t="str">
        <f t="shared" si="8"/>
        <v>711-713</v>
      </c>
      <c r="H165" t="s">
        <v>872</v>
      </c>
      <c r="I165" t="s">
        <v>715</v>
      </c>
      <c r="J165" t="s">
        <v>525</v>
      </c>
      <c r="K165" t="str">
        <f t="shared" si="9"/>
        <v>Postprocedure Diagnosis   2.16.840.1.113883.10.20.22.4.51 CONF:1198-8756;CONF:1198-8757;CONF:1198-16766;CONF:1198-16767;CONF:1198-32539;CONF:1198-19151;CONF:1198-19152;CONF:1198-32166;CONF:1198-8759;CONF:1198-8760;CONF:1198-15583</v>
      </c>
      <c r="M165" t="str">
        <f t="shared" si="10"/>
        <v>{ id:164, template_type:'Entry', name:'Postprocedure Diagnosis   [2.16.840.1.113883.10.20.22.4.51[711-713', name2:'Postprocedure Diagnosis  ', template:'2.16.840.1.113883.10.20.22.4.51', pageStart:711, pages:'711-713', search:'Postprocedure Diagnosis   2.16.840.1.113883.10.20.22.4.51 CONF:1198-8756;CONF:1198-8757;CONF:1198-16766;CONF:1198-16767;CONF:1198-32539;CONF:1198-19151;CONF:1198-19152;CONF:1198-32166;CONF:1198-8759;CONF:1198-8760;CONF:1198-15583' },</v>
      </c>
      <c r="N165" t="str">
        <f t="shared" si="11"/>
        <v>'2.16.840.1.113883.10.20.22.4.51',</v>
      </c>
    </row>
    <row r="166" spans="1:14" x14ac:dyDescent="0.25">
      <c r="A166">
        <v>165</v>
      </c>
      <c r="B166" t="s">
        <v>334</v>
      </c>
      <c r="C166" t="s">
        <v>432</v>
      </c>
      <c r="D166" t="s">
        <v>335</v>
      </c>
      <c r="E166">
        <v>713</v>
      </c>
      <c r="F166">
        <v>715</v>
      </c>
      <c r="G166" t="str">
        <f t="shared" si="8"/>
        <v>713-715</v>
      </c>
      <c r="H166" t="s">
        <v>873</v>
      </c>
      <c r="I166" t="s">
        <v>660</v>
      </c>
      <c r="J166" t="s">
        <v>526</v>
      </c>
      <c r="K166" t="str">
        <f t="shared" si="9"/>
        <v>Precondition for Substance Administration   2.16.840.1.113883.10.20.22.4.25 CONF:1098-7372;CONF:1098-10517;CONF:1098-32603;CONF:1098-32396;CONF:1098-32397;CONF:1098-32398;CONF:1098-7369</v>
      </c>
      <c r="M166" t="str">
        <f t="shared" si="10"/>
        <v>{ id:165, template_type:'Entry', name:'Precondition for Substance Administration   [2.16.840.1.113883.10.20.22.4.25[713-715', name2:'Precondition for Substance Administration  ', template:'2.16.840.1.113883.10.20.22.4.25', pageStart:713, pages:'713-715', search:'Precondition for Substance Administration   2.16.840.1.113883.10.20.22.4.25 CONF:1098-7372;CONF:1098-10517;CONF:1098-32603;CONF:1098-32396;CONF:1098-32397;CONF:1098-32398;CONF:1098-7369' },</v>
      </c>
      <c r="N166" t="str">
        <f t="shared" si="11"/>
        <v>'2.16.840.1.113883.10.20.22.4.25',</v>
      </c>
    </row>
    <row r="167" spans="1:14" x14ac:dyDescent="0.25">
      <c r="A167">
        <v>166</v>
      </c>
      <c r="B167" t="s">
        <v>336</v>
      </c>
      <c r="C167" t="s">
        <v>432</v>
      </c>
      <c r="D167" t="s">
        <v>337</v>
      </c>
      <c r="E167">
        <v>715</v>
      </c>
      <c r="F167">
        <v>717</v>
      </c>
      <c r="G167" t="str">
        <f t="shared" si="8"/>
        <v>715-717</v>
      </c>
      <c r="H167" t="s">
        <v>874</v>
      </c>
      <c r="I167" t="s">
        <v>679</v>
      </c>
      <c r="J167" t="s">
        <v>527</v>
      </c>
      <c r="K167" t="str">
        <f t="shared" si="9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67" t="str">
        <f t="shared" si="10"/>
        <v>{ id:166, template_type:'Entry', name:'Pregnancy Observation [2.16.840.1.113883.10.20.15.3.8[715-717', name2:'Pregnancy Observation', template:'2.16.840.1.113883.10.20.15.3.8', pageStart:715, pages:'715-717', search:'Pregnancy Observation 2.16.840.1.113883.10.20.15.3.8 CONF:81-451;CONF:81-452;CONF:81-16768;CONF:81-16868;CONF:81-19153;CONF:81-19154;CONF:81-26505;CONF:81-455;CONF:81-19110;CONF:81-2018;CONF:81-457;CONF:81-458;CONF:81-459;CONF:81-15584' },</v>
      </c>
      <c r="N167" t="str">
        <f t="shared" si="11"/>
        <v>'2.16.840.1.113883.10.20.15.3.8',</v>
      </c>
    </row>
    <row r="168" spans="1:14" x14ac:dyDescent="0.25">
      <c r="A168">
        <v>167</v>
      </c>
      <c r="B168" t="s">
        <v>338</v>
      </c>
      <c r="C168" t="s">
        <v>432</v>
      </c>
      <c r="D168" t="s">
        <v>339</v>
      </c>
      <c r="E168">
        <v>717</v>
      </c>
      <c r="F168">
        <v>719</v>
      </c>
      <c r="G168" t="str">
        <f t="shared" si="8"/>
        <v>717-719</v>
      </c>
      <c r="H168" t="s">
        <v>875</v>
      </c>
      <c r="I168" t="s">
        <v>715</v>
      </c>
      <c r="J168" t="s">
        <v>528</v>
      </c>
      <c r="K168" t="str">
        <f t="shared" si="9"/>
        <v>Preoperative Diagnosis   2.16.840.1.113883.10.20.22.4.65 CONF:1198-10090;CONF:1198-10091;CONF:1198-16770;CONF:1198-16771;CONF:1198-32540;CONF:1198-19155;CONF:1198-19156;CONF:1198-32167;CONF:1198-10093;CONF:1198-10094;CONF:1198-15605</v>
      </c>
      <c r="M168" t="str">
        <f t="shared" si="10"/>
        <v>{ id:167, template_type:'Entry', name:'Preoperative Diagnosis   [2.16.840.1.113883.10.20.22.4.65[717-719', name2:'Preoperative Diagnosis  ', template:'2.16.840.1.113883.10.20.22.4.65', pageStart:717, pages:'717-719', search:'Preoperative Diagnosis   2.16.840.1.113883.10.20.22.4.65 CONF:1198-10090;CONF:1198-10091;CONF:1198-16770;CONF:1198-16771;CONF:1198-32540;CONF:1198-19155;CONF:1198-19156;CONF:1198-32167;CONF:1198-10093;CONF:1198-10094;CONF:1198-15605' },</v>
      </c>
      <c r="N168" t="str">
        <f t="shared" si="11"/>
        <v>'2.16.840.1.113883.10.20.22.4.65',</v>
      </c>
    </row>
    <row r="169" spans="1:14" x14ac:dyDescent="0.25">
      <c r="A169">
        <v>168</v>
      </c>
      <c r="B169" t="s">
        <v>340</v>
      </c>
      <c r="C169" t="s">
        <v>432</v>
      </c>
      <c r="D169" t="s">
        <v>341</v>
      </c>
      <c r="E169">
        <v>719</v>
      </c>
      <c r="F169">
        <v>725</v>
      </c>
      <c r="G169" t="str">
        <f t="shared" si="8"/>
        <v>719-725</v>
      </c>
      <c r="H169" t="s">
        <v>800</v>
      </c>
      <c r="I169" t="s">
        <v>660</v>
      </c>
      <c r="J169" t="s">
        <v>529</v>
      </c>
      <c r="K169" t="str">
        <f t="shared" si="9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69" t="str">
        <f t="shared" si="10"/>
        <v>{ id:168, template_type:'Entry', name:'Pressure Ulcer Observation (DEPRECATED)  [2.16.840.1.113883.10.20.22.4.70[719-725', name2:'Pressure Ulcer Observation (DEPRECATED) ', template:'2.16.840.1.113883.10.20.22.4.70', pageStart:719, pages:'719-725', search:'Pressure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69" t="str">
        <f t="shared" si="11"/>
        <v>'2.16.840.1.113883.10.20.22.4.70',</v>
      </c>
    </row>
    <row r="170" spans="1:14" x14ac:dyDescent="0.25">
      <c r="A170">
        <v>169</v>
      </c>
      <c r="B170" t="s">
        <v>342</v>
      </c>
      <c r="C170" t="s">
        <v>432</v>
      </c>
      <c r="D170" t="s">
        <v>343</v>
      </c>
      <c r="E170">
        <v>725</v>
      </c>
      <c r="F170">
        <v>728</v>
      </c>
      <c r="G170" t="str">
        <f t="shared" si="8"/>
        <v>725-728</v>
      </c>
      <c r="H170" t="s">
        <v>876</v>
      </c>
      <c r="I170" t="s">
        <v>671</v>
      </c>
      <c r="J170" t="s">
        <v>530</v>
      </c>
      <c r="K170" t="str">
        <f t="shared" si="9"/>
        <v>Priority Preference 2.16.840.1.113883.10.20.22.4.143 CONF:1098-30949;CONF:1098-30950;CONF:1098-30951;CONF:1098-30952;CONF:1098-30953;CONF:1098-30954;CONF:1098-30955;CONF:1098-30956;CONF:1098-32327;CONF:1098-30957;CONF:1098-30958</v>
      </c>
      <c r="M170" t="str">
        <f t="shared" si="10"/>
        <v>{ id:169, template_type:'Entry', name:'Priority Preference [2.16.840.1.113883.10.20.22.4.143[725-728', name2:'Priority Preference', template:'2.16.840.1.113883.10.20.22.4.143', pageStart:725, pages:'725-728', search:'Priority Preference 2.16.840.1.113883.10.20.22.4.143 CONF:1098-30949;CONF:1098-30950;CONF:1098-30951;CONF:1098-30952;CONF:1098-30953;CONF:1098-30954;CONF:1098-30955;CONF:1098-30956;CONF:1098-32327;CONF:1098-30957;CONF:1098-30958' },</v>
      </c>
      <c r="N170" t="str">
        <f t="shared" si="11"/>
        <v>'2.16.840.1.113883.10.20.22.4.143',</v>
      </c>
    </row>
    <row r="171" spans="1:14" x14ac:dyDescent="0.25">
      <c r="A171">
        <v>170</v>
      </c>
      <c r="B171" t="s">
        <v>344</v>
      </c>
      <c r="C171" t="s">
        <v>432</v>
      </c>
      <c r="D171" t="s">
        <v>345</v>
      </c>
      <c r="E171">
        <v>728</v>
      </c>
      <c r="F171">
        <v>734</v>
      </c>
      <c r="G171" t="str">
        <f t="shared" si="8"/>
        <v>728-734</v>
      </c>
      <c r="H171" t="s">
        <v>877</v>
      </c>
      <c r="I171" t="s">
        <v>878</v>
      </c>
      <c r="J171" t="s">
        <v>531</v>
      </c>
      <c r="K171" t="str">
        <f t="shared" si="9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71" t="str">
        <f t="shared" si="10"/>
        <v>{ id:170, template_type:'Entry', name:'Problem Concern Act  [2.16.840.1.113883.10.20.22.4.3[728-734', name2:'Problem Concern Act ', template:'2.16.840.1.113883.10.20.22.4.3', pageStart:728, pages:'728-734', search:'Problem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71" t="str">
        <f t="shared" si="11"/>
        <v>'2.16.840.1.113883.10.20.22.4.3',</v>
      </c>
    </row>
    <row r="172" spans="1:14" x14ac:dyDescent="0.25">
      <c r="A172">
        <v>171</v>
      </c>
      <c r="B172" t="s">
        <v>346</v>
      </c>
      <c r="C172" t="s">
        <v>432</v>
      </c>
      <c r="D172" t="s">
        <v>347</v>
      </c>
      <c r="E172">
        <v>734</v>
      </c>
      <c r="F172">
        <v>740</v>
      </c>
      <c r="G172" t="str">
        <f t="shared" si="8"/>
        <v>734-740</v>
      </c>
      <c r="H172" t="s">
        <v>879</v>
      </c>
      <c r="I172" t="s">
        <v>880</v>
      </c>
      <c r="J172" t="s">
        <v>532</v>
      </c>
      <c r="K172" t="str">
        <f t="shared" si="9"/>
        <v>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172" t="str">
        <f t="shared" si="10"/>
        <v>{ id:171, template_type:'Entry', name:'Problem Observation   [2.16.840.1.113883.10.20.22.4.4[734-740', name2:'Problem Observation  ', template:'2.16.840.1.113883.10.20.22.4.4', pageStart:734, pages:'734-740', search:'Problem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172" t="str">
        <f t="shared" si="11"/>
        <v>'2.16.840.1.113883.10.20.22.4.4',</v>
      </c>
    </row>
    <row r="173" spans="1:14" x14ac:dyDescent="0.25">
      <c r="A173">
        <v>172</v>
      </c>
      <c r="B173" t="s">
        <v>348</v>
      </c>
      <c r="C173" t="s">
        <v>432</v>
      </c>
      <c r="D173" t="s">
        <v>349</v>
      </c>
      <c r="E173">
        <v>740</v>
      </c>
      <c r="F173">
        <v>747</v>
      </c>
      <c r="G173" t="str">
        <f t="shared" si="8"/>
        <v>740-747</v>
      </c>
      <c r="H173" t="s">
        <v>881</v>
      </c>
      <c r="I173" t="s">
        <v>882</v>
      </c>
      <c r="J173" t="s">
        <v>501</v>
      </c>
      <c r="K173" t="str">
        <f t="shared" si="9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73" t="str">
        <f t="shared" si="10"/>
        <v>{ id:172, template_type:'Entry', name:'Longitudinal Care Wound Observation   [2.16.840.1.113883.10.20.22.4.114[740-747', name2:'Longitudinal Care Wound Observation  ', template:'2.16.840.1.113883.10.20.22.4.114', pageStart:740, pages:'740-747', search:'Longitudinal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73" t="str">
        <f t="shared" si="11"/>
        <v>'2.16.840.1.113883.10.20.22.4.114',</v>
      </c>
    </row>
    <row r="174" spans="1:14" x14ac:dyDescent="0.25">
      <c r="A174">
        <v>173</v>
      </c>
      <c r="B174" t="s">
        <v>350</v>
      </c>
      <c r="C174" t="s">
        <v>432</v>
      </c>
      <c r="D174" t="s">
        <v>351</v>
      </c>
      <c r="E174">
        <v>747</v>
      </c>
      <c r="F174">
        <v>749</v>
      </c>
      <c r="G174" t="str">
        <f t="shared" si="8"/>
        <v>747-749</v>
      </c>
      <c r="H174" t="s">
        <v>715</v>
      </c>
      <c r="I174" t="s">
        <v>660</v>
      </c>
      <c r="J174" t="s">
        <v>533</v>
      </c>
      <c r="K174" t="str">
        <f t="shared" si="9"/>
        <v>Problem Status  2.16.840.1.113883.10.20.22.4.6 CONF:1198-7357;CONF:1198-7358;CONF:1198-7359;CONF:1198-10518;CONF:1198-32961;CONF:1198-19162;CONF:1198-19163;CONF:1198-7364;CONF:1198-19113;CONF:1198-7365</v>
      </c>
      <c r="M174" t="str">
        <f t="shared" si="10"/>
        <v>{ id:173, template_type:'Entry', name:'Problem Status  [2.16.840.1.113883.10.20.22.4.6[747-749', name2:'Problem Status ', template:'2.16.840.1.113883.10.20.22.4.6', pageStart:747, pages:'747-749', search:'Problem Status  2.16.840.1.113883.10.20.22.4.6 CONF:1198-7357;CONF:1198-7358;CONF:1198-7359;CONF:1198-10518;CONF:1198-32961;CONF:1198-19162;CONF:1198-19163;CONF:1198-7364;CONF:1198-19113;CONF:1198-7365' },</v>
      </c>
      <c r="N174" t="str">
        <f t="shared" si="11"/>
        <v>'2.16.840.1.113883.10.20.22.4.6',</v>
      </c>
    </row>
    <row r="175" spans="1:14" x14ac:dyDescent="0.25">
      <c r="A175">
        <v>174</v>
      </c>
      <c r="B175" t="s">
        <v>352</v>
      </c>
      <c r="C175" t="s">
        <v>432</v>
      </c>
      <c r="D175" t="s">
        <v>353</v>
      </c>
      <c r="E175">
        <v>749</v>
      </c>
      <c r="F175">
        <v>756</v>
      </c>
      <c r="G175" t="str">
        <f t="shared" si="8"/>
        <v>749-756</v>
      </c>
      <c r="H175" t="s">
        <v>883</v>
      </c>
      <c r="I175" t="s">
        <v>884</v>
      </c>
      <c r="J175" t="s">
        <v>534</v>
      </c>
      <c r="K175" t="str">
        <f t="shared" si="9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175" t="str">
        <f t="shared" si="10"/>
        <v>{ id:174, template_type:'Entry', name:'Procedure Activity Act   [2.16.840.1.113883.10.20.22.4.12[749-756', name2:'Procedure Activity Act  ', template:'2.16.840.1.113883.10.20.22.4.12', pageStart:749, pages:'749-756', search:'Procedure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175" t="str">
        <f t="shared" si="11"/>
        <v>'2.16.840.1.113883.10.20.22.4.12',</v>
      </c>
    </row>
    <row r="176" spans="1:14" x14ac:dyDescent="0.25">
      <c r="A176">
        <v>175</v>
      </c>
      <c r="B176" t="s">
        <v>354</v>
      </c>
      <c r="C176" t="s">
        <v>432</v>
      </c>
      <c r="D176" t="s">
        <v>355</v>
      </c>
      <c r="E176">
        <v>756</v>
      </c>
      <c r="F176">
        <v>764</v>
      </c>
      <c r="G176" t="str">
        <f t="shared" si="8"/>
        <v>756-764</v>
      </c>
      <c r="H176" t="s">
        <v>885</v>
      </c>
      <c r="I176" t="s">
        <v>886</v>
      </c>
      <c r="J176" t="s">
        <v>535</v>
      </c>
      <c r="K176" t="str">
        <f t="shared" si="9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176" t="str">
        <f t="shared" si="10"/>
        <v>{ id:175, template_type:'Entry', name:'Procedure Activity Observation   [2.16.840.1.113883.10.20.22.4.13[756-764', name2:'Procedure Activity Observation  ', template:'2.16.840.1.113883.10.20.22.4.13', pageStart:756, pages:'756-764', search:'Procedure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176" t="str">
        <f t="shared" si="11"/>
        <v>'2.16.840.1.113883.10.20.22.4.13',</v>
      </c>
    </row>
    <row r="177" spans="1:14" x14ac:dyDescent="0.25">
      <c r="A177">
        <v>176</v>
      </c>
      <c r="B177" t="s">
        <v>356</v>
      </c>
      <c r="C177" t="s">
        <v>432</v>
      </c>
      <c r="D177" t="s">
        <v>357</v>
      </c>
      <c r="E177">
        <v>764</v>
      </c>
      <c r="F177">
        <v>771</v>
      </c>
      <c r="G177" t="str">
        <f t="shared" si="8"/>
        <v>764-771</v>
      </c>
      <c r="H177" t="s">
        <v>887</v>
      </c>
      <c r="I177" t="s">
        <v>888</v>
      </c>
      <c r="J177" t="s">
        <v>536</v>
      </c>
      <c r="K177" t="str">
        <f t="shared" si="9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177" t="str">
        <f t="shared" si="10"/>
        <v>{ id:176, template_type:'Entry', name:'Procedure Activity Procedure   [2.16.840.1.113883.10.20.22.4.14[764-771', name2:'Procedure Activity Procedure  ', template:'2.16.840.1.113883.10.20.22.4.14', pageStart:764, pages:'764-771', search:'Procedure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177" t="str">
        <f t="shared" si="11"/>
        <v>'2.16.840.1.113883.10.20.22.4.14',</v>
      </c>
    </row>
    <row r="178" spans="1:14" x14ac:dyDescent="0.25">
      <c r="A178">
        <v>177</v>
      </c>
      <c r="B178" t="s">
        <v>358</v>
      </c>
      <c r="C178" t="s">
        <v>432</v>
      </c>
      <c r="D178" t="s">
        <v>359</v>
      </c>
      <c r="E178">
        <v>771</v>
      </c>
      <c r="F178">
        <v>773</v>
      </c>
      <c r="G178" t="str">
        <f t="shared" si="8"/>
        <v>771-773</v>
      </c>
      <c r="H178" t="s">
        <v>717</v>
      </c>
      <c r="I178" t="s">
        <v>660</v>
      </c>
      <c r="J178" t="s">
        <v>537</v>
      </c>
      <c r="K178" t="str">
        <f t="shared" si="9"/>
        <v>Procedure Context 2.16.840.1.113883.10.20.6.2.5 CONF:81-26452;CONF:81-26453;CONF:81-9200;CONF:81-10530;CONF:81-9201;CONF:81-9203;CONF:81-17173;CONF:81-9199</v>
      </c>
      <c r="M178" t="str">
        <f t="shared" si="10"/>
        <v>{ id:177, template_type:'Entry', name:'Procedure Context [2.16.840.1.113883.10.20.6.2.5[771-773', name2:'Procedure Context', template:'2.16.840.1.113883.10.20.6.2.5', pageStart:771, pages:'771-773', search:'Procedure Context 2.16.840.1.113883.10.20.6.2.5 CONF:81-26452;CONF:81-26453;CONF:81-9200;CONF:81-10530;CONF:81-9201;CONF:81-9203;CONF:81-17173;CONF:81-9199' },</v>
      </c>
      <c r="N178" t="str">
        <f t="shared" si="11"/>
        <v>'2.16.840.1.113883.10.20.6.2.5',</v>
      </c>
    </row>
    <row r="179" spans="1:14" x14ac:dyDescent="0.25">
      <c r="A179">
        <v>178</v>
      </c>
      <c r="B179" t="s">
        <v>360</v>
      </c>
      <c r="C179" t="s">
        <v>432</v>
      </c>
      <c r="D179" t="s">
        <v>361</v>
      </c>
      <c r="E179">
        <v>773</v>
      </c>
      <c r="F179">
        <v>775</v>
      </c>
      <c r="G179" t="str">
        <f t="shared" si="8"/>
        <v>773-775</v>
      </c>
      <c r="H179" t="s">
        <v>889</v>
      </c>
      <c r="I179" t="s">
        <v>660</v>
      </c>
      <c r="J179" t="s">
        <v>538</v>
      </c>
      <c r="K179" t="str">
        <f t="shared" si="9"/>
        <v>Product Instance 2.16.840.1.113883.10.20.22.4.37 CONF:81-7900;CONF:81-7901;CONF:81-10522;CONF:81-7902;CONF:81-7903;CONF:81-16837;CONF:81-7905;CONF:81-7908</v>
      </c>
      <c r="M179" t="str">
        <f t="shared" si="10"/>
        <v>{ id:178, template_type:'Entry', name:'Product Instance [2.16.840.1.113883.10.20.22.4.37[773-775', name2:'Product Instance', template:'2.16.840.1.113883.10.20.22.4.37', pageStart:773, pages:'773-775', search:'Product Instance 2.16.840.1.113883.10.20.22.4.37 CONF:81-7900;CONF:81-7901;CONF:81-10522;CONF:81-7902;CONF:81-7903;CONF:81-16837;CONF:81-7905;CONF:81-7908' },</v>
      </c>
      <c r="N179" t="str">
        <f t="shared" si="11"/>
        <v>'2.16.840.1.113883.10.20.22.4.37',</v>
      </c>
    </row>
    <row r="180" spans="1:14" x14ac:dyDescent="0.25">
      <c r="A180">
        <v>179</v>
      </c>
      <c r="B180" t="s">
        <v>362</v>
      </c>
      <c r="C180" t="s">
        <v>432</v>
      </c>
      <c r="D180" t="s">
        <v>363</v>
      </c>
      <c r="E180">
        <v>775</v>
      </c>
      <c r="F180">
        <v>777</v>
      </c>
      <c r="G180" t="str">
        <f t="shared" si="8"/>
        <v>775-777</v>
      </c>
      <c r="H180" t="s">
        <v>890</v>
      </c>
      <c r="I180" t="s">
        <v>660</v>
      </c>
      <c r="J180" t="s">
        <v>539</v>
      </c>
      <c r="K180" t="str">
        <f t="shared" si="9"/>
        <v>Prognosis Observation 2.16.840.1.113883.10.20.22.4.113 CONF:1098-29035;CONF:1098-29036;CONF:1098-29037;CONF:1098-29038;CONF:1098-29039;CONF:1098-29468;CONF:1098-31349;CONF:1098-31350;CONF:1098-31351;CONF:1098-31123;CONF:1098-29469</v>
      </c>
      <c r="M180" t="str">
        <f t="shared" si="10"/>
        <v>{ id:179, template_type:'Entry', name:'Prognosis Observation [2.16.840.1.113883.10.20.22.4.113[775-777', name2:'Prognosis Observation', template:'2.16.840.1.113883.10.20.22.4.113', pageStart:775, pages:'775-777', search:'Prognosis Observation 2.16.840.1.113883.10.20.22.4.113 CONF:1098-29035;CONF:1098-29036;CONF:1098-29037;CONF:1098-29038;CONF:1098-29039;CONF:1098-29468;CONF:1098-31349;CONF:1098-31350;CONF:1098-31351;CONF:1098-31123;CONF:1098-29469' },</v>
      </c>
      <c r="N180" t="str">
        <f t="shared" si="11"/>
        <v>'2.16.840.1.113883.10.20.22.4.113',</v>
      </c>
    </row>
    <row r="181" spans="1:14" x14ac:dyDescent="0.25">
      <c r="A181">
        <v>180</v>
      </c>
      <c r="B181" t="s">
        <v>364</v>
      </c>
      <c r="C181" t="s">
        <v>432</v>
      </c>
      <c r="D181" t="s">
        <v>365</v>
      </c>
      <c r="E181">
        <v>777</v>
      </c>
      <c r="F181">
        <v>779</v>
      </c>
      <c r="G181" t="str">
        <f t="shared" si="8"/>
        <v>777-779</v>
      </c>
      <c r="H181" t="s">
        <v>664</v>
      </c>
      <c r="I181" t="s">
        <v>660</v>
      </c>
      <c r="J181" t="s">
        <v>540</v>
      </c>
      <c r="K181" t="str">
        <f t="shared" si="9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181" t="str">
        <f t="shared" si="10"/>
        <v>{ id:180, template_type:'Entry', name:'Progress Toward Goal Observation  [2.16.840.1.113883.10.20.22.4.110[777-779', name2:'Progress Toward Goal Observation ', template:'2.16.840.1.113883.10.20.22.4.110', pageStart:777, pages:'777-779', search:'Progress Toward Goal Observation  2.16.840.1.113883.10.20.22.4.110 CONF:1098-31418;CONF:1098-31419;CONF:1098-31420;CONF:1098-31421;CONF:1098-31422;CONF:1098-31423;CONF:1098-31424;CONF:1098-31425;CONF:1098-31609;CONF:1098-31610;CONF:1098-31426' },</v>
      </c>
      <c r="N181" t="str">
        <f t="shared" si="11"/>
        <v>'2.16.840.1.113883.10.20.22.4.110',</v>
      </c>
    </row>
    <row r="182" spans="1:14" x14ac:dyDescent="0.25">
      <c r="A182">
        <v>181</v>
      </c>
      <c r="B182" t="s">
        <v>366</v>
      </c>
      <c r="C182" t="s">
        <v>432</v>
      </c>
      <c r="D182" t="s">
        <v>367</v>
      </c>
      <c r="E182">
        <v>779</v>
      </c>
      <c r="F182">
        <v>781</v>
      </c>
      <c r="G182" t="str">
        <f t="shared" si="8"/>
        <v>779-781</v>
      </c>
      <c r="H182" t="s">
        <v>680</v>
      </c>
      <c r="I182" t="s">
        <v>660</v>
      </c>
      <c r="J182" t="s">
        <v>541</v>
      </c>
      <c r="K182" t="str">
        <f t="shared" si="9"/>
        <v>Purpose of Reference Observation 2.16.840.1.113883.10.20.6.2.9 CONF:81-9264;CONF:81-9265;CONF:81-9266;CONF:81-10531;CONF:81-9267;CONF:81-19208;CONF:81-19209;CONF:81-9273</v>
      </c>
      <c r="M182" t="str">
        <f t="shared" si="10"/>
        <v>{ id:181, template_type:'Entry', name:'Purpose of Reference Observation [2.16.840.1.113883.10.20.6.2.9[779-781', name2:'Purpose of Reference Observation', template:'2.16.840.1.113883.10.20.6.2.9', pageStart:779, pages:'779-781', search:'Purpose of Reference Observation 2.16.840.1.113883.10.20.6.2.9 CONF:81-9264;CONF:81-9265;CONF:81-9266;CONF:81-10531;CONF:81-9267;CONF:81-19208;CONF:81-19209;CONF:81-9273' },</v>
      </c>
      <c r="N182" t="str">
        <f t="shared" si="11"/>
        <v>'2.16.840.1.113883.10.20.6.2.9',</v>
      </c>
    </row>
    <row r="183" spans="1:14" x14ac:dyDescent="0.25">
      <c r="A183">
        <v>182</v>
      </c>
      <c r="B183" t="s">
        <v>368</v>
      </c>
      <c r="C183" t="s">
        <v>432</v>
      </c>
      <c r="D183" t="s">
        <v>369</v>
      </c>
      <c r="E183">
        <v>781</v>
      </c>
      <c r="F183">
        <v>784</v>
      </c>
      <c r="G183" t="str">
        <f t="shared" si="8"/>
        <v>781-784</v>
      </c>
      <c r="H183" t="s">
        <v>891</v>
      </c>
      <c r="I183" t="s">
        <v>680</v>
      </c>
      <c r="J183" t="s">
        <v>542</v>
      </c>
      <c r="K183" t="str">
        <f t="shared" si="9"/>
        <v>Quantity Measurement Observation  2.16.840.1.113883.10.20.6.2.14 CONF:81-9317;CONF:81-9318;CONF:81-9319;CONF:81-10532;CONF:81-9320;CONF:81-19210;CONF:81-9326;CONF:81-9324;CONF:81-9327;CONF:81-9328;CONF:81-15916</v>
      </c>
      <c r="M183" t="str">
        <f t="shared" si="10"/>
        <v>{ id:182, template_type:'Entry', name:'Quantity Measurement Observation  [2.16.840.1.113883.10.20.6.2.14[781-784', name2:'Quantity Measurement Observation ', template:'2.16.840.1.113883.10.20.6.2.14', pageStart:781, pages:'781-784', search:'Quantity Measurement Observation  2.16.840.1.113883.10.20.6.2.14 CONF:81-9317;CONF:81-9318;CONF:81-9319;CONF:81-10532;CONF:81-9320;CONF:81-19210;CONF:81-9326;CONF:81-9324;CONF:81-9327;CONF:81-9328;CONF:81-15916' },</v>
      </c>
      <c r="N183" t="str">
        <f t="shared" si="11"/>
        <v>'2.16.840.1.113883.10.20.6.2.14',</v>
      </c>
    </row>
    <row r="184" spans="1:14" x14ac:dyDescent="0.25">
      <c r="A184">
        <v>183</v>
      </c>
      <c r="B184" t="s">
        <v>370</v>
      </c>
      <c r="C184" t="s">
        <v>432</v>
      </c>
      <c r="D184" t="s">
        <v>371</v>
      </c>
      <c r="E184">
        <v>784</v>
      </c>
      <c r="F184">
        <v>788</v>
      </c>
      <c r="G184" t="str">
        <f t="shared" si="8"/>
        <v>784-788</v>
      </c>
      <c r="H184" t="s">
        <v>892</v>
      </c>
      <c r="I184" t="s">
        <v>893</v>
      </c>
      <c r="J184" t="s">
        <v>543</v>
      </c>
      <c r="K184" t="str">
        <f t="shared" si="9"/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184" t="str">
        <f t="shared" si="10"/>
        <v>{ id:183, template_type:'Entry', name:'Reaction Observation   [2.16.840.1.113883.10.20.22.4.9[784-788', name2:'Reaction Observation  ', template:'2.16.840.1.113883.10.20.22.4.9', pageStart:784, pages:'784-788', search:'Reaction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184" t="str">
        <f t="shared" si="11"/>
        <v>'2.16.840.1.113883.10.20.22.4.9',</v>
      </c>
    </row>
    <row r="185" spans="1:14" x14ac:dyDescent="0.25">
      <c r="A185">
        <v>184</v>
      </c>
      <c r="B185" t="s">
        <v>372</v>
      </c>
      <c r="C185" t="s">
        <v>432</v>
      </c>
      <c r="D185" t="s">
        <v>373</v>
      </c>
      <c r="E185">
        <v>788</v>
      </c>
      <c r="F185">
        <v>790</v>
      </c>
      <c r="G185" t="str">
        <f t="shared" si="8"/>
        <v>788-790</v>
      </c>
      <c r="H185" t="s">
        <v>680</v>
      </c>
      <c r="I185" t="s">
        <v>681</v>
      </c>
      <c r="J185" t="s">
        <v>544</v>
      </c>
      <c r="K185" t="str">
        <f t="shared" si="9"/>
        <v>Referenced Frames Observation 2.16.840.1.113883.10.20.6.2.10 CONF:81-9276;CONF:81-9277;CONF:81-19164;CONF:81-19165;CONF:81-9279;CONF:81-9280;CONF:81-15923</v>
      </c>
      <c r="M185" t="str">
        <f t="shared" si="10"/>
        <v>{ id:184, template_type:'Entry', name:'Referenced Frames Observation [2.16.840.1.113883.10.20.6.2.10[788-790', name2:'Referenced Frames Observation', template:'2.16.840.1.113883.10.20.6.2.10', pageStart:788, pages:'788-790', search:'Referenced Frames Observation 2.16.840.1.113883.10.20.6.2.10 CONF:81-9276;CONF:81-9277;CONF:81-19164;CONF:81-19165;CONF:81-9279;CONF:81-9280;CONF:81-15923' },</v>
      </c>
      <c r="N185" t="str">
        <f t="shared" si="11"/>
        <v>'2.16.840.1.113883.10.20.6.2.10',</v>
      </c>
    </row>
    <row r="186" spans="1:14" x14ac:dyDescent="0.25">
      <c r="A186">
        <v>185</v>
      </c>
      <c r="B186" t="s">
        <v>374</v>
      </c>
      <c r="C186" t="s">
        <v>432</v>
      </c>
      <c r="D186" t="s">
        <v>375</v>
      </c>
      <c r="E186">
        <v>790</v>
      </c>
      <c r="F186">
        <v>795</v>
      </c>
      <c r="G186" t="str">
        <f t="shared" si="8"/>
        <v>790-795</v>
      </c>
      <c r="H186" t="s">
        <v>894</v>
      </c>
      <c r="I186" t="s">
        <v>671</v>
      </c>
      <c r="J186" t="s">
        <v>545</v>
      </c>
      <c r="K186" t="str">
        <f t="shared" si="9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186" t="str">
        <f t="shared" si="10"/>
        <v>{ id:185, template_type:'Entry', name:'Result Observation  [2.16.840.1.113883.10.20.22.4.2[790-795', name2:'Result Observation ', template:'2.16.840.1.113883.10.20.22.4.2', pageStart:790, pages:'790-795', search:'Result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186" t="str">
        <f t="shared" si="11"/>
        <v>'2.16.840.1.113883.10.20.22.4.2',</v>
      </c>
    </row>
    <row r="187" spans="1:14" x14ac:dyDescent="0.25">
      <c r="A187">
        <v>186</v>
      </c>
      <c r="B187" t="s">
        <v>376</v>
      </c>
      <c r="C187" t="s">
        <v>432</v>
      </c>
      <c r="D187" t="s">
        <v>377</v>
      </c>
      <c r="E187">
        <v>795</v>
      </c>
      <c r="F187">
        <v>799</v>
      </c>
      <c r="G187" t="str">
        <f t="shared" si="8"/>
        <v>795-799</v>
      </c>
      <c r="H187" t="s">
        <v>895</v>
      </c>
      <c r="I187" t="s">
        <v>896</v>
      </c>
      <c r="J187" t="s">
        <v>546</v>
      </c>
      <c r="K187" t="str">
        <f t="shared" si="9"/>
        <v>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187" t="str">
        <f t="shared" si="10"/>
        <v>{ id:186, template_type:'Entry', name:'Result Organizer   [2.16.840.1.113883.10.20.22.4.1[795-799', name2:'Result Organizer  ', template:'2.16.840.1.113883.10.20.22.4.1', pageStart:795, pages:'795-799', search:'Result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187" t="str">
        <f t="shared" si="11"/>
        <v>'2.16.840.1.113883.10.20.22.4.1',</v>
      </c>
    </row>
    <row r="188" spans="1:14" x14ac:dyDescent="0.25">
      <c r="A188">
        <v>187</v>
      </c>
      <c r="B188" t="s">
        <v>378</v>
      </c>
      <c r="C188" t="s">
        <v>432</v>
      </c>
      <c r="D188" t="s">
        <v>379</v>
      </c>
      <c r="E188">
        <v>799</v>
      </c>
      <c r="F188">
        <v>815</v>
      </c>
      <c r="G188" t="str">
        <f t="shared" si="8"/>
        <v>799-815</v>
      </c>
      <c r="H188" t="s">
        <v>824</v>
      </c>
      <c r="I188" t="s">
        <v>897</v>
      </c>
      <c r="J188" t="s">
        <v>547</v>
      </c>
      <c r="K188" t="str">
        <f t="shared" si="9"/>
        <v>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188" t="str">
        <f t="shared" si="10"/>
        <v>{ id:187, template_type:'Entry', name:'Risk Concern Act   [2.16.840.1.113883.10.20.22.4.136[799-815', name2:'Risk Concern Act  ', template:'2.16.840.1.113883.10.20.22.4.136', pageStart:799, pages:'799-815', search:'Risk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188" t="str">
        <f t="shared" si="11"/>
        <v>'2.16.840.1.113883.10.20.22.4.136',</v>
      </c>
    </row>
    <row r="189" spans="1:14" x14ac:dyDescent="0.25">
      <c r="A189">
        <v>188</v>
      </c>
      <c r="B189" t="s">
        <v>380</v>
      </c>
      <c r="C189" t="s">
        <v>432</v>
      </c>
      <c r="D189" t="s">
        <v>381</v>
      </c>
      <c r="E189">
        <v>815</v>
      </c>
      <c r="F189">
        <v>818</v>
      </c>
      <c r="G189" t="str">
        <f t="shared" si="8"/>
        <v>815-818</v>
      </c>
      <c r="H189" t="s">
        <v>898</v>
      </c>
      <c r="I189" t="s">
        <v>671</v>
      </c>
      <c r="J189" t="s">
        <v>548</v>
      </c>
      <c r="K189" t="str">
        <f t="shared" si="9"/>
        <v>Self-Care Activities (ADL and IADL) 2.16.840.1.113883.10.20.22.4.128 CONF:1098-31389;CONF:1098-31390;CONF:1098-28190;CONF:1098-28457;CONF:1098-28153;CONF:1098-32490;CONF:1098-32491;CONF:1098-32492;CONF:1098-28042;CONF:1098-32469</v>
      </c>
      <c r="M189" t="str">
        <f t="shared" si="10"/>
        <v>{ id:188, template_type:'Entry', name:'Self-Care Activities (ADL and IADL) [2.16.840.1.113883.10.20.22.4.128[815-818', name2:'Self-Care Activities (ADL and IADL)', template:'2.16.840.1.113883.10.20.22.4.128', pageStart:815, pages:'815-818', search:'Self-Care Activities (ADL and IADL) 2.16.840.1.113883.10.20.22.4.128 CONF:1098-31389;CONF:1098-31390;CONF:1098-28190;CONF:1098-28457;CONF:1098-28153;CONF:1098-32490;CONF:1098-32491;CONF:1098-32492;CONF:1098-28042;CONF:1098-32469' },</v>
      </c>
      <c r="N189" t="str">
        <f t="shared" si="11"/>
        <v>'2.16.840.1.113883.10.20.22.4.128',</v>
      </c>
    </row>
    <row r="190" spans="1:14" x14ac:dyDescent="0.25">
      <c r="A190">
        <v>189</v>
      </c>
      <c r="B190" t="s">
        <v>382</v>
      </c>
      <c r="C190" t="s">
        <v>432</v>
      </c>
      <c r="D190" t="s">
        <v>383</v>
      </c>
      <c r="E190">
        <v>818</v>
      </c>
      <c r="F190">
        <v>823</v>
      </c>
      <c r="G190" t="str">
        <f t="shared" si="8"/>
        <v>818-823</v>
      </c>
      <c r="H190" t="s">
        <v>899</v>
      </c>
      <c r="I190" t="s">
        <v>675</v>
      </c>
      <c r="J190" t="s">
        <v>549</v>
      </c>
      <c r="K190" t="str">
        <f t="shared" si="9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190" t="str">
        <f t="shared" si="10"/>
        <v>{ id:189, template_type:'Entry', name:'Sensory Status [2.16.840.1.113883.10.20.22.4.127[818-823', name2:'Sensory Status', template:'2.16.840.1.113883.10.20.22.4.127', pageStart:818, pages:'818-823', search:'Sensory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190" t="str">
        <f t="shared" si="11"/>
        <v>'2.16.840.1.113883.10.20.22.4.127',</v>
      </c>
    </row>
    <row r="191" spans="1:14" x14ac:dyDescent="0.25">
      <c r="A191">
        <v>190</v>
      </c>
      <c r="B191" t="s">
        <v>384</v>
      </c>
      <c r="C191" t="s">
        <v>432</v>
      </c>
      <c r="D191" t="s">
        <v>385</v>
      </c>
      <c r="E191">
        <v>823</v>
      </c>
      <c r="F191">
        <v>826</v>
      </c>
      <c r="G191" t="str">
        <f t="shared" si="8"/>
        <v>823-826</v>
      </c>
      <c r="H191" t="s">
        <v>662</v>
      </c>
      <c r="I191" t="s">
        <v>680</v>
      </c>
      <c r="J191" t="s">
        <v>550</v>
      </c>
      <c r="K191" t="str">
        <f t="shared" si="9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191" t="str">
        <f t="shared" si="10"/>
        <v>{ id:190, template_type:'Entry', name:'Series Act  [2.16.840.1.113883.10.20.22.4.63[823-826', name2:'Series Act ', template:'2.16.840.1.113883.10.20.22.4.63', pageStart:823, pages:'823-826', search:'Series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191" t="str">
        <f t="shared" si="11"/>
        <v>'2.16.840.1.113883.10.20.22.4.63',</v>
      </c>
    </row>
    <row r="192" spans="1:14" x14ac:dyDescent="0.25">
      <c r="A192">
        <v>191</v>
      </c>
      <c r="B192" t="s">
        <v>386</v>
      </c>
      <c r="C192" t="s">
        <v>432</v>
      </c>
      <c r="D192" t="s">
        <v>387</v>
      </c>
      <c r="E192">
        <v>826</v>
      </c>
      <c r="F192">
        <v>829</v>
      </c>
      <c r="G192" t="str">
        <f t="shared" si="8"/>
        <v>826-829</v>
      </c>
      <c r="H192" t="s">
        <v>900</v>
      </c>
      <c r="I192" t="s">
        <v>660</v>
      </c>
      <c r="J192" t="s">
        <v>551</v>
      </c>
      <c r="K192" t="str">
        <f t="shared" si="9"/>
        <v>Service Delivery Location 2.16.840.1.113883.10.20.22.4.32 CONF:81-7758;CONF:81-7635;CONF:81-10524;CONF:81-16850;CONF:81-7760;CONF:81-7761;CONF:81-7762;CONF:81-7763;CONF:81-16037</v>
      </c>
      <c r="M192" t="str">
        <f t="shared" si="10"/>
        <v>{ id:191, template_type:'Entry', name:'Service Delivery Location [2.16.840.1.113883.10.20.22.4.32[826-829', name2:'Service Delivery Location', template:'2.16.840.1.113883.10.20.22.4.32', pageStart:826, pages:'826-829', search:'Service Delivery Location 2.16.840.1.113883.10.20.22.4.32 CONF:81-7758;CONF:81-7635;CONF:81-10524;CONF:81-16850;CONF:81-7760;CONF:81-7761;CONF:81-7762;CONF:81-7763;CONF:81-16037' },</v>
      </c>
      <c r="N192" t="str">
        <f t="shared" si="11"/>
        <v>'2.16.840.1.113883.10.20.22.4.32',</v>
      </c>
    </row>
    <row r="193" spans="1:14" x14ac:dyDescent="0.25">
      <c r="A193">
        <v>192</v>
      </c>
      <c r="B193" t="s">
        <v>388</v>
      </c>
      <c r="C193" t="s">
        <v>432</v>
      </c>
      <c r="D193" t="s">
        <v>389</v>
      </c>
      <c r="E193">
        <v>829</v>
      </c>
      <c r="F193">
        <v>831</v>
      </c>
      <c r="G193" t="str">
        <f t="shared" si="8"/>
        <v>829-831</v>
      </c>
      <c r="H193" t="s">
        <v>901</v>
      </c>
      <c r="I193" t="s">
        <v>660</v>
      </c>
      <c r="J193" t="s">
        <v>552</v>
      </c>
      <c r="K193" t="str">
        <f t="shared" si="9"/>
        <v>Severity Observation   2.16.840.1.113883.10.20.22.4.8 CONF:1098-7345;CONF:1098-7346;CONF:1098-7347;CONF:1098-10525;CONF:1098-32577;CONF:1098-19168;CONF:1098-19169;CONF:1098-32170;CONF:1098-7352;CONF:1098-19115;CONF:1098-7356</v>
      </c>
      <c r="M193" t="str">
        <f t="shared" si="10"/>
        <v>{ id:192, template_type:'Entry', name:'Severity Observation   [2.16.840.1.113883.10.20.22.4.8[829-831', name2:'Severity Observation  ', template:'2.16.840.1.113883.10.20.22.4.8', pageStart:829, pages:'829-831', search:'Severity Observation   2.16.840.1.113883.10.20.22.4.8 CONF:1098-7345;CONF:1098-7346;CONF:1098-7347;CONF:1098-10525;CONF:1098-32577;CONF:1098-19168;CONF:1098-19169;CONF:1098-32170;CONF:1098-7352;CONF:1098-19115;CONF:1098-7356' },</v>
      </c>
      <c r="N193" t="str">
        <f t="shared" si="11"/>
        <v>'2.16.840.1.113883.10.20.22.4.8',</v>
      </c>
    </row>
    <row r="194" spans="1:14" x14ac:dyDescent="0.25">
      <c r="A194">
        <v>193</v>
      </c>
      <c r="B194" t="s">
        <v>390</v>
      </c>
      <c r="C194" t="s">
        <v>432</v>
      </c>
      <c r="D194" t="s">
        <v>391</v>
      </c>
      <c r="E194">
        <v>831</v>
      </c>
      <c r="F194">
        <v>836</v>
      </c>
      <c r="G194" t="str">
        <f t="shared" ref="G194:G216" si="12">E194&amp;"-"&amp;F194</f>
        <v>831-836</v>
      </c>
      <c r="H194" t="s">
        <v>902</v>
      </c>
      <c r="I194" t="s">
        <v>671</v>
      </c>
      <c r="J194" t="s">
        <v>553</v>
      </c>
      <c r="K194" t="str">
        <f t="shared" ref="K194:K240" si="13">B194&amp;" "&amp;D194&amp;" "&amp;J194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194" t="str">
        <f t="shared" si="10"/>
        <v>{ id:193, template_type:'Entry', name:'Smoking Status - Meaningful Use  [2.16.840.1.113883.10.20.22.4.78[831-836', name2:'Smoking Status - Meaningful Use ', template:'2.16.840.1.113883.10.20.22.4.78', pageStart:831, pages:'831-836', search:'Smoking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194" t="str">
        <f t="shared" si="11"/>
        <v>'2.16.840.1.113883.10.20.22.4.78',</v>
      </c>
    </row>
    <row r="195" spans="1:14" x14ac:dyDescent="0.25">
      <c r="A195">
        <v>194</v>
      </c>
      <c r="B195" t="s">
        <v>392</v>
      </c>
      <c r="C195" t="s">
        <v>432</v>
      </c>
      <c r="D195" t="s">
        <v>393</v>
      </c>
      <c r="E195">
        <v>836</v>
      </c>
      <c r="F195">
        <v>839</v>
      </c>
      <c r="G195" t="str">
        <f t="shared" si="12"/>
        <v>836-839</v>
      </c>
      <c r="H195" t="s">
        <v>903</v>
      </c>
      <c r="I195" t="s">
        <v>671</v>
      </c>
      <c r="J195" t="s">
        <v>554</v>
      </c>
      <c r="K195" t="str">
        <f t="shared" si="13"/>
        <v>Social History Observation   2.16.840.1.113883.10.20.22.4.38 CONF:1198-8548;CONF:1198-8549;CONF:1198-8550;CONF:1198-10526;CONF:1198-32495;CONF:1198-8551;CONF:1198-8558;CONF:1198-32951;CONF:1198-8553;CONF:1198-19117;CONF:1198-31868;CONF:1198-8559;CONF:1198-8555;CONF:1198-31869</v>
      </c>
      <c r="M195" t="str">
        <f t="shared" ref="M195:M240" si="14">"{ id:"&amp;A195&amp;", template_type:'"&amp;C195&amp;"', name:'"&amp;B195&amp;" ["&amp;D195&amp;"["&amp;G195&amp;"', name2:'"&amp;B195&amp;"', template:'"&amp;D195&amp;"', pageStart:"&amp;E195&amp;", pages:'"&amp;G195&amp;"', search:'"&amp;K195&amp;"' },"</f>
        <v>{ id:194, template_type:'Entry', name:'Social History Observation   [2.16.840.1.113883.10.20.22.4.38[836-839', name2:'Social History Observation  ', template:'2.16.840.1.113883.10.20.22.4.38', pageStart:836, pages:'836-839', search:'Social History Observation  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195" t="str">
        <f t="shared" ref="N195:N216" si="15">"'"&amp;D195&amp;"',"</f>
        <v>'2.16.840.1.113883.10.20.22.4.38',</v>
      </c>
    </row>
    <row r="196" spans="1:14" x14ac:dyDescent="0.25">
      <c r="A196">
        <v>195</v>
      </c>
      <c r="B196" t="s">
        <v>394</v>
      </c>
      <c r="C196" t="s">
        <v>432</v>
      </c>
      <c r="D196" t="s">
        <v>395</v>
      </c>
      <c r="E196">
        <v>839</v>
      </c>
      <c r="F196">
        <v>842</v>
      </c>
      <c r="G196" t="str">
        <f t="shared" si="12"/>
        <v>839-842</v>
      </c>
      <c r="H196" t="s">
        <v>904</v>
      </c>
      <c r="I196" t="s">
        <v>682</v>
      </c>
      <c r="J196" t="s">
        <v>555</v>
      </c>
      <c r="K196" t="str">
        <f t="shared" si="13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196" t="str">
        <f t="shared" si="14"/>
        <v>{ id:195, template_type:'Entry', name:'SOP Instance Observation [2.16.840.1.113883.10.20.6.2.8[839-842', name2:'SOP Instance Observation', template:'2.16.840.1.113883.10.20.6.2.8', pageStart:839, pages:'839-842', search:'SOP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196" t="str">
        <f t="shared" si="15"/>
        <v>'2.16.840.1.113883.10.20.6.2.8',</v>
      </c>
    </row>
    <row r="197" spans="1:14" x14ac:dyDescent="0.25">
      <c r="A197">
        <v>196</v>
      </c>
      <c r="B197" t="s">
        <v>396</v>
      </c>
      <c r="C197" t="s">
        <v>432</v>
      </c>
      <c r="D197" t="s">
        <v>397</v>
      </c>
      <c r="E197">
        <v>842</v>
      </c>
      <c r="F197">
        <v>844</v>
      </c>
      <c r="G197" t="str">
        <f t="shared" si="12"/>
        <v>842-844</v>
      </c>
      <c r="H197" t="s">
        <v>683</v>
      </c>
      <c r="I197" t="s">
        <v>684</v>
      </c>
      <c r="J197" t="s">
        <v>556</v>
      </c>
      <c r="K197" t="str">
        <f t="shared" si="13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197" t="str">
        <f t="shared" si="14"/>
        <v>{ id:196, template_type:'Entry', name:'Study Act [2.16.840.1.113883.10.20.6.2.6[842-844', name2:'Study Act', template:'2.16.840.1.113883.10.20.6.2.6', pageStart:842, pages:'842-844', search:'Study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197" t="str">
        <f t="shared" si="15"/>
        <v>'2.16.840.1.113883.10.20.6.2.6',</v>
      </c>
    </row>
    <row r="198" spans="1:14" x14ac:dyDescent="0.25">
      <c r="A198">
        <v>197</v>
      </c>
      <c r="B198" t="s">
        <v>398</v>
      </c>
      <c r="C198" t="s">
        <v>432</v>
      </c>
      <c r="D198" t="s">
        <v>399</v>
      </c>
      <c r="E198">
        <v>844</v>
      </c>
      <c r="F198">
        <v>846</v>
      </c>
      <c r="G198" t="str">
        <f t="shared" si="12"/>
        <v>844-846</v>
      </c>
      <c r="H198" t="s">
        <v>905</v>
      </c>
      <c r="I198" t="s">
        <v>660</v>
      </c>
      <c r="J198" t="s">
        <v>557</v>
      </c>
      <c r="K198" t="str">
        <f t="shared" si="13"/>
        <v>Substance Administered Act 2.16.840.1.113883.10.20.22.4.118 CONF:1098-31500;CONF:1098-31501;CONF:1098-31502;CONF:1098-31503;CONF:1098-31504;CONF:1098-31506;CONF:1098-31507;CONF:1098-31508;CONF:1098-31505;CONF:1098-31509</v>
      </c>
      <c r="M198" t="str">
        <f t="shared" si="14"/>
        <v>{ id:197, template_type:'Entry', name:'Substance Administered Act [2.16.840.1.113883.10.20.22.4.118[844-846', name2:'Substance Administered Act', template:'2.16.840.1.113883.10.20.22.4.118', pageStart:844, pages:'844-846', search:'Substance Administered Act 2.16.840.1.113883.10.20.22.4.118 CONF:1098-31500;CONF:1098-31501;CONF:1098-31502;CONF:1098-31503;CONF:1098-31504;CONF:1098-31506;CONF:1098-31507;CONF:1098-31508;CONF:1098-31505;CONF:1098-31509' },</v>
      </c>
      <c r="N198" t="str">
        <f t="shared" si="15"/>
        <v>'2.16.840.1.113883.10.20.22.4.118',</v>
      </c>
    </row>
    <row r="199" spans="1:14" x14ac:dyDescent="0.25">
      <c r="A199">
        <v>198</v>
      </c>
      <c r="B199" t="s">
        <v>400</v>
      </c>
      <c r="C199" t="s">
        <v>432</v>
      </c>
      <c r="D199" t="s">
        <v>401</v>
      </c>
      <c r="E199">
        <v>846</v>
      </c>
      <c r="F199">
        <v>853</v>
      </c>
      <c r="G199" t="str">
        <f t="shared" si="12"/>
        <v>846-853</v>
      </c>
      <c r="H199" t="s">
        <v>906</v>
      </c>
      <c r="I199" t="s">
        <v>907</v>
      </c>
      <c r="J199" t="s">
        <v>558</v>
      </c>
      <c r="K199" t="str">
        <f t="shared" si="13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199" t="str">
        <f t="shared" si="14"/>
        <v>{ id:198, template_type:'Entry', name:'Substance or Device Allergy - Intolerance Observation   [2.16.840.1.113883.10.20.24.3.90[846-853', name2:'Substance or Device Allergy - Intolerance Observation  ', template:'2.16.840.1.113883.10.20.24.3.90', pageStart:846, pages:'846-853', search:'Substance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199" t="str">
        <f t="shared" si="15"/>
        <v>'2.16.840.1.113883.10.20.24.3.90',</v>
      </c>
    </row>
    <row r="200" spans="1:14" x14ac:dyDescent="0.25">
      <c r="A200">
        <v>199</v>
      </c>
      <c r="B200" t="s">
        <v>402</v>
      </c>
      <c r="C200" t="s">
        <v>432</v>
      </c>
      <c r="D200" t="s">
        <v>403</v>
      </c>
      <c r="E200">
        <v>853</v>
      </c>
      <c r="F200">
        <v>860</v>
      </c>
      <c r="G200" t="str">
        <f t="shared" si="12"/>
        <v>853-860</v>
      </c>
      <c r="H200" t="s">
        <v>908</v>
      </c>
      <c r="I200" t="s">
        <v>909</v>
      </c>
      <c r="J200" t="s">
        <v>458</v>
      </c>
      <c r="K200" t="str">
        <f t="shared" si="13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200" t="str">
        <f t="shared" si="14"/>
        <v>{ id:199, template_type:'Entry', name:'Allergy - Intolerance Observation  [2.16.840.1.113883.10.20.22.4.7[853-860', name2:'Allergy - Intolerance Observation ', template:'2.16.840.1.113883.10.20.22.4.7', pageStart:853, pages:'853-860', search:'Allergy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200" t="str">
        <f t="shared" si="15"/>
        <v>'2.16.840.1.113883.10.20.22.4.7',</v>
      </c>
    </row>
    <row r="201" spans="1:14" x14ac:dyDescent="0.25">
      <c r="A201">
        <v>200</v>
      </c>
      <c r="B201" t="s">
        <v>404</v>
      </c>
      <c r="C201" t="s">
        <v>432</v>
      </c>
      <c r="D201" t="s">
        <v>405</v>
      </c>
      <c r="E201">
        <v>860</v>
      </c>
      <c r="F201">
        <v>863</v>
      </c>
      <c r="G201" t="str">
        <f t="shared" si="12"/>
        <v>860-863</v>
      </c>
      <c r="H201" t="s">
        <v>799</v>
      </c>
      <c r="I201" t="s">
        <v>670</v>
      </c>
      <c r="J201" t="s">
        <v>559</v>
      </c>
      <c r="K201" t="str">
        <f t="shared" si="13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01" t="str">
        <f t="shared" si="14"/>
        <v>{ id:200, template_type:'Entry', name:'Text Observation [2.16.840.1.113883.10.20.6.2.12[860-863', name2:'Text Observation', template:'2.16.840.1.113883.10.20.6.2.12', pageStart:860, pages:'860-863', search:'Text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01" t="str">
        <f t="shared" si="15"/>
        <v>'2.16.840.1.113883.10.20.6.2.12',</v>
      </c>
    </row>
    <row r="202" spans="1:14" x14ac:dyDescent="0.25">
      <c r="A202">
        <v>201</v>
      </c>
      <c r="B202" t="s">
        <v>406</v>
      </c>
      <c r="C202" t="s">
        <v>432</v>
      </c>
      <c r="D202" t="s">
        <v>407</v>
      </c>
      <c r="E202">
        <v>863</v>
      </c>
      <c r="F202">
        <v>867</v>
      </c>
      <c r="G202" t="str">
        <f t="shared" si="12"/>
        <v>863-867</v>
      </c>
      <c r="H202" t="s">
        <v>910</v>
      </c>
      <c r="I202" t="s">
        <v>671</v>
      </c>
      <c r="J202" t="s">
        <v>560</v>
      </c>
      <c r="K202" t="str">
        <f t="shared" si="13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02" t="str">
        <f t="shared" si="14"/>
        <v>{ id:201, template_type:'Entry', name:'Tobacco Use  [2.16.840.1.113883.10.20.22.4.85[863-867', name2:'Tobacco Use ', template:'2.16.840.1.113883.10.20.22.4.85', pageStart:863, pages:'863-867', search:'Tobacco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02" t="str">
        <f t="shared" si="15"/>
        <v>'2.16.840.1.113883.10.20.22.4.85',</v>
      </c>
    </row>
    <row r="203" spans="1:14" x14ac:dyDescent="0.25">
      <c r="A203">
        <v>202</v>
      </c>
      <c r="B203" t="s">
        <v>408</v>
      </c>
      <c r="C203" t="s">
        <v>432</v>
      </c>
      <c r="D203" t="s">
        <v>409</v>
      </c>
      <c r="E203">
        <v>867</v>
      </c>
      <c r="F203">
        <v>872</v>
      </c>
      <c r="G203" t="str">
        <f t="shared" si="12"/>
        <v>867-872</v>
      </c>
      <c r="H203" t="s">
        <v>911</v>
      </c>
      <c r="I203" t="s">
        <v>671</v>
      </c>
      <c r="J203" t="s">
        <v>561</v>
      </c>
      <c r="K203" t="str">
        <f t="shared" si="13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03" t="str">
        <f t="shared" si="14"/>
        <v>{ id:202, template_type:'Entry', name:'Vital Sign Observation  [2.16.840.1.113883.10.20.22.4.27[867-872', name2:'Vital Sign Observation ', template:'2.16.840.1.113883.10.20.22.4.27', pageStart:867, pages:'867-872', search:'Vital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03" t="str">
        <f t="shared" si="15"/>
        <v>'2.16.840.1.113883.10.20.22.4.27',</v>
      </c>
    </row>
    <row r="204" spans="1:14" x14ac:dyDescent="0.25">
      <c r="A204">
        <v>203</v>
      </c>
      <c r="B204" t="s">
        <v>410</v>
      </c>
      <c r="C204" t="s">
        <v>432</v>
      </c>
      <c r="D204" t="s">
        <v>411</v>
      </c>
      <c r="E204">
        <v>872</v>
      </c>
      <c r="F204">
        <v>875</v>
      </c>
      <c r="G204" t="str">
        <f t="shared" si="12"/>
        <v>872-875</v>
      </c>
      <c r="H204" t="s">
        <v>912</v>
      </c>
      <c r="I204" t="s">
        <v>913</v>
      </c>
      <c r="J204" t="s">
        <v>562</v>
      </c>
      <c r="K204" t="str">
        <f t="shared" si="13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04" t="str">
        <f t="shared" si="14"/>
        <v>{ id:203, template_type:'Entry', name:'Vital Signs Organizer  [2.16.840.1.113883.10.20.22.4.26[872-875', name2:'Vital Signs Organizer ', template:'2.16.840.1.113883.10.20.22.4.26', pageStart:872, pages:'872-875', search:'Vital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04" t="str">
        <f t="shared" si="15"/>
        <v>'2.16.840.1.113883.10.20.22.4.26',</v>
      </c>
    </row>
    <row r="205" spans="1:14" x14ac:dyDescent="0.25">
      <c r="A205">
        <v>204</v>
      </c>
      <c r="B205" t="s">
        <v>412</v>
      </c>
      <c r="C205" t="s">
        <v>432</v>
      </c>
      <c r="D205" t="s">
        <v>413</v>
      </c>
      <c r="E205">
        <v>875</v>
      </c>
      <c r="F205">
        <v>878</v>
      </c>
      <c r="G205" t="str">
        <f t="shared" si="12"/>
        <v>875-878</v>
      </c>
      <c r="H205" t="s">
        <v>914</v>
      </c>
      <c r="I205" t="s">
        <v>660</v>
      </c>
      <c r="J205" t="s">
        <v>563</v>
      </c>
      <c r="K205" t="str">
        <f t="shared" si="13"/>
        <v>Wound Characteristic 2.16.840.1.113883.10.20.22.4.134 CONF:1098-29938;CONF:1098-29939;CONF:1098-29940;CONF:1098-29941;CONF:1098-29942;CONF:1098-29943;CONF:1098-31540;CONF:1098-31541;CONF:1098-29944;CONF:1098-29946;CONF:1098-29947</v>
      </c>
      <c r="M205" t="str">
        <f t="shared" si="14"/>
        <v>{ id:204, template_type:'Entry', name:'Wound Characteristic [2.16.840.1.113883.10.20.22.4.134[875-878', name2:'Wound Characteristic', template:'2.16.840.1.113883.10.20.22.4.134', pageStart:875, pages:'875-878', search:'Wound Characteristic 2.16.840.1.113883.10.20.22.4.134 CONF:1098-29938;CONF:1098-29939;CONF:1098-29940;CONF:1098-29941;CONF:1098-29942;CONF:1098-29943;CONF:1098-31540;CONF:1098-31541;CONF:1098-29944;CONF:1098-29946;CONF:1098-29947' },</v>
      </c>
      <c r="N205" t="str">
        <f t="shared" si="15"/>
        <v>'2.16.840.1.113883.10.20.22.4.134',</v>
      </c>
    </row>
    <row r="206" spans="1:14" x14ac:dyDescent="0.25">
      <c r="A206">
        <v>205</v>
      </c>
      <c r="B206" t="s">
        <v>414</v>
      </c>
      <c r="C206" t="s">
        <v>432</v>
      </c>
      <c r="D206" t="s">
        <v>653</v>
      </c>
      <c r="E206">
        <v>878</v>
      </c>
      <c r="F206">
        <v>882</v>
      </c>
      <c r="G206" t="str">
        <f t="shared" si="12"/>
        <v>878-882</v>
      </c>
      <c r="H206" t="s">
        <v>914</v>
      </c>
      <c r="I206" t="s">
        <v>660</v>
      </c>
      <c r="J206" t="s">
        <v>563</v>
      </c>
      <c r="K206" t="str">
        <f t="shared" si="13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06" t="str">
        <f t="shared" si="14"/>
        <v>{ id:205, template_type:'Entry', name:'Wound Measurement Observation [2.16.840.1.113883.10.20.22.4.133[878-882', name2:'Wound Measurement Observation', template:'2.16.840.1.113883.10.20.22.4.133', pageStart:878, pages:'878-882', search:'Wound Measurement Observation 2.16.840.1.113883.10.20.22.4.133 CONF:1098-29938;CONF:1098-29939;CONF:1098-29940;CONF:1098-29941;CONF:1098-29942;CONF:1098-29943;CONF:1098-31540;CONF:1098-31541;CONF:1098-29944;CONF:1098-29946;CONF:1098-29947' },</v>
      </c>
      <c r="N206" t="str">
        <f t="shared" si="15"/>
        <v>'2.16.840.1.113883.10.20.22.4.133',</v>
      </c>
    </row>
    <row r="207" spans="1:14" x14ac:dyDescent="0.25">
      <c r="A207">
        <v>206</v>
      </c>
      <c r="B207" t="s">
        <v>5</v>
      </c>
      <c r="C207" t="s">
        <v>431</v>
      </c>
      <c r="D207" t="s">
        <v>6</v>
      </c>
      <c r="E207">
        <v>40</v>
      </c>
      <c r="F207">
        <v>83</v>
      </c>
      <c r="G207" t="str">
        <f t="shared" si="12"/>
        <v>40-83</v>
      </c>
      <c r="H207" t="s">
        <v>660</v>
      </c>
      <c r="I207" t="s">
        <v>661</v>
      </c>
      <c r="J207" t="s">
        <v>452</v>
      </c>
      <c r="K207" t="str">
        <f t="shared" si="13"/>
        <v>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07" t="str">
        <f t="shared" si="14"/>
        <v>{ id:206, template_type:'Other', name:'US Realm Header  [2.16.840.1.113883.10.20.22.1.1[40-83', name2:'US Realm Header ', template:'2.16.840.1.113883.10.20.22.1.1', pageStart:40, pages:'40-83', search:'US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07" t="str">
        <f t="shared" si="15"/>
        <v>'2.16.840.1.113883.10.20.22.1.1',</v>
      </c>
    </row>
    <row r="208" spans="1:14" x14ac:dyDescent="0.25">
      <c r="A208">
        <v>207</v>
      </c>
      <c r="B208" t="s">
        <v>31</v>
      </c>
      <c r="C208" t="s">
        <v>431</v>
      </c>
      <c r="D208" t="s">
        <v>32</v>
      </c>
      <c r="E208">
        <v>226</v>
      </c>
      <c r="F208">
        <v>247</v>
      </c>
      <c r="G208" t="str">
        <f t="shared" si="12"/>
        <v>226-247</v>
      </c>
      <c r="H208" t="s">
        <v>660</v>
      </c>
      <c r="I208" t="s">
        <v>660</v>
      </c>
      <c r="J208" t="s">
        <v>453</v>
      </c>
      <c r="K208" t="str">
        <f t="shared" si="13"/>
        <v>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08" t="str">
        <f t="shared" si="14"/>
        <v>{ id:207, template_type:'Other', name:'US Realm Header for Patient Generated Document  [2.16.840.1.113883.10.20.29.1[226-247', name2:'US Realm Header for Patient Generated Document ', template:'2.16.840.1.113883.10.20.29.1', pageStart:226, pages:'226-247', search:'US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08" t="str">
        <f t="shared" si="15"/>
        <v>'2.16.840.1.113883.10.20.29.1',</v>
      </c>
    </row>
    <row r="209" spans="1:14" x14ac:dyDescent="0.25">
      <c r="A209">
        <v>208</v>
      </c>
      <c r="B209" t="s">
        <v>415</v>
      </c>
      <c r="C209" t="s">
        <v>431</v>
      </c>
      <c r="D209" t="s">
        <v>416</v>
      </c>
      <c r="E209">
        <v>882</v>
      </c>
      <c r="F209">
        <v>885</v>
      </c>
      <c r="G209" t="str">
        <f t="shared" si="12"/>
        <v>882-885</v>
      </c>
      <c r="H209" t="s">
        <v>915</v>
      </c>
      <c r="I209" t="s">
        <v>660</v>
      </c>
      <c r="J209" t="s">
        <v>643</v>
      </c>
      <c r="K209" t="str">
        <f t="shared" si="13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09" t="str">
        <f t="shared" si="14"/>
        <v>{ id:208, template_type:'Other', name:'Author Participation [2.16.840.1.113883.10.20.22.4.119[882-885', name2:'Author Participation', template:'2.16.840.1.113883.10.20.22.4.119', pageStart:882, pages:'882-885', search:'Author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09" t="str">
        <f t="shared" si="15"/>
        <v>'2.16.840.1.113883.10.20.22.4.119',</v>
      </c>
    </row>
    <row r="210" spans="1:14" x14ac:dyDescent="0.25">
      <c r="A210">
        <v>209</v>
      </c>
      <c r="B210" t="s">
        <v>417</v>
      </c>
      <c r="C210" t="s">
        <v>431</v>
      </c>
      <c r="D210" t="s">
        <v>418</v>
      </c>
      <c r="E210">
        <v>885</v>
      </c>
      <c r="F210">
        <v>887</v>
      </c>
      <c r="G210" t="str">
        <f t="shared" si="12"/>
        <v>885-887</v>
      </c>
      <c r="H210" t="s">
        <v>799</v>
      </c>
      <c r="I210" t="s">
        <v>672</v>
      </c>
      <c r="J210" t="s">
        <v>644</v>
      </c>
      <c r="K210" t="str">
        <f t="shared" si="13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10" t="str">
        <f t="shared" si="14"/>
        <v>{ id:209, template_type:'Other', name:'Physician of Record Participant   [2.16.840.1.113883.10.20.6.2.2[885-887', name2:'Physician of Record Participant  ', template:'2.16.840.1.113883.10.20.6.2.2', pageStart:885, pages:'885-887', search:'Physician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10" t="str">
        <f t="shared" si="15"/>
        <v>'2.16.840.1.113883.10.20.6.2.2',</v>
      </c>
    </row>
    <row r="211" spans="1:14" x14ac:dyDescent="0.25">
      <c r="A211">
        <v>210</v>
      </c>
      <c r="B211" t="s">
        <v>419</v>
      </c>
      <c r="C211" t="s">
        <v>431</v>
      </c>
      <c r="D211" t="s">
        <v>420</v>
      </c>
      <c r="E211">
        <v>887</v>
      </c>
      <c r="F211">
        <v>889</v>
      </c>
      <c r="G211" t="str">
        <f t="shared" si="12"/>
        <v>887-889</v>
      </c>
      <c r="H211" t="s">
        <v>799</v>
      </c>
      <c r="I211" t="s">
        <v>685</v>
      </c>
      <c r="J211" t="s">
        <v>645</v>
      </c>
      <c r="K211" t="str">
        <f t="shared" si="13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11" t="str">
        <f t="shared" si="14"/>
        <v>{ id:210, template_type:'Other', name:'Physician Reading Study Performer   [2.16.840.1.113883.10.20.6.2.1[887-889', name2:'Physician Reading Study Performer  ', template:'2.16.840.1.113883.10.20.6.2.1', pageStart:887, pages:'887-889', search:'Physician Reading Study Performer   2.16.840.1.113883.10.20.6.2.1 CONF:1098-8424;CONF:1098-30773;CONF:1098-30774;CONF:1098-32564;CONF:1098-8425;CONF:1098-8426;CONF:1098-10033;CONF:1098-8427;CONF:1098-8428;CONF:1098-8429;CONF:1098-32135' },</v>
      </c>
      <c r="N211" t="str">
        <f t="shared" si="15"/>
        <v>'2.16.840.1.113883.10.20.6.2.1',</v>
      </c>
    </row>
    <row r="212" spans="1:14" x14ac:dyDescent="0.25">
      <c r="A212">
        <v>211</v>
      </c>
      <c r="B212" t="s">
        <v>421</v>
      </c>
      <c r="C212" t="s">
        <v>431</v>
      </c>
      <c r="D212" t="s">
        <v>422</v>
      </c>
      <c r="E212">
        <v>889</v>
      </c>
      <c r="F212">
        <v>893</v>
      </c>
      <c r="G212" t="str">
        <f t="shared" si="12"/>
        <v>889-893</v>
      </c>
      <c r="H212" t="s">
        <v>916</v>
      </c>
      <c r="I212" t="s">
        <v>660</v>
      </c>
      <c r="J212" t="s">
        <v>646</v>
      </c>
      <c r="K212" t="str">
        <f t="shared" si="13"/>
        <v>US Realm Address (AD.US.FIELDED)  2.16.840.1.113883.10.20.22.5.2 CONF:81-7290;CONF:81-7295;CONF:81-7293;CONF:81-10024;CONF:81-7292;CONF:81-7294;CONF:81-10025;CONF:81-7291;CONF:81-7296</v>
      </c>
      <c r="M212" t="str">
        <f t="shared" si="14"/>
        <v>{ id:211, template_type:'Other', name:'US Realm Address (AD.US.FIELDED)  [2.16.840.1.113883.10.20.22.5.2[889-893', name2:'US Realm Address (AD.US.FIELDED) ', template:'2.16.840.1.113883.10.20.22.5.2', pageStart:889, pages:'889-893', search:'US Realm Address (AD.US.FIELDED)  2.16.840.1.113883.10.20.22.5.2 CONF:81-7290;CONF:81-7295;CONF:81-7293;CONF:81-10024;CONF:81-7292;CONF:81-7294;CONF:81-10025;CONF:81-7291;CONF:81-7296' },</v>
      </c>
      <c r="N212" t="str">
        <f t="shared" si="15"/>
        <v>'2.16.840.1.113883.10.20.22.5.2',</v>
      </c>
    </row>
    <row r="213" spans="1:14" x14ac:dyDescent="0.25">
      <c r="A213">
        <v>212</v>
      </c>
      <c r="B213" t="s">
        <v>423</v>
      </c>
      <c r="C213" t="s">
        <v>431</v>
      </c>
      <c r="D213" t="s">
        <v>424</v>
      </c>
      <c r="E213">
        <v>893</v>
      </c>
      <c r="F213">
        <v>893</v>
      </c>
      <c r="G213" t="str">
        <f t="shared" si="12"/>
        <v>893-893</v>
      </c>
      <c r="H213" t="s">
        <v>917</v>
      </c>
      <c r="I213" t="s">
        <v>660</v>
      </c>
      <c r="J213" t="s">
        <v>647</v>
      </c>
      <c r="K213" t="str">
        <f t="shared" si="13"/>
        <v>US Realm Date and Time (DT.US.FIELDED) 2.16.840.1.113883.10.20.22.5.3 CONF:81-10078;CONF:81-10079;CONF:81-10080;CONF:81-10081</v>
      </c>
      <c r="M213" t="str">
        <f t="shared" si="14"/>
        <v>{ id:212, template_type:'Other', name:'US Realm Date and Time (DT.US.FIELDED) [2.16.840.1.113883.10.20.22.5.3[893-893', name2:'US Realm Date and Time (DT.US.FIELDED)', template:'2.16.840.1.113883.10.20.22.5.3', pageStart:893, pages:'893-893', search:'US Realm Date and Time (DT.US.FIELDED) 2.16.840.1.113883.10.20.22.5.3 CONF:81-10078;CONF:81-10079;CONF:81-10080;CONF:81-10081' },</v>
      </c>
      <c r="N213" t="str">
        <f t="shared" si="15"/>
        <v>'2.16.840.1.113883.10.20.22.5.3',</v>
      </c>
    </row>
    <row r="214" spans="1:14" x14ac:dyDescent="0.25">
      <c r="A214">
        <v>213</v>
      </c>
      <c r="B214" t="s">
        <v>425</v>
      </c>
      <c r="C214" t="s">
        <v>431</v>
      </c>
      <c r="D214" t="s">
        <v>426</v>
      </c>
      <c r="E214">
        <v>893</v>
      </c>
      <c r="F214">
        <v>894</v>
      </c>
      <c r="G214" t="str">
        <f t="shared" si="12"/>
        <v>893-894</v>
      </c>
      <c r="H214" t="s">
        <v>918</v>
      </c>
      <c r="I214" t="s">
        <v>660</v>
      </c>
      <c r="J214" t="s">
        <v>648</v>
      </c>
      <c r="K214" t="str">
        <f t="shared" si="13"/>
        <v>US Realm Date and Time (DTM.US.FIELDED) 2.16.840.1.113883.10.20.22.5.4 CONF:81-10127;CONF:81-10128;CONF:81-10129;CONF:81-10130</v>
      </c>
      <c r="M214" t="str">
        <f t="shared" si="14"/>
        <v>{ id:213, template_type:'Other', name:'US Realm Date and Time (DTM.US.FIELDED) [2.16.840.1.113883.10.20.22.5.4[893-894', name2:'US Realm Date and Time (DTM.US.FIELDED)', template:'2.16.840.1.113883.10.20.22.5.4', pageStart:893, pages:'893-894', search:'US Realm Date and Time (DTM.US.FIELDED) 2.16.840.1.113883.10.20.22.5.4 CONF:81-10127;CONF:81-10128;CONF:81-10129;CONF:81-10130' },</v>
      </c>
      <c r="N214" t="str">
        <f t="shared" si="15"/>
        <v>'2.16.840.1.113883.10.20.22.5.4',</v>
      </c>
    </row>
    <row r="215" spans="1:14" x14ac:dyDescent="0.25">
      <c r="A215">
        <v>214</v>
      </c>
      <c r="B215" t="s">
        <v>427</v>
      </c>
      <c r="C215" t="s">
        <v>431</v>
      </c>
      <c r="D215" t="s">
        <v>428</v>
      </c>
      <c r="E215">
        <v>894</v>
      </c>
      <c r="F215">
        <v>897</v>
      </c>
      <c r="G215" t="str">
        <f t="shared" si="12"/>
        <v>894-897</v>
      </c>
      <c r="H215" t="s">
        <v>919</v>
      </c>
      <c r="I215" t="s">
        <v>660</v>
      </c>
      <c r="J215" t="s">
        <v>649</v>
      </c>
      <c r="K215" t="str">
        <f t="shared" si="13"/>
        <v>US Realm Patient Name (PTN.US.FIELDED) 2.16.840.1.113883.10.20.22.5.1 CONF:81-7154;CONF:81-7159;CONF:81-7160;CONF:81-7157;CONF:81-7158;CONF:81-7163;CONF:81-7155;CONF:81-7156;CONF:81-7161;CONF:81-7162;CONF:81-7278</v>
      </c>
      <c r="M215" t="str">
        <f t="shared" si="14"/>
        <v>{ id:214, template_type:'Other', name:'US Realm Patient Name (PTN.US.FIELDED) [2.16.840.1.113883.10.20.22.5.1[894-897', name2:'US Realm Patient Name (PTN.US.FIELDED)', template:'2.16.840.1.113883.10.20.22.5.1', pageStart:894, pages:'894-897', search:'US Realm Patient Name (PTN.US.FIELDED) 2.16.840.1.113883.10.20.22.5.1 CONF:81-7154;CONF:81-7159;CONF:81-7160;CONF:81-7157;CONF:81-7158;CONF:81-7163;CONF:81-7155;CONF:81-7156;CONF:81-7161;CONF:81-7162;CONF:81-7278' },</v>
      </c>
      <c r="N215" t="str">
        <f t="shared" si="15"/>
        <v>'2.16.840.1.113883.10.20.22.5.1',</v>
      </c>
    </row>
    <row r="216" spans="1:14" x14ac:dyDescent="0.25">
      <c r="A216">
        <v>215</v>
      </c>
      <c r="B216" t="s">
        <v>429</v>
      </c>
      <c r="C216" t="s">
        <v>431</v>
      </c>
      <c r="D216" t="s">
        <v>430</v>
      </c>
      <c r="E216">
        <v>897</v>
      </c>
      <c r="F216">
        <v>897</v>
      </c>
      <c r="G216" t="str">
        <f t="shared" si="12"/>
        <v>897-897</v>
      </c>
      <c r="H216" t="s">
        <v>920</v>
      </c>
      <c r="I216" t="s">
        <v>660</v>
      </c>
      <c r="J216" t="s">
        <v>650</v>
      </c>
      <c r="K216" t="str">
        <f t="shared" si="13"/>
        <v>US Realm Person Name (PN.US.FIELDED)  2.16.840.1.113883.10.20.22.5.1.1 CONF:81-9368;CONF:81-9371;CONF:81-9372</v>
      </c>
      <c r="M216" t="str">
        <f t="shared" si="14"/>
        <v>{ id:215, template_type:'Other', name:'US Realm Person Name (PN.US.FIELDED)  [2.16.840.1.113883.10.20.22.5.1.1[897-897', name2:'US Realm Person Name (PN.US.FIELDED) ', template:'2.16.840.1.113883.10.20.22.5.1.1', pageStart:897, pages:'897-897', search:'US Realm Person Name (PN.US.FIELDED)  2.16.840.1.113883.10.20.22.5.1.1 CONF:81-9368;CONF:81-9371;CONF:81-9372' },</v>
      </c>
      <c r="N216" t="str">
        <f t="shared" si="15"/>
        <v>'2.16.840.1.113883.10.20.22.5.1.1',</v>
      </c>
    </row>
    <row r="217" spans="1:14" x14ac:dyDescent="0.25">
      <c r="A217">
        <v>216</v>
      </c>
      <c r="B217" t="s">
        <v>951</v>
      </c>
      <c r="C217" t="s">
        <v>433</v>
      </c>
      <c r="D217" t="s">
        <v>924</v>
      </c>
      <c r="E217">
        <v>1005</v>
      </c>
      <c r="F217">
        <v>1007</v>
      </c>
      <c r="G217" t="str">
        <f>"CG_A_"&amp;E217-1000&amp;"-"&amp;F217-1000</f>
        <v>CG_A_5-7</v>
      </c>
      <c r="J217" t="str">
        <f>VLOOKUP(D218,Sheet1!$A$86:$E$96,5,0)</f>
        <v>CONF:3250-16935;CONF:3250-16936;CONF:3250-16938;CONF:3250-16892;CONF:3250-16891;CONF:3250-16894;CONF:3250-16904;CONF:3250-16905;</v>
      </c>
      <c r="K217" t="str">
        <f t="shared" si="13"/>
        <v>Care Teams Section (Companion Guide) 2.16.840.1.113883.10.20.22.2.500 CONF:3250-16935;CONF:3250-16936;CONF:3250-16938;CONF:3250-16892;CONF:3250-16891;CONF:3250-16894;CONF:3250-16904;CONF:3250-16905;</v>
      </c>
      <c r="M217" t="str">
        <f t="shared" si="14"/>
        <v>{ id:216, template_type:'Section', name:'Care Teams Section (Companion Guide) [2.16.840.1.113883.10.20.22.2.500[CG_A_5-7', name2:'Care Teams Section (Companion Guide)', template:'2.16.840.1.113883.10.20.22.2.500', pageStart:1005, pages:'CG_A_5-7', search:'Care Teams Section (Companion Guide) 2.16.840.1.113883.10.20.22.2.500 CONF:3250-16935;CONF:3250-16936;CONF:3250-16938;CONF:3250-16892;CONF:3250-16891;CONF:3250-16894;CONF:3250-16904;CONF:3250-16905;' },</v>
      </c>
    </row>
    <row r="218" spans="1:14" x14ac:dyDescent="0.25">
      <c r="A218">
        <f>+A217+1</f>
        <v>217</v>
      </c>
      <c r="B218" t="s">
        <v>952</v>
      </c>
      <c r="C218" t="s">
        <v>433</v>
      </c>
      <c r="D218" t="s">
        <v>925</v>
      </c>
      <c r="E218">
        <v>1007</v>
      </c>
      <c r="F218">
        <v>1009</v>
      </c>
      <c r="G218" t="str">
        <f t="shared" ref="G218:G225" si="16">"CG_A_"&amp;E218-1000&amp;"-"&amp;F218-1000</f>
        <v>CG_A_7-9</v>
      </c>
      <c r="J218" t="str">
        <f>VLOOKUP(D219,Sheet1!$A$86:$E$96,5,0)</f>
        <v>CONF:3250-18230;CONF:3250-18231;CONF:3250-18232;CONF:3250-18233;CONF:3250-32949;CONF:3250-18234;CONF:3250-18235;CONF:3250-21163;CONF:3250-18124;CONF:3250-18125;CONF:3250-32947;CONF:3250-32948;</v>
      </c>
      <c r="K218" t="str">
        <f t="shared" si="13"/>
        <v>Notes Section (Companion Guide) 2.16.840.1.113883.10.20.22.2.65 CONF:3250-18230;CONF:3250-18231;CONF:3250-18232;CONF:3250-18233;CONF:3250-32949;CONF:3250-18234;CONF:3250-18235;CONF:3250-21163;CONF:3250-18124;CONF:3250-18125;CONF:3250-32947;CONF:3250-32948;</v>
      </c>
      <c r="M218" t="str">
        <f t="shared" si="14"/>
        <v>{ id:217, template_type:'Section', name:'Notes Section (Companion Guide) [2.16.840.1.113883.10.20.22.2.65[CG_A_7-9', name2:'Notes Section (Companion Guide)', template:'2.16.840.1.113883.10.20.22.2.65', pageStart:1007, pages:'CG_A_7-9', search:'Notes Section (Companion Guide) 2.16.840.1.113883.10.20.22.2.65 CONF:3250-18230;CONF:3250-18231;CONF:3250-18232;CONF:3250-18233;CONF:3250-32949;CONF:3250-18234;CONF:3250-18235;CONF:3250-21163;CONF:3250-18124;CONF:3250-18125;CONF:3250-32947;CONF:3250-32948;' },</v>
      </c>
    </row>
    <row r="219" spans="1:14" x14ac:dyDescent="0.25">
      <c r="A219">
        <f t="shared" ref="A219:A240" si="17">+A218+1</f>
        <v>218</v>
      </c>
      <c r="B219" t="s">
        <v>953</v>
      </c>
      <c r="C219" t="s">
        <v>432</v>
      </c>
      <c r="D219" t="s">
        <v>926</v>
      </c>
      <c r="E219">
        <v>1010</v>
      </c>
      <c r="F219">
        <v>1011</v>
      </c>
      <c r="G219" t="str">
        <f t="shared" si="16"/>
        <v>CG_A_10-11</v>
      </c>
      <c r="J219" t="s">
        <v>1288</v>
      </c>
      <c r="K219" t="str">
        <f t="shared" si="13"/>
        <v>Birth Sex Observation (Companion Guide) 2.16.840.1.113883.10.20.22.4.200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219" t="str">
        <f t="shared" si="14"/>
        <v>{ id:218, template_type:'Entry', name:'Birth Sex Observation (Companion Guide) [2.16.840.1.113883.10.20.22.4.200[CG_A_10-11', name2:'Birth Sex Observation (Companion Guide)', template:'2.16.840.1.113883.10.20.22.4.200', pageStart:1010, pages:'CG_A_10-11', search:'Birth Sex Observation (Companion Guide) 2.16.840.1.113883.10.20.22.4.200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</row>
    <row r="220" spans="1:14" x14ac:dyDescent="0.25">
      <c r="A220">
        <f t="shared" si="17"/>
        <v>219</v>
      </c>
      <c r="B220" t="s">
        <v>954</v>
      </c>
      <c r="C220" t="s">
        <v>432</v>
      </c>
      <c r="D220" t="s">
        <v>927</v>
      </c>
      <c r="E220">
        <v>1012</v>
      </c>
      <c r="F220">
        <v>1016</v>
      </c>
      <c r="G220" t="str">
        <f t="shared" si="16"/>
        <v>CG_A_12-16</v>
      </c>
      <c r="J220" t="s">
        <v>1289</v>
      </c>
      <c r="K220" t="str">
        <f t="shared" si="13"/>
        <v>Care Team Member Act (Companion Guide) 2.16.840.1.113883.10.20.22.4.500.1 CONF:4435-24;CONF:4435-25;CONF:4435-12;CONF:4435-18;CONF:4435-19;CONF:4435-13;CONF:4435-20;CONF:4435-21;CONF:4435-15;CONF:4435-16;CONF:4435-26;CONF:4435-11;CONF:4435-17;CONF:4435-14;</v>
      </c>
      <c r="M220" t="str">
        <f t="shared" si="14"/>
        <v>{ id:219, template_type:'Entry', name:'Care Team Member Act (Companion Guide) [2.16.840.1.113883.10.20.22.4.500.1[CG_A_12-16', name2:'Care Team Member Act (Companion Guide)', template:'2.16.840.1.113883.10.20.22.4.500.1', pageStart:1012, pages:'CG_A_12-16', search:'Care Team Member Act (Companion Guide) 2.16.840.1.113883.10.20.22.4.500.1 CONF:4435-24;CONF:4435-25;CONF:4435-12;CONF:4435-18;CONF:4435-19;CONF:4435-13;CONF:4435-20;CONF:4435-21;CONF:4435-15;CONF:4435-16;CONF:4435-26;CONF:4435-11;CONF:4435-17;CONF:4435-14;' },</v>
      </c>
    </row>
    <row r="221" spans="1:14" x14ac:dyDescent="0.25">
      <c r="A221">
        <f t="shared" si="17"/>
        <v>220</v>
      </c>
      <c r="B221" t="s">
        <v>955</v>
      </c>
      <c r="C221" t="s">
        <v>432</v>
      </c>
      <c r="D221" t="s">
        <v>928</v>
      </c>
      <c r="E221">
        <v>1017</v>
      </c>
      <c r="F221">
        <v>1018</v>
      </c>
      <c r="G221" t="str">
        <f t="shared" si="16"/>
        <v>CG_A_17-18</v>
      </c>
      <c r="J221" t="s">
        <v>1290</v>
      </c>
      <c r="K221" t="str">
        <f t="shared" si="13"/>
        <v>Care Team Member Schedule Observation (Companion Guide) 2.16.840.1.113883.10.20.22.4.500.3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221" t="str">
        <f t="shared" si="14"/>
        <v>{ id:220, template_type:'Entry', name:'Care Team Member Schedule Observation (Companion Guide) [2.16.840.1.113883.10.20.22.4.500.3[CG_A_17-18', name2:'Care Team Member Schedule Observation (Companion Guide)', template:'2.16.840.1.113883.10.20.22.4.500.3', pageStart:1017, pages:'CG_A_17-18', search:'Care Team Member Schedule Observation (Companion Guide) 2.16.840.1.113883.10.20.22.4.500.3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</row>
    <row r="222" spans="1:14" x14ac:dyDescent="0.25">
      <c r="A222">
        <f t="shared" si="17"/>
        <v>221</v>
      </c>
      <c r="B222" t="s">
        <v>956</v>
      </c>
      <c r="C222" t="s">
        <v>432</v>
      </c>
      <c r="D222" t="s">
        <v>929</v>
      </c>
      <c r="E222">
        <v>1018</v>
      </c>
      <c r="F222">
        <v>1024</v>
      </c>
      <c r="G222" t="str">
        <f t="shared" si="16"/>
        <v>CG_A_18-24</v>
      </c>
      <c r="J222" t="s">
        <v>1291</v>
      </c>
      <c r="K222" t="str">
        <f t="shared" si="13"/>
        <v>Care Team Organizer (Companion Guide) 2.16.840.1.113883.10.20.22.4.500 CONF:4435-101;CONF:4435-102;CONF:4435-99;CONF:4435-106;CONF:4435-108;CONF:4435-97;CONF:4435-103;CONF:4435-104;CONF:4435-100;CONF:4435-107;CONF:4435-98;CONF:4435-109;</v>
      </c>
      <c r="M222" t="str">
        <f t="shared" si="14"/>
        <v>{ id:221, template_type:'Entry', name:'Care Team Organizer (Companion Guide) [2.16.840.1.113883.10.20.22.4.500[CG_A_18-24', name2:'Care Team Organizer (Companion Guide)', template:'2.16.840.1.113883.10.20.22.4.500', pageStart:1018, pages:'CG_A_18-24', search:'Care Team Organizer (Companion Guide) 2.16.840.1.113883.10.20.22.4.500 CONF:4435-101;CONF:4435-102;CONF:4435-99;CONF:4435-106;CONF:4435-108;CONF:4435-97;CONF:4435-103;CONF:4435-104;CONF:4435-100;CONF:4435-107;CONF:4435-98;CONF:4435-109;' },</v>
      </c>
    </row>
    <row r="223" spans="1:14" x14ac:dyDescent="0.25">
      <c r="A223">
        <f t="shared" si="17"/>
        <v>222</v>
      </c>
      <c r="B223" t="s">
        <v>957</v>
      </c>
      <c r="C223" t="s">
        <v>432</v>
      </c>
      <c r="D223" t="s">
        <v>930</v>
      </c>
      <c r="E223">
        <v>1025</v>
      </c>
      <c r="F223">
        <v>1026</v>
      </c>
      <c r="G223" t="str">
        <f t="shared" si="16"/>
        <v>CG_A_25-26</v>
      </c>
      <c r="J223" t="s">
        <v>1292</v>
      </c>
      <c r="K223" t="str">
        <f t="shared" si="13"/>
        <v>Care Team Type Observation (Companion Guide) 2.16.840.1.113883.10.20.22.4.500.2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223" t="str">
        <f t="shared" si="14"/>
        <v>{ id:222, template_type:'Entry', name:'Care Team Type Observation (Companion Guide) [2.16.840.1.113883.10.20.22.4.500.2[CG_A_25-26', name2:'Care Team Type Observation (Companion Guide)', template:'2.16.840.1.113883.10.20.22.4.500.2', pageStart:1025, pages:'CG_A_25-26', search:'Care Team Type Observation (Companion Guide) 2.16.840.1.113883.10.20.22.4.500.2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</row>
    <row r="224" spans="1:14" x14ac:dyDescent="0.25">
      <c r="A224">
        <f t="shared" si="17"/>
        <v>223</v>
      </c>
      <c r="B224" t="s">
        <v>950</v>
      </c>
      <c r="C224" t="s">
        <v>432</v>
      </c>
      <c r="D224" t="s">
        <v>931</v>
      </c>
      <c r="E224">
        <v>1026</v>
      </c>
      <c r="F224">
        <v>1035</v>
      </c>
      <c r="G224" t="str">
        <f t="shared" si="16"/>
        <v>CG_A_26-35</v>
      </c>
      <c r="J224" t="s">
        <v>1293</v>
      </c>
      <c r="K224" t="str">
        <f t="shared" si="13"/>
        <v>Note Activity (Companion Guide) 2.16.840.1.113883.10.20.22.4.202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24" t="str">
        <f t="shared" si="14"/>
        <v>{ id:223, template_type:'Entry', name:'Note Activity (Companion Guide) [2.16.840.1.113883.10.20.22.4.202[CG_A_26-35', name2:'Note Activity (Companion Guide)', template:'2.16.840.1.113883.10.20.22.4.202', pageStart:1026, pages:'CG_A_26-35', search:'Note Activity (Companion Guide) 2.16.840.1.113883.10.20.22.4.202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</row>
    <row r="225" spans="1:13" x14ac:dyDescent="0.25">
      <c r="A225">
        <f t="shared" si="17"/>
        <v>224</v>
      </c>
      <c r="B225" t="s">
        <v>949</v>
      </c>
      <c r="C225" t="s">
        <v>432</v>
      </c>
      <c r="D225" t="s">
        <v>932</v>
      </c>
      <c r="E225">
        <v>1035</v>
      </c>
      <c r="F225">
        <v>1037</v>
      </c>
      <c r="G225" t="str">
        <f t="shared" si="16"/>
        <v>CG_A_35-37</v>
      </c>
      <c r="K225" t="str">
        <f t="shared" si="13"/>
        <v xml:space="preserve">Section Time Range Observation (Companion Guide) 2.16.840.1.113883.10.20.22.4.201 </v>
      </c>
      <c r="M225" t="str">
        <f t="shared" si="14"/>
        <v>{ id:224, template_type:'Entry', name:'Section Time Range Observation (Companion Guide) [2.16.840.1.113883.10.20.22.4.201[CG_A_35-37', name2:'Section Time Range Observation (Companion Guide)', template:'2.16.840.1.113883.10.20.22.4.201', pageStart:1035, pages:'CG_A_35-37', search:'Section Time Range Observation (Companion Guide) 2.16.840.1.113883.10.20.22.4.201 ' },</v>
      </c>
    </row>
    <row r="226" spans="1:13" x14ac:dyDescent="0.25">
      <c r="A226">
        <f t="shared" si="17"/>
        <v>225</v>
      </c>
      <c r="B226" t="s">
        <v>948</v>
      </c>
      <c r="C226" t="s">
        <v>432</v>
      </c>
      <c r="D226" t="s">
        <v>958</v>
      </c>
      <c r="E226">
        <v>1106</v>
      </c>
      <c r="F226">
        <v>1116</v>
      </c>
      <c r="G226" t="str">
        <f>"CG_B_"&amp;E226-1100&amp;"-"&amp;F226-1100</f>
        <v>CG_B_6-16</v>
      </c>
      <c r="K226" t="str">
        <f t="shared" si="13"/>
        <v xml:space="preserve">UDI Organizer (Companion Guide) 2.16.840.1.113883.10.20.22.4.311 </v>
      </c>
      <c r="M226" t="str">
        <f t="shared" si="14"/>
        <v>{ id:225, template_type:'Entry', name:'UDI Organizer (Companion Guide) [2.16.840.1.113883.10.20.22.4.311[CG_B_6-16', name2:'UDI Organizer (Companion Guide)', template:'2.16.840.1.113883.10.20.22.4.311', pageStart:1106, pages:'CG_B_6-16', search:'UDI Organizer (Companion Guide) 2.16.840.1.113883.10.20.22.4.311 ' },</v>
      </c>
    </row>
    <row r="227" spans="1:13" x14ac:dyDescent="0.25">
      <c r="A227">
        <f t="shared" si="17"/>
        <v>226</v>
      </c>
      <c r="B227" t="s">
        <v>947</v>
      </c>
      <c r="C227" t="s">
        <v>431</v>
      </c>
      <c r="D227" t="s">
        <v>959</v>
      </c>
      <c r="E227">
        <v>1117</v>
      </c>
      <c r="F227">
        <v>1118</v>
      </c>
      <c r="G227" t="str">
        <f t="shared" ref="G227:G239" si="18">"CG_B_"&amp;E227-1100&amp;"-"&amp;F227-1100</f>
        <v>CG_B_17-18</v>
      </c>
      <c r="K227" t="str">
        <f t="shared" si="13"/>
        <v xml:space="preserve">Brand Name Observation (Companion Guide) 2.16.840.1.113883.10.20.22.4.301 </v>
      </c>
      <c r="M227" t="str">
        <f t="shared" si="14"/>
        <v>{ id:226, template_type:'Other', name:'Brand Name Observation (Companion Guide) [2.16.840.1.113883.10.20.22.4.301[CG_B_17-18', name2:'Brand Name Observation (Companion Guide)', template:'2.16.840.1.113883.10.20.22.4.301', pageStart:1117, pages:'CG_B_17-18', search:'Brand Name Observation (Companion Guide) 2.16.840.1.113883.10.20.22.4.301 ' },</v>
      </c>
    </row>
    <row r="228" spans="1:13" x14ac:dyDescent="0.25">
      <c r="A228">
        <f t="shared" si="17"/>
        <v>227</v>
      </c>
      <c r="B228" t="s">
        <v>946</v>
      </c>
      <c r="C228" t="s">
        <v>431</v>
      </c>
      <c r="D228" t="s">
        <v>960</v>
      </c>
      <c r="E228">
        <v>1118</v>
      </c>
      <c r="F228">
        <v>1120</v>
      </c>
      <c r="G228" t="str">
        <f t="shared" si="18"/>
        <v>CG_B_18-20</v>
      </c>
      <c r="K228" t="str">
        <f t="shared" si="13"/>
        <v xml:space="preserve">Catalog Number Observation (Companion Guide) 2.16.840.1.113883.10.20.22.4.302 </v>
      </c>
      <c r="M228" t="str">
        <f t="shared" si="14"/>
        <v>{ id:227, template_type:'Other', name:'Catalog Number Observation (Companion Guide) [2.16.840.1.113883.10.20.22.4.302[CG_B_18-20', name2:'Catalog Number Observation (Companion Guide)', template:'2.16.840.1.113883.10.20.22.4.302', pageStart:1118, pages:'CG_B_18-20', search:'Catalog Number Observation (Companion Guide) 2.16.840.1.113883.10.20.22.4.302 ' },</v>
      </c>
    </row>
    <row r="229" spans="1:13" x14ac:dyDescent="0.25">
      <c r="A229">
        <f t="shared" si="17"/>
        <v>228</v>
      </c>
      <c r="B229" t="s">
        <v>945</v>
      </c>
      <c r="C229" t="s">
        <v>431</v>
      </c>
      <c r="D229" t="s">
        <v>961</v>
      </c>
      <c r="E229">
        <v>1120</v>
      </c>
      <c r="F229">
        <v>1122</v>
      </c>
      <c r="G229" t="str">
        <f t="shared" si="18"/>
        <v>CG_B_20-22</v>
      </c>
      <c r="K229" t="str">
        <f t="shared" si="13"/>
        <v xml:space="preserve">Company Name Observation (Companion Guide) 2.16.840.1.113883.10.20.22.4.303 </v>
      </c>
      <c r="M229" t="str">
        <f t="shared" si="14"/>
        <v>{ id:228, template_type:'Other', name:'Company Name Observation (Companion Guide) [2.16.840.1.113883.10.20.22.4.303[CG_B_20-22', name2:'Company Name Observation (Companion Guide)', template:'2.16.840.1.113883.10.20.22.4.303', pageStart:1120, pages:'CG_B_20-22', search:'Company Name Observation (Companion Guide) 2.16.840.1.113883.10.20.22.4.303 ' },</v>
      </c>
    </row>
    <row r="230" spans="1:13" x14ac:dyDescent="0.25">
      <c r="A230">
        <f t="shared" si="17"/>
        <v>229</v>
      </c>
      <c r="B230" t="s">
        <v>944</v>
      </c>
      <c r="C230" t="s">
        <v>431</v>
      </c>
      <c r="D230" t="s">
        <v>962</v>
      </c>
      <c r="E230">
        <v>1122</v>
      </c>
      <c r="F230">
        <v>1124</v>
      </c>
      <c r="G230" t="str">
        <f t="shared" si="18"/>
        <v>CG_B_22-24</v>
      </c>
      <c r="K230" t="str">
        <f t="shared" si="13"/>
        <v xml:space="preserve">Device Identifier Observation (Companion Guide) 2.16.840.1.113883.10.20.22.4.304 </v>
      </c>
      <c r="M230" t="str">
        <f t="shared" si="14"/>
        <v>{ id:229, template_type:'Other', name:'Device Identifier Observation (Companion Guide) [2.16.840.1.113883.10.20.22.4.304[CG_B_22-24', name2:'Device Identifier Observation (Companion Guide)', template:'2.16.840.1.113883.10.20.22.4.304', pageStart:1122, pages:'CG_B_22-24', search:'Device Identifier Observation (Companion Guide) 2.16.840.1.113883.10.20.22.4.304 ' },</v>
      </c>
    </row>
    <row r="231" spans="1:13" x14ac:dyDescent="0.25">
      <c r="A231">
        <f t="shared" si="17"/>
        <v>230</v>
      </c>
      <c r="B231" t="s">
        <v>943</v>
      </c>
      <c r="C231" t="s">
        <v>431</v>
      </c>
      <c r="D231" t="s">
        <v>963</v>
      </c>
      <c r="E231">
        <v>1125</v>
      </c>
      <c r="F231">
        <v>1126</v>
      </c>
      <c r="G231" t="str">
        <f t="shared" si="18"/>
        <v>CG_B_25-26</v>
      </c>
      <c r="K231" t="str">
        <f t="shared" si="13"/>
        <v xml:space="preserve">Distinct Identification Code Observation (Companion Guide) 2.16.840.1.113883.10.20.22.4.308 </v>
      </c>
      <c r="M231" t="str">
        <f t="shared" si="14"/>
        <v>{ id:230, template_type:'Other', name:'Distinct Identification Code Observation (Companion Guide) [2.16.840.1.113883.10.20.22.4.308[CG_B_25-26', name2:'Distinct Identification Code Observation (Companion Guide)', template:'2.16.840.1.113883.10.20.22.4.308', pageStart:1125, pages:'CG_B_25-26', search:'Distinct Identification Code Observation (Companion Guide) 2.16.840.1.113883.10.20.22.4.308 ' },</v>
      </c>
    </row>
    <row r="232" spans="1:13" x14ac:dyDescent="0.25">
      <c r="A232">
        <f t="shared" si="17"/>
        <v>231</v>
      </c>
      <c r="B232" t="s">
        <v>942</v>
      </c>
      <c r="C232" t="s">
        <v>431</v>
      </c>
      <c r="D232" t="s">
        <v>964</v>
      </c>
      <c r="E232">
        <v>1126</v>
      </c>
      <c r="F232">
        <v>1128</v>
      </c>
      <c r="G232" t="str">
        <f t="shared" si="18"/>
        <v>CG_B_26-28</v>
      </c>
      <c r="K232" t="str">
        <f t="shared" si="13"/>
        <v xml:space="preserve">Expiration Date Observation (Companion Guide) 2.16.840.1.113883.10.20.22.4.309 </v>
      </c>
      <c r="M232" t="str">
        <f t="shared" si="14"/>
        <v>{ id:231, template_type:'Other', name:'Expiration Date Observation (Companion Guide) [2.16.840.1.113883.10.20.22.4.309[CG_B_26-28', name2:'Expiration Date Observation (Companion Guide)', template:'2.16.840.1.113883.10.20.22.4.309', pageStart:1126, pages:'CG_B_26-28', search:'Expiration Date Observation (Companion Guide) 2.16.840.1.113883.10.20.22.4.309 ' },</v>
      </c>
    </row>
    <row r="233" spans="1:13" x14ac:dyDescent="0.25">
      <c r="A233">
        <f t="shared" si="17"/>
        <v>232</v>
      </c>
      <c r="B233" t="s">
        <v>941</v>
      </c>
      <c r="C233" t="s">
        <v>431</v>
      </c>
      <c r="D233" t="s">
        <v>965</v>
      </c>
      <c r="E233">
        <v>1128</v>
      </c>
      <c r="F233">
        <v>1130</v>
      </c>
      <c r="G233" t="str">
        <f t="shared" si="18"/>
        <v>CG_B_28-30</v>
      </c>
      <c r="K233" t="str">
        <f t="shared" si="13"/>
        <v xml:space="preserve">Implantable Device Status Observation (Companion Guide) 2.16.840.1.113883.10.20.22.4.305 </v>
      </c>
      <c r="M233" t="str">
        <f t="shared" si="14"/>
        <v>{ id:232, template_type:'Other', name:'Implantable Device Status Observation (Companion Guide) [2.16.840.1.113883.10.20.22.4.305[CG_B_28-30', name2:'Implantable Device Status Observation (Companion Guide)', template:'2.16.840.1.113883.10.20.22.4.305', pageStart:1128, pages:'CG_B_28-30', search:'Implantable Device Status Observation (Companion Guide) 2.16.840.1.113883.10.20.22.4.305 ' },</v>
      </c>
    </row>
    <row r="234" spans="1:13" x14ac:dyDescent="0.25">
      <c r="A234">
        <f t="shared" si="17"/>
        <v>233</v>
      </c>
      <c r="B234" t="s">
        <v>940</v>
      </c>
      <c r="C234" t="s">
        <v>431</v>
      </c>
      <c r="D234" t="s">
        <v>966</v>
      </c>
      <c r="E234">
        <v>1131</v>
      </c>
      <c r="F234">
        <v>1133</v>
      </c>
      <c r="G234" t="str">
        <f t="shared" si="18"/>
        <v>CG_B_31-33</v>
      </c>
      <c r="K234" t="str">
        <f t="shared" si="13"/>
        <v xml:space="preserve">Latex Safety Observation (Companion Guide) 2.16.840.1.113883.10.20.22.4.314 </v>
      </c>
      <c r="M234" t="str">
        <f t="shared" si="14"/>
        <v>{ id:233, template_type:'Other', name:'Latex Safety Observation (Companion Guide) [2.16.840.1.113883.10.20.22.4.314[CG_B_31-33', name2:'Latex Safety Observation (Companion Guide)', template:'2.16.840.1.113883.10.20.22.4.314', pageStart:1131, pages:'CG_B_31-33', search:'Latex Safety Observation (Companion Guide) 2.16.840.1.113883.10.20.22.4.314 ' },</v>
      </c>
    </row>
    <row r="235" spans="1:13" x14ac:dyDescent="0.25">
      <c r="A235">
        <f t="shared" si="17"/>
        <v>234</v>
      </c>
      <c r="B235" t="s">
        <v>939</v>
      </c>
      <c r="C235" t="s">
        <v>431</v>
      </c>
      <c r="D235" t="s">
        <v>967</v>
      </c>
      <c r="E235">
        <v>1133</v>
      </c>
      <c r="F235">
        <v>1135</v>
      </c>
      <c r="G235" t="str">
        <f t="shared" si="18"/>
        <v>CG_B_33-35</v>
      </c>
      <c r="K235" t="str">
        <f t="shared" si="13"/>
        <v xml:space="preserve">Lot or Batch Number Observation (Companion Guide) 2.16.840.1.113883.10.20.22.4.315 </v>
      </c>
      <c r="M235" t="str">
        <f t="shared" si="14"/>
        <v>{ id:234, template_type:'Other', name:'Lot or Batch Number Observation (Companion Guide) [2.16.840.1.113883.10.20.22.4.315[CG_B_33-35', name2:'Lot or Batch Number Observation (Companion Guide)', template:'2.16.840.1.113883.10.20.22.4.315', pageStart:1133, pages:'CG_B_33-35', search:'Lot or Batch Number Observation (Companion Guide) 2.16.840.1.113883.10.20.22.4.315 ' },</v>
      </c>
    </row>
    <row r="236" spans="1:13" x14ac:dyDescent="0.25">
      <c r="A236">
        <f t="shared" si="17"/>
        <v>235</v>
      </c>
      <c r="B236" t="s">
        <v>938</v>
      </c>
      <c r="C236" t="s">
        <v>431</v>
      </c>
      <c r="D236" t="s">
        <v>968</v>
      </c>
      <c r="E236">
        <v>1135</v>
      </c>
      <c r="F236">
        <v>1137</v>
      </c>
      <c r="G236" t="str">
        <f t="shared" si="18"/>
        <v>CG_B_35-37</v>
      </c>
      <c r="K236" t="str">
        <f t="shared" si="13"/>
        <v xml:space="preserve">Manufacturing Date Observation (Companion Guide) 2.16.840.1.113883.10.20.22.4.316 </v>
      </c>
      <c r="M236" t="str">
        <f t="shared" si="14"/>
        <v>{ id:235, template_type:'Other', name:'Manufacturing Date Observation (Companion Guide) [2.16.840.1.113883.10.20.22.4.316[CG_B_35-37', name2:'Manufacturing Date Observation (Companion Guide)', template:'2.16.840.1.113883.10.20.22.4.316', pageStart:1135, pages:'CG_B_35-37', search:'Manufacturing Date Observation (Companion Guide) 2.16.840.1.113883.10.20.22.4.316 ' },</v>
      </c>
    </row>
    <row r="237" spans="1:13" x14ac:dyDescent="0.25">
      <c r="A237">
        <f t="shared" si="17"/>
        <v>236</v>
      </c>
      <c r="B237" t="s">
        <v>937</v>
      </c>
      <c r="C237" t="s">
        <v>431</v>
      </c>
      <c r="D237" t="s">
        <v>969</v>
      </c>
      <c r="E237">
        <v>1137</v>
      </c>
      <c r="F237">
        <v>1139</v>
      </c>
      <c r="G237" t="str">
        <f t="shared" si="18"/>
        <v>CG_B_37-39</v>
      </c>
      <c r="K237" t="str">
        <f t="shared" si="13"/>
        <v xml:space="preserve">Model Number Observation (Companion Guide) 2.16.840.1.113883.10.20.22.4.317 </v>
      </c>
      <c r="M237" t="str">
        <f t="shared" si="14"/>
        <v>{ id:236, template_type:'Other', name:'Model Number Observation (Companion Guide) [2.16.840.1.113883.10.20.22.4.317[CG_B_37-39', name2:'Model Number Observation (Companion Guide)', template:'2.16.840.1.113883.10.20.22.4.317', pageStart:1137, pages:'CG_B_37-39', search:'Model Number Observation (Companion Guide) 2.16.840.1.113883.10.20.22.4.317 ' },</v>
      </c>
    </row>
    <row r="238" spans="1:13" x14ac:dyDescent="0.25">
      <c r="A238">
        <f t="shared" si="17"/>
        <v>237</v>
      </c>
      <c r="B238" t="s">
        <v>936</v>
      </c>
      <c r="C238" t="s">
        <v>431</v>
      </c>
      <c r="D238" t="s">
        <v>970</v>
      </c>
      <c r="E238">
        <v>1139</v>
      </c>
      <c r="F238">
        <v>1141</v>
      </c>
      <c r="G238" t="str">
        <f t="shared" si="18"/>
        <v>CG_B_39-41</v>
      </c>
      <c r="K238" t="str">
        <f t="shared" si="13"/>
        <v xml:space="preserve">MRI Safety Observation (Companion Guide) 2.16.840.1.113883.10.20.22.4.318 </v>
      </c>
      <c r="M238" t="str">
        <f t="shared" si="14"/>
        <v>{ id:237, template_type:'Other', name:'MRI Safety Observation (Companion Guide) [2.16.840.1.113883.10.20.22.4.318[CG_B_39-41', name2:'MRI Safety Observation (Companion Guide)', template:'2.16.840.1.113883.10.20.22.4.318', pageStart:1139, pages:'CG_B_39-41', search:'MRI Safety Observation (Companion Guide) 2.16.840.1.113883.10.20.22.4.318 ' },</v>
      </c>
    </row>
    <row r="239" spans="1:13" x14ac:dyDescent="0.25">
      <c r="A239">
        <f t="shared" si="17"/>
        <v>238</v>
      </c>
      <c r="B239" t="s">
        <v>935</v>
      </c>
      <c r="C239" t="s">
        <v>431</v>
      </c>
      <c r="D239" t="s">
        <v>971</v>
      </c>
      <c r="E239">
        <v>1141</v>
      </c>
      <c r="F239">
        <v>1143</v>
      </c>
      <c r="G239" t="str">
        <f t="shared" si="18"/>
        <v>CG_B_41-43</v>
      </c>
      <c r="J239" t="s">
        <v>1287</v>
      </c>
      <c r="K239" t="str">
        <f t="shared" si="13"/>
        <v>Serial Number Observation (Companion Guide) 2.16.840.1.113883.10.20.22.4.319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39" t="str">
        <f t="shared" si="14"/>
        <v>{ id:238, template_type:'Other', name:'Serial Number Observation (Companion Guide) [2.16.840.1.113883.10.20.22.4.319[CG_B_41-43', name2:'Serial Number Observation (Companion Guide)', template:'2.16.840.1.113883.10.20.22.4.319', pageStart:1141, pages:'CG_B_41-43', search:'Serial Number Observation (Companion Guide) 2.16.840.1.113883.10.20.22.4.319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</row>
    <row r="240" spans="1:13" x14ac:dyDescent="0.25">
      <c r="A240">
        <f t="shared" si="17"/>
        <v>239</v>
      </c>
      <c r="B240" t="s">
        <v>934</v>
      </c>
      <c r="C240" t="s">
        <v>431</v>
      </c>
      <c r="D240" t="s">
        <v>933</v>
      </c>
      <c r="E240">
        <v>1205</v>
      </c>
      <c r="F240">
        <v>1207</v>
      </c>
      <c r="G240" t="str">
        <f>"CG_C_"&amp;E240-1200&amp;"-"&amp;F240-1200</f>
        <v>CG_C_5-7</v>
      </c>
      <c r="J240" t="s">
        <v>1287</v>
      </c>
      <c r="K240" t="str">
        <f t="shared" si="13"/>
        <v>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0" t="str">
        <f t="shared" si="14"/>
        <v>{ id:239, template_type:'Other', name:'Author Provenance (Companion Guide) [2.16.840.1.113883.10.20.22.5.6[CG_C_5-7', name2:'Author Provenance (Companion Guide)', template:'2.16.840.1.113883.10.20.22.5.6', pageStart:1205, pages:'CG_C_5-7', search:'Author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</row>
  </sheetData>
  <sortState xmlns:xlrd2="http://schemas.microsoft.com/office/spreadsheetml/2017/richdata2" ref="B2:L216">
    <sortCondition ref="C2:C2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E96" sqref="E96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cda_search</vt:lpstr>
      <vt:lpstr>pub_releases_dates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2021-01-06T17:57:41Z</dcterms:modified>
</cp:coreProperties>
</file>