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nnington.84\Documents\Operations Management\CASES\Pete's PIzza\"/>
    </mc:Choice>
  </mc:AlternateContent>
  <bookViews>
    <workbookView xWindow="0" yWindow="0" windowWidth="19200" windowHeight="7236" activeTab="1"/>
  </bookViews>
  <sheets>
    <sheet name="P&amp;L Pete's" sheetId="9" r:id="rId1"/>
    <sheet name="Customer Survey Data " sheetId="13" r:id="rId2"/>
    <sheet name="Pete's MktShr" sheetId="10" r:id="rId3"/>
    <sheet name="Sales Volume" sheetId="2" r:id="rId4"/>
    <sheet name="Data Collected" sheetId="7" r:id="rId5"/>
    <sheet name="Sheet1" sheetId="11" r:id="rId6"/>
  </sheets>
  <definedNames>
    <definedName name="Category" localSheetId="1">OFFSET(#REF!,0,0,COUNTIF((#REF!),"&gt;=0"))</definedName>
    <definedName name="Category">OFFSET(#REF!,0,0,COUNTIF((#REF!),"&gt;=0"))</definedName>
    <definedName name="Chart2">#REF!</definedName>
    <definedName name="Concated">OFFSET(#REF!,0,0,COUNTIF((#REF!),"&gt;=0"))</definedName>
    <definedName name="Cum">OFFSET(#REF!,0,0,COUNTIF((#REF!),"&gt;=0"))</definedName>
    <definedName name="Data">OFFSET(#REF!,0,0,COUNTIF((#REF!),"&gt;=0"))</definedName>
    <definedName name="Data2">OFFSET(#REF!,0,0,COUNTIF((#REF!),"&gt;=0"))</definedName>
    <definedName name="Data3">OFFSET(#REF!,0,0,COUNTIF((#REF!),"&gt;=0"))</definedName>
    <definedName name="Percent_of_total">OFFSET(#REF!,0,0,COUNTIF((#REF!),"&gt;=0")),#REF!</definedName>
    <definedName name="Quantity">OFFSET(#REF!,0,0,COUNTIF((#REF!),"&gt;=0"))</definedName>
    <definedName name="QuantityPlot">OFFSET(#REF!,0,0,COUNTIF((#REF!),"&gt;=0"))</definedName>
  </definedNames>
  <calcPr calcId="152511"/>
</workbook>
</file>

<file path=xl/calcChain.xml><?xml version="1.0" encoding="utf-8"?>
<calcChain xmlns="http://schemas.openxmlformats.org/spreadsheetml/2006/main">
  <c r="B7" i="9" l="1"/>
  <c r="B5" i="9"/>
  <c r="B3" i="9"/>
  <c r="C3" i="9" s="1"/>
  <c r="D3" i="9" l="1"/>
  <c r="C6" i="9"/>
  <c r="C7" i="9"/>
  <c r="C8" i="9"/>
  <c r="C5" i="9"/>
  <c r="C9" i="9" s="1"/>
  <c r="C10" i="9" s="1"/>
  <c r="B8" i="9"/>
  <c r="B9" i="9" s="1"/>
  <c r="B10" i="9" s="1"/>
  <c r="B6" i="9"/>
  <c r="E3" i="9" l="1"/>
  <c r="D8" i="9"/>
  <c r="D6" i="9"/>
  <c r="D7" i="9"/>
  <c r="D5" i="9"/>
  <c r="D9" i="9" s="1"/>
  <c r="D10" i="9" s="1"/>
  <c r="E8" i="9" l="1"/>
  <c r="E6" i="9"/>
  <c r="E7" i="9"/>
  <c r="E5" i="9"/>
  <c r="E9" i="9" s="1"/>
  <c r="E10" i="9" s="1"/>
</calcChain>
</file>

<file path=xl/comments1.xml><?xml version="1.0" encoding="utf-8"?>
<comments xmlns="http://schemas.openxmlformats.org/spreadsheetml/2006/main">
  <authors>
    <author>Jerry</author>
    <author>Fisher College of Business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Hours of Operation:
From 4pm to midnight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Fisher College of Business:</t>
        </r>
        <r>
          <rPr>
            <sz val="9"/>
            <color indexed="81"/>
            <rFont val="Tahoma"/>
            <family val="2"/>
          </rPr>
          <t xml:space="preserve">
Time to make the pizza
</t>
        </r>
      </text>
    </comment>
  </commentList>
</comments>
</file>

<file path=xl/sharedStrings.xml><?xml version="1.0" encoding="utf-8"?>
<sst xmlns="http://schemas.openxmlformats.org/spreadsheetml/2006/main" count="419" uniqueCount="111">
  <si>
    <t>Day</t>
  </si>
  <si>
    <t>Take Order</t>
    <phoneticPr fontId="3" type="noConversion"/>
  </si>
  <si>
    <t>PrepTime</t>
  </si>
  <si>
    <t>Baking</t>
    <phoneticPr fontId="3" type="noConversion"/>
  </si>
  <si>
    <t>WaitTime</t>
  </si>
  <si>
    <t>TravelTime</t>
  </si>
  <si>
    <t>Distance</t>
  </si>
  <si>
    <t>Wed</t>
  </si>
  <si>
    <t>Mon</t>
  </si>
  <si>
    <t>Fri</t>
  </si>
  <si>
    <t>Sun</t>
  </si>
  <si>
    <t>Thur</t>
  </si>
  <si>
    <t>Sat</t>
  </si>
  <si>
    <t>Tue</t>
  </si>
  <si>
    <t>Packing</t>
    <phoneticPr fontId="2" type="noConversion"/>
  </si>
  <si>
    <t xml:space="preserve"> </t>
  </si>
  <si>
    <t>Observation Order</t>
  </si>
  <si>
    <t>Time</t>
  </si>
  <si>
    <t>Total Revenue</t>
  </si>
  <si>
    <t>Expenses:</t>
  </si>
  <si>
    <t xml:space="preserve">          Cost of Goods Sold</t>
  </si>
  <si>
    <t xml:space="preserve">          Selling &amp; general</t>
  </si>
  <si>
    <t xml:space="preserve">          Interest expense</t>
  </si>
  <si>
    <t xml:space="preserve">          Income tax expense</t>
  </si>
  <si>
    <t xml:space="preserve">         Total expenses</t>
  </si>
  <si>
    <t>Net Income</t>
  </si>
  <si>
    <t>Marketshare of various Pizzeria near OSU</t>
  </si>
  <si>
    <t>Others</t>
  </si>
  <si>
    <t>Q4 2011</t>
  </si>
  <si>
    <t>Q1 2012</t>
  </si>
  <si>
    <t>Q2 2012</t>
  </si>
  <si>
    <t>Q3 2011</t>
  </si>
  <si>
    <t>Revenue declining since Q3 2011, COGS is 47% of revenue throughout</t>
  </si>
  <si>
    <t xml:space="preserve">Customer Survey: Pete's Pizza     </t>
  </si>
  <si>
    <t>Number of Responses</t>
  </si>
  <si>
    <t>Age</t>
  </si>
  <si>
    <t>Average</t>
  </si>
  <si>
    <t>Gender</t>
  </si>
  <si>
    <t>Male</t>
  </si>
  <si>
    <t>Female</t>
  </si>
  <si>
    <t>Rarely</t>
  </si>
  <si>
    <t>1-2 Times Per Month</t>
  </si>
  <si>
    <t>Once Per Week</t>
  </si>
  <si>
    <t>2-5 Times Per Week</t>
  </si>
  <si>
    <r>
      <t>ULTIMATE CHEESE LOVER'S™</t>
    </r>
    <r>
      <rPr>
        <sz val="10"/>
        <rFont val="Arial"/>
        <family val="2"/>
      </rPr>
      <t xml:space="preserve"> PIZZA</t>
    </r>
  </si>
  <si>
    <r>
      <t>PEPPERONI LOVER'S®</t>
    </r>
    <r>
      <rPr>
        <sz val="10"/>
        <rFont val="Arial"/>
        <family val="2"/>
      </rPr>
      <t xml:space="preserve"> PIZZA</t>
    </r>
  </si>
  <si>
    <t>VEGGIE LOVER'SR PIZZA</t>
  </si>
  <si>
    <t>SUPREME PIZZA</t>
  </si>
  <si>
    <t>Selection</t>
  </si>
  <si>
    <t>Taste</t>
  </si>
  <si>
    <t>Quantity</t>
  </si>
  <si>
    <t>Temperature</t>
  </si>
  <si>
    <t>Speed of Service</t>
  </si>
  <si>
    <t>Something Else</t>
  </si>
  <si>
    <t>What should we improve upon?</t>
  </si>
  <si>
    <t>Service</t>
  </si>
  <si>
    <t>Other</t>
  </si>
  <si>
    <t>Yes</t>
  </si>
  <si>
    <t>No</t>
  </si>
  <si>
    <t>15 minutes</t>
  </si>
  <si>
    <t>Adriatico's</t>
  </si>
  <si>
    <t>Please rate the following in order of importance:</t>
  </si>
  <si>
    <t>Timeliness</t>
  </si>
  <si>
    <t>Variety</t>
  </si>
  <si>
    <t>Dietary (gluton free)</t>
  </si>
  <si>
    <t>DAY</t>
  </si>
  <si>
    <t>TIME</t>
  </si>
  <si>
    <t>UNITS SOLD</t>
  </si>
  <si>
    <t>Pete's</t>
  </si>
  <si>
    <t>Papa John</t>
  </si>
  <si>
    <t>Domino's</t>
  </si>
  <si>
    <t>Year</t>
  </si>
  <si>
    <t>`</t>
  </si>
  <si>
    <t>Average Age</t>
  </si>
  <si>
    <t>Std. Deviation</t>
  </si>
  <si>
    <t>How often do you buy from Pete's Pizza?</t>
    <phoneticPr fontId="3" type="noConversion"/>
  </si>
  <si>
    <t xml:space="preserve">Category </t>
  </si>
  <si>
    <t>Frequency</t>
  </si>
  <si>
    <t>When do most often you order a pizza from Pete's?</t>
    <phoneticPr fontId="3" type="noConversion"/>
  </si>
  <si>
    <t>Time of Day</t>
  </si>
  <si>
    <t>4:00 PM - 5:00 PM</t>
  </si>
  <si>
    <t>5:00 PM - 6:00 PM</t>
  </si>
  <si>
    <t>6:00 PM - 7:00 PM</t>
  </si>
  <si>
    <t>7:00 PM - 8:00 PM</t>
  </si>
  <si>
    <t>8:00 PM - 9:00 PM</t>
  </si>
  <si>
    <t>After 9:00 PM</t>
  </si>
  <si>
    <t>What pizza did you purchase on your latest order?</t>
    <phoneticPr fontId="3" type="noConversion"/>
  </si>
  <si>
    <t>Category of Pizza</t>
  </si>
  <si>
    <t>Frequency of Order</t>
  </si>
  <si>
    <t>MEAT LOVER'SR PIZZA</t>
  </si>
  <si>
    <t>What did you like best about your most recent pizza purchase?</t>
    <phoneticPr fontId="3" type="noConversion"/>
  </si>
  <si>
    <t>Do you frequent any other pizza restaurant, and if so, which ones?</t>
    <phoneticPr fontId="3" type="noConversion"/>
  </si>
  <si>
    <t>Other Pizza Rest. Our Customers Freqent</t>
  </si>
  <si>
    <t>Dominos</t>
    <phoneticPr fontId="3" type="noConversion"/>
  </si>
  <si>
    <t xml:space="preserve">Papa John's </t>
    <phoneticPr fontId="3" type="noConversion"/>
  </si>
  <si>
    <t>Little Caesars</t>
    <phoneticPr fontId="3" type="noConversion"/>
  </si>
  <si>
    <t>Would you recommend Pete's Pizzeria to a friend or colleague?</t>
    <phoneticPr fontId="3" type="noConversion"/>
  </si>
  <si>
    <t>Category of Importance</t>
  </si>
  <si>
    <t>Please rate the speed of service:</t>
  </si>
  <si>
    <t>Rating</t>
  </si>
  <si>
    <t>1-Poor</t>
  </si>
  <si>
    <t>2-Below Average</t>
  </si>
  <si>
    <t>3-Average Acceptable</t>
  </si>
  <si>
    <t>4-Better Than Average</t>
  </si>
  <si>
    <t>5-Outstanding</t>
  </si>
  <si>
    <t>How quickly do you want to get your pizzas when ordering a pizza via phone?</t>
    <phoneticPr fontId="3" type="noConversion"/>
  </si>
  <si>
    <t>29 minutes</t>
  </si>
  <si>
    <t>Std Deviation</t>
  </si>
  <si>
    <t>3 minutes</t>
  </si>
  <si>
    <t>How quickly do you want to get your pizzas when walking in?</t>
    <phoneticPr fontId="3" type="noConversion"/>
  </si>
  <si>
    <t>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</si>
</sst>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0.00_ "/>
    <numFmt numFmtId="166" formatCode="[$-409]h:mm\ AM/PM;@"/>
  </numFmts>
  <fonts count="1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9"/>
      <name val="Geneva"/>
    </font>
    <font>
      <sz val="9"/>
      <color indexed="81"/>
      <name val="Tahoma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</font>
    <font>
      <b/>
      <sz val="14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>
      <alignment vertical="center"/>
    </xf>
    <xf numFmtId="44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0">
    <xf numFmtId="0" fontId="0" fillId="0" borderId="0" xfId="0">
      <alignment vertical="center"/>
    </xf>
    <xf numFmtId="0" fontId="6" fillId="0" borderId="0" xfId="0" applyFont="1">
      <alignment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  <xf numFmtId="0" fontId="8" fillId="0" borderId="0" xfId="2" applyFont="1"/>
    <xf numFmtId="0" fontId="10" fillId="0" borderId="0" xfId="0" applyFont="1" applyFill="1" applyAlignment="1">
      <alignment horizontal="right" wrapText="1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8" fillId="2" borderId="0" xfId="2" applyFont="1" applyFill="1"/>
    <xf numFmtId="42" fontId="8" fillId="0" borderId="1" xfId="3" applyNumberFormat="1" applyFont="1" applyBorder="1" applyAlignment="1">
      <alignment horizontal="right"/>
    </xf>
    <xf numFmtId="5" fontId="8" fillId="0" borderId="1" xfId="3" applyNumberFormat="1" applyFont="1" applyBorder="1" applyAlignment="1">
      <alignment horizontal="right"/>
    </xf>
    <xf numFmtId="41" fontId="8" fillId="0" borderId="1" xfId="1" applyNumberFormat="1" applyFont="1" applyBorder="1" applyAlignment="1">
      <alignment horizontal="right"/>
    </xf>
    <xf numFmtId="41" fontId="8" fillId="0" borderId="1" xfId="3" applyNumberFormat="1" applyFont="1" applyBorder="1" applyAlignment="1">
      <alignment horizontal="right"/>
    </xf>
    <xf numFmtId="0" fontId="8" fillId="0" borderId="0" xfId="2" applyFont="1" applyAlignment="1">
      <alignment horizontal="right"/>
    </xf>
    <xf numFmtId="5" fontId="8" fillId="0" borderId="0" xfId="3" applyNumberFormat="1" applyFont="1" applyAlignment="1">
      <alignment horizontal="left"/>
    </xf>
    <xf numFmtId="0" fontId="12" fillId="0" borderId="0" xfId="4"/>
    <xf numFmtId="0" fontId="14" fillId="0" borderId="0" xfId="4" applyFont="1"/>
    <xf numFmtId="0" fontId="12" fillId="3" borderId="5" xfId="4" applyFill="1" applyBorder="1"/>
    <xf numFmtId="0" fontId="12" fillId="0" borderId="0" xfId="4" applyFont="1"/>
    <xf numFmtId="0" fontId="12" fillId="0" borderId="0" xfId="4" applyFont="1" applyAlignment="1">
      <alignment horizontal="left" vertical="center"/>
    </xf>
    <xf numFmtId="0" fontId="12" fillId="0" borderId="0" xfId="4" applyAlignment="1">
      <alignment horizontal="left" vertical="center"/>
    </xf>
    <xf numFmtId="0" fontId="12" fillId="0" borderId="0" xfId="4" applyFont="1" applyFill="1" applyBorder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8" fillId="0" borderId="1" xfId="6" applyFont="1" applyBorder="1"/>
    <xf numFmtId="0" fontId="8" fillId="0" borderId="1" xfId="2" applyFont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center"/>
    </xf>
    <xf numFmtId="0" fontId="16" fillId="5" borderId="0" xfId="4" applyFont="1" applyFill="1"/>
    <xf numFmtId="0" fontId="12" fillId="5" borderId="0" xfId="4" applyFill="1"/>
    <xf numFmtId="0" fontId="14" fillId="5" borderId="0" xfId="4" applyFont="1" applyFill="1"/>
    <xf numFmtId="0" fontId="13" fillId="5" borderId="0" xfId="4" applyFont="1" applyFill="1"/>
    <xf numFmtId="0" fontId="17" fillId="5" borderId="0" xfId="4" applyFont="1" applyFill="1"/>
    <xf numFmtId="0" fontId="14" fillId="0" borderId="1" xfId="4" applyFont="1" applyBorder="1" applyAlignment="1">
      <alignment horizontal="center"/>
    </xf>
    <xf numFmtId="0" fontId="14" fillId="6" borderId="1" xfId="4" applyFont="1" applyFill="1" applyBorder="1" applyAlignment="1">
      <alignment horizontal="center"/>
    </xf>
    <xf numFmtId="0" fontId="12" fillId="6" borderId="0" xfId="4" applyFill="1"/>
    <xf numFmtId="0" fontId="8" fillId="2" borderId="1" xfId="2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</cellXfs>
  <cellStyles count="7">
    <cellStyle name="Currency" xfId="1" builtinId="4"/>
    <cellStyle name="Currency 2" xfId="3"/>
    <cellStyle name="Normal" xfId="0" builtinId="0"/>
    <cellStyle name="Normal 2" xfId="2"/>
    <cellStyle name="Normal 3" xfId="4"/>
    <cellStyle name="Percent" xfId="6" builtinId="5"/>
    <cellStyle name="Percent 2" xf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5" sqref="D15"/>
    </sheetView>
  </sheetViews>
  <sheetFormatPr defaultColWidth="27.69921875" defaultRowHeight="18"/>
  <cols>
    <col min="1" max="16384" width="27.69921875" style="7"/>
  </cols>
  <sheetData>
    <row r="1" spans="1:5">
      <c r="B1" s="46" t="s">
        <v>31</v>
      </c>
      <c r="C1" s="46" t="s">
        <v>28</v>
      </c>
      <c r="D1" s="46" t="s">
        <v>29</v>
      </c>
      <c r="E1" s="46" t="s">
        <v>30</v>
      </c>
    </row>
    <row r="2" spans="1:5">
      <c r="B2" s="46"/>
      <c r="C2" s="46"/>
      <c r="D2" s="46"/>
      <c r="E2" s="46"/>
    </row>
    <row r="3" spans="1:5">
      <c r="A3" s="18" t="s">
        <v>18</v>
      </c>
      <c r="B3" s="19">
        <f>1196854/4</f>
        <v>299213.5</v>
      </c>
      <c r="C3" s="19">
        <f>(B3-0.05*B3)</f>
        <v>284252.82500000001</v>
      </c>
      <c r="D3" s="19">
        <f>C3-0.1*C3</f>
        <v>255827.54250000001</v>
      </c>
      <c r="E3" s="19">
        <f>D3-0.09*D3</f>
        <v>232803.06367500001</v>
      </c>
    </row>
    <row r="4" spans="1:5">
      <c r="A4" s="18" t="s">
        <v>19</v>
      </c>
      <c r="B4" s="20"/>
      <c r="C4" s="20"/>
      <c r="D4" s="20"/>
      <c r="E4" s="20"/>
    </row>
    <row r="5" spans="1:5">
      <c r="A5" s="18" t="s">
        <v>20</v>
      </c>
      <c r="B5" s="21">
        <f>0.47*B3</f>
        <v>140630.345</v>
      </c>
      <c r="C5" s="22">
        <f>0.47*C3</f>
        <v>133598.82775</v>
      </c>
      <c r="D5" s="22">
        <f>0.47*D3</f>
        <v>120238.94497499999</v>
      </c>
      <c r="E5" s="22">
        <f>0.47*E3</f>
        <v>109417.43992725</v>
      </c>
    </row>
    <row r="6" spans="1:5">
      <c r="A6" s="18" t="s">
        <v>21</v>
      </c>
      <c r="B6" s="21">
        <f>0.21*B3</f>
        <v>62834.834999999999</v>
      </c>
      <c r="C6" s="22">
        <f>0.21*C3</f>
        <v>59693.093249999998</v>
      </c>
      <c r="D6" s="22">
        <f>0.21*D3</f>
        <v>53723.783925000003</v>
      </c>
      <c r="E6" s="22">
        <f>0.21*E3</f>
        <v>48888.643371750004</v>
      </c>
    </row>
    <row r="7" spans="1:5">
      <c r="A7" s="18" t="s">
        <v>22</v>
      </c>
      <c r="B7" s="21">
        <f>0.02*B3</f>
        <v>5984.27</v>
      </c>
      <c r="C7" s="22">
        <f>0.02*C3</f>
        <v>5685.0565000000006</v>
      </c>
      <c r="D7" s="22">
        <f>0.02*D3</f>
        <v>5116.5508500000005</v>
      </c>
      <c r="E7" s="22">
        <f>0.02*E3</f>
        <v>4656.0612735000004</v>
      </c>
    </row>
    <row r="8" spans="1:5">
      <c r="A8" s="18" t="s">
        <v>23</v>
      </c>
      <c r="B8" s="21">
        <f>0.1*B3</f>
        <v>29921.350000000002</v>
      </c>
      <c r="C8" s="22">
        <f>0.1*C3</f>
        <v>28425.282500000001</v>
      </c>
      <c r="D8" s="22">
        <f>0.1*D3</f>
        <v>25582.754250000002</v>
      </c>
      <c r="E8" s="22">
        <f>0.1*E3</f>
        <v>23280.306367500001</v>
      </c>
    </row>
    <row r="9" spans="1:5">
      <c r="A9" s="18" t="s">
        <v>24</v>
      </c>
      <c r="B9" s="21">
        <f>SUM(B5:B8)</f>
        <v>239370.8</v>
      </c>
      <c r="C9" s="22">
        <f>SUM(C5:C8)</f>
        <v>227402.26</v>
      </c>
      <c r="D9" s="22">
        <f>SUM(D5:D8)</f>
        <v>204662.03399999999</v>
      </c>
      <c r="E9" s="22">
        <f>SUM(E5:E8)</f>
        <v>186242.45094000001</v>
      </c>
    </row>
    <row r="10" spans="1:5">
      <c r="A10" s="18" t="s">
        <v>25</v>
      </c>
      <c r="B10" s="19">
        <f>B3-B9</f>
        <v>59842.700000000012</v>
      </c>
      <c r="C10" s="19">
        <f>C3-C9</f>
        <v>56850.565000000002</v>
      </c>
      <c r="D10" s="19">
        <f>D3-D9</f>
        <v>51165.508500000025</v>
      </c>
      <c r="E10" s="19">
        <f>E3-E9</f>
        <v>46560.612735000002</v>
      </c>
    </row>
    <row r="13" spans="1:5">
      <c r="B13" s="23"/>
      <c r="C13" s="23"/>
      <c r="D13" s="23"/>
      <c r="E13" s="23"/>
    </row>
    <row r="14" spans="1:5">
      <c r="A14" s="7" t="s">
        <v>32</v>
      </c>
    </row>
    <row r="15" spans="1:5">
      <c r="B15" s="24"/>
      <c r="C15" s="24"/>
      <c r="D15" s="24"/>
      <c r="E15" s="24"/>
    </row>
    <row r="16" spans="1:5">
      <c r="B16" s="24"/>
      <c r="C16" s="24"/>
      <c r="D16" s="24"/>
      <c r="E16" s="24"/>
    </row>
    <row r="17" spans="2:5">
      <c r="B17" s="24"/>
      <c r="C17" s="24"/>
      <c r="D17" s="24"/>
      <c r="E17" s="24"/>
    </row>
    <row r="18" spans="2:5">
      <c r="B18" s="24"/>
      <c r="C18" s="24"/>
      <c r="D18" s="24"/>
      <c r="E18" s="24"/>
    </row>
    <row r="19" spans="2:5">
      <c r="B19" s="24"/>
      <c r="C19" s="24"/>
      <c r="D19" s="24"/>
      <c r="E19" s="24"/>
    </row>
    <row r="20" spans="2:5">
      <c r="B20" s="24"/>
      <c r="C20" s="24"/>
      <c r="D20" s="24"/>
      <c r="E20" s="24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tabSelected="1" zoomScale="90" zoomScaleNormal="90" workbookViewId="0">
      <pane xSplit="26196" topLeftCell="W1"/>
      <selection activeCell="C77" sqref="C77"/>
      <selection pane="topRight" activeCell="W4" sqref="W4"/>
    </sheetView>
  </sheetViews>
  <sheetFormatPr defaultColWidth="9" defaultRowHeight="13.2"/>
  <cols>
    <col min="1" max="1" width="32.09765625" style="25" customWidth="1"/>
    <col min="2" max="2" width="19.09765625" style="25" customWidth="1"/>
    <col min="3" max="3" width="17.19921875" style="25" customWidth="1"/>
    <col min="4" max="4" width="18.69921875" style="25" customWidth="1"/>
    <col min="5" max="5" width="19.8984375" style="25" customWidth="1"/>
    <col min="6" max="6" width="16.5" style="25" customWidth="1"/>
    <col min="7" max="16384" width="9" style="25"/>
  </cols>
  <sheetData>
    <row r="1" spans="1:2" ht="17.399999999999999">
      <c r="A1" s="38" t="s">
        <v>33</v>
      </c>
      <c r="B1" s="39"/>
    </row>
    <row r="3" spans="1:2">
      <c r="A3" s="26" t="s">
        <v>34</v>
      </c>
      <c r="B3" s="25">
        <v>500</v>
      </c>
    </row>
    <row r="6" spans="1:2">
      <c r="A6" s="40" t="s">
        <v>35</v>
      </c>
    </row>
    <row r="7" spans="1:2">
      <c r="A7" s="26" t="s">
        <v>73</v>
      </c>
      <c r="B7" s="25">
        <v>21</v>
      </c>
    </row>
    <row r="8" spans="1:2">
      <c r="A8" s="26" t="s">
        <v>74</v>
      </c>
      <c r="B8" s="25">
        <v>3.5</v>
      </c>
    </row>
    <row r="9" spans="1:2">
      <c r="A9" s="26"/>
    </row>
    <row r="10" spans="1:2">
      <c r="A10" s="40" t="s">
        <v>37</v>
      </c>
    </row>
    <row r="11" spans="1:2">
      <c r="A11" s="26" t="s">
        <v>39</v>
      </c>
      <c r="B11" s="25">
        <v>288</v>
      </c>
    </row>
    <row r="12" spans="1:2">
      <c r="A12" s="26" t="s">
        <v>38</v>
      </c>
      <c r="B12" s="25">
        <v>212</v>
      </c>
    </row>
    <row r="13" spans="1:2">
      <c r="A13" s="26"/>
    </row>
    <row r="14" spans="1:2" ht="15.6">
      <c r="A14" s="41" t="s">
        <v>75</v>
      </c>
      <c r="B14" s="42"/>
    </row>
    <row r="15" spans="1:2">
      <c r="A15" s="43" t="s">
        <v>76</v>
      </c>
      <c r="B15" s="43" t="s">
        <v>77</v>
      </c>
    </row>
    <row r="16" spans="1:2">
      <c r="A16" s="25" t="s">
        <v>40</v>
      </c>
      <c r="B16" s="25">
        <v>45</v>
      </c>
    </row>
    <row r="17" spans="1:2">
      <c r="A17" s="25" t="s">
        <v>41</v>
      </c>
      <c r="B17" s="25">
        <v>243</v>
      </c>
    </row>
    <row r="18" spans="1:2">
      <c r="A18" s="25" t="s">
        <v>42</v>
      </c>
      <c r="B18" s="25">
        <v>195</v>
      </c>
    </row>
    <row r="19" spans="1:2">
      <c r="A19" s="25" t="s">
        <v>43</v>
      </c>
      <c r="B19" s="25">
        <v>17</v>
      </c>
    </row>
    <row r="21" spans="1:2" ht="15.6">
      <c r="A21" s="41" t="s">
        <v>78</v>
      </c>
      <c r="B21" s="41"/>
    </row>
    <row r="22" spans="1:2">
      <c r="A22" s="43" t="s">
        <v>79</v>
      </c>
      <c r="B22" s="43" t="s">
        <v>77</v>
      </c>
    </row>
    <row r="23" spans="1:2">
      <c r="A23" s="25" t="s">
        <v>80</v>
      </c>
      <c r="B23" s="25">
        <v>50</v>
      </c>
    </row>
    <row r="24" spans="1:2">
      <c r="A24" s="25" t="s">
        <v>81</v>
      </c>
      <c r="B24" s="25">
        <v>100</v>
      </c>
    </row>
    <row r="25" spans="1:2">
      <c r="A25" s="25" t="s">
        <v>82</v>
      </c>
      <c r="B25" s="25">
        <v>165</v>
      </c>
    </row>
    <row r="26" spans="1:2">
      <c r="A26" s="25" t="s">
        <v>83</v>
      </c>
      <c r="B26" s="25">
        <v>95</v>
      </c>
    </row>
    <row r="27" spans="1:2">
      <c r="A27" s="25" t="s">
        <v>84</v>
      </c>
      <c r="B27" s="25">
        <v>65</v>
      </c>
    </row>
    <row r="28" spans="1:2">
      <c r="A28" s="25" t="s">
        <v>85</v>
      </c>
      <c r="B28" s="25">
        <v>25</v>
      </c>
    </row>
    <row r="31" spans="1:2" ht="15.6">
      <c r="A31" s="41" t="s">
        <v>86</v>
      </c>
      <c r="B31" s="39"/>
    </row>
    <row r="32" spans="1:2">
      <c r="A32" s="43" t="s">
        <v>87</v>
      </c>
      <c r="B32" s="43" t="s">
        <v>88</v>
      </c>
    </row>
    <row r="33" spans="1:7">
      <c r="A33" s="29" t="s">
        <v>44</v>
      </c>
      <c r="B33" s="25">
        <v>190</v>
      </c>
    </row>
    <row r="34" spans="1:7">
      <c r="A34" s="29" t="s">
        <v>45</v>
      </c>
      <c r="B34" s="25">
        <v>50</v>
      </c>
    </row>
    <row r="35" spans="1:7">
      <c r="A35" s="29" t="s">
        <v>89</v>
      </c>
      <c r="B35" s="25">
        <v>133</v>
      </c>
    </row>
    <row r="36" spans="1:7">
      <c r="A36" s="30" t="s">
        <v>46</v>
      </c>
      <c r="B36" s="25">
        <v>112</v>
      </c>
    </row>
    <row r="37" spans="1:7">
      <c r="A37" s="25" t="s">
        <v>47</v>
      </c>
      <c r="B37" s="25">
        <v>15</v>
      </c>
    </row>
    <row r="38" spans="1:7" hidden="1">
      <c r="A38" s="26"/>
      <c r="B38" s="26"/>
      <c r="C38" s="26"/>
      <c r="D38" s="26"/>
      <c r="E38" s="26"/>
      <c r="F38" s="26"/>
      <c r="G38" s="26"/>
    </row>
    <row r="39" spans="1:7" hidden="1">
      <c r="A39" s="26"/>
      <c r="B39" s="26"/>
      <c r="C39" s="26"/>
      <c r="D39" s="26"/>
      <c r="E39" s="26"/>
      <c r="F39" s="26"/>
      <c r="G39" s="26"/>
    </row>
    <row r="40" spans="1:7" hidden="1">
      <c r="A40" s="26" t="s">
        <v>90</v>
      </c>
    </row>
    <row r="41" spans="1:7" hidden="1">
      <c r="B41" s="25" t="s">
        <v>48</v>
      </c>
      <c r="C41" s="27">
        <v>111</v>
      </c>
    </row>
    <row r="42" spans="1:7" hidden="1">
      <c r="B42" s="25" t="s">
        <v>49</v>
      </c>
      <c r="C42" s="27">
        <v>12</v>
      </c>
    </row>
    <row r="43" spans="1:7" hidden="1">
      <c r="B43" s="25" t="s">
        <v>50</v>
      </c>
      <c r="C43" s="27">
        <v>250</v>
      </c>
    </row>
    <row r="44" spans="1:7" hidden="1">
      <c r="B44" s="25" t="s">
        <v>51</v>
      </c>
      <c r="C44" s="27">
        <v>14</v>
      </c>
    </row>
    <row r="45" spans="1:7" hidden="1">
      <c r="B45" s="28" t="s">
        <v>52</v>
      </c>
      <c r="C45" s="27">
        <v>88</v>
      </c>
    </row>
    <row r="46" spans="1:7" hidden="1">
      <c r="B46" s="25" t="s">
        <v>53</v>
      </c>
      <c r="C46" s="27">
        <v>25</v>
      </c>
    </row>
    <row r="47" spans="1:7" hidden="1"/>
    <row r="48" spans="1:7" hidden="1">
      <c r="A48" s="26" t="s">
        <v>54</v>
      </c>
    </row>
    <row r="49" spans="1:4" hidden="1">
      <c r="B49" s="25" t="s">
        <v>48</v>
      </c>
      <c r="C49" s="27">
        <v>45</v>
      </c>
    </row>
    <row r="50" spans="1:4" hidden="1">
      <c r="B50" s="25" t="s">
        <v>49</v>
      </c>
      <c r="C50" s="27">
        <v>265</v>
      </c>
    </row>
    <row r="51" spans="1:4" hidden="1">
      <c r="B51" s="25" t="s">
        <v>50</v>
      </c>
      <c r="C51" s="27">
        <v>33</v>
      </c>
    </row>
    <row r="52" spans="1:4" hidden="1">
      <c r="B52" s="25" t="s">
        <v>51</v>
      </c>
      <c r="C52" s="27">
        <v>124</v>
      </c>
    </row>
    <row r="53" spans="1:4" hidden="1">
      <c r="B53" s="25" t="s">
        <v>55</v>
      </c>
      <c r="C53" s="27">
        <v>15</v>
      </c>
    </row>
    <row r="54" spans="1:4" hidden="1">
      <c r="B54" s="25" t="s">
        <v>53</v>
      </c>
      <c r="C54" s="27">
        <v>18</v>
      </c>
    </row>
    <row r="55" spans="1:4" hidden="1"/>
    <row r="56" spans="1:4" hidden="1"/>
    <row r="58" spans="1:4" ht="15.6">
      <c r="A58" s="41" t="s">
        <v>91</v>
      </c>
      <c r="B58" s="39"/>
      <c r="C58" s="39"/>
    </row>
    <row r="59" spans="1:4">
      <c r="A59" s="44" t="s">
        <v>92</v>
      </c>
      <c r="B59" s="44" t="s">
        <v>77</v>
      </c>
      <c r="C59" s="45"/>
    </row>
    <row r="60" spans="1:4">
      <c r="A60" s="28" t="s">
        <v>60</v>
      </c>
      <c r="B60" s="25">
        <v>120</v>
      </c>
    </row>
    <row r="61" spans="1:4">
      <c r="A61" s="28" t="s">
        <v>93</v>
      </c>
      <c r="B61" s="28">
        <v>110</v>
      </c>
      <c r="D61" s="25" t="s">
        <v>15</v>
      </c>
    </row>
    <row r="62" spans="1:4">
      <c r="A62" s="28" t="s">
        <v>94</v>
      </c>
      <c r="B62" s="28">
        <v>190</v>
      </c>
    </row>
    <row r="63" spans="1:4">
      <c r="A63" s="31" t="s">
        <v>95</v>
      </c>
      <c r="B63" s="28">
        <v>63</v>
      </c>
      <c r="D63" s="25" t="s">
        <v>15</v>
      </c>
    </row>
    <row r="64" spans="1:4">
      <c r="A64" s="31" t="s">
        <v>56</v>
      </c>
      <c r="B64" s="31">
        <v>17</v>
      </c>
    </row>
    <row r="65" spans="1:6">
      <c r="B65" s="31" t="s">
        <v>15</v>
      </c>
    </row>
    <row r="67" spans="1:6" ht="15.6">
      <c r="A67" s="41" t="s">
        <v>96</v>
      </c>
      <c r="B67" s="39"/>
      <c r="C67" s="39"/>
    </row>
    <row r="68" spans="1:6">
      <c r="A68" s="25" t="s">
        <v>57</v>
      </c>
      <c r="B68" s="25">
        <v>335</v>
      </c>
      <c r="E68" s="25" t="s">
        <v>15</v>
      </c>
      <c r="F68" s="25" t="s">
        <v>15</v>
      </c>
    </row>
    <row r="69" spans="1:6">
      <c r="A69" s="25" t="s">
        <v>58</v>
      </c>
      <c r="B69" s="25">
        <v>145</v>
      </c>
    </row>
    <row r="72" spans="1:6" ht="15.6">
      <c r="A72" s="41" t="s">
        <v>61</v>
      </c>
      <c r="B72" s="39"/>
    </row>
    <row r="73" spans="1:6">
      <c r="A73" s="43" t="s">
        <v>97</v>
      </c>
      <c r="B73" s="43" t="s">
        <v>77</v>
      </c>
    </row>
    <row r="74" spans="1:6">
      <c r="A74" s="28" t="s">
        <v>62</v>
      </c>
      <c r="B74" s="25">
        <v>225</v>
      </c>
    </row>
    <row r="75" spans="1:6">
      <c r="A75" s="25" t="s">
        <v>49</v>
      </c>
      <c r="B75" s="28">
        <v>136</v>
      </c>
    </row>
    <row r="76" spans="1:6">
      <c r="A76" s="25" t="s">
        <v>63</v>
      </c>
      <c r="B76" s="28">
        <v>99</v>
      </c>
    </row>
    <row r="77" spans="1:6">
      <c r="A77" s="25" t="s">
        <v>64</v>
      </c>
      <c r="B77" s="28">
        <v>25</v>
      </c>
    </row>
    <row r="78" spans="1:6">
      <c r="A78" s="25" t="s">
        <v>56</v>
      </c>
      <c r="B78" s="31">
        <v>15</v>
      </c>
    </row>
    <row r="81" spans="1:4" ht="15.6">
      <c r="A81" s="41" t="s">
        <v>98</v>
      </c>
    </row>
    <row r="82" spans="1:4">
      <c r="A82" s="43" t="s">
        <v>99</v>
      </c>
      <c r="B82" s="43" t="s">
        <v>77</v>
      </c>
    </row>
    <row r="83" spans="1:4">
      <c r="A83" s="25" t="s">
        <v>100</v>
      </c>
      <c r="B83" s="25">
        <v>40</v>
      </c>
    </row>
    <row r="84" spans="1:4">
      <c r="A84" s="25" t="s">
        <v>101</v>
      </c>
      <c r="B84" s="25">
        <v>45</v>
      </c>
    </row>
    <row r="85" spans="1:4">
      <c r="A85" s="25" t="s">
        <v>102</v>
      </c>
      <c r="B85" s="25">
        <v>70</v>
      </c>
    </row>
    <row r="86" spans="1:4">
      <c r="A86" s="25" t="s">
        <v>103</v>
      </c>
      <c r="B86" s="25">
        <v>195</v>
      </c>
    </row>
    <row r="87" spans="1:4">
      <c r="A87" s="25" t="s">
        <v>104</v>
      </c>
      <c r="B87" s="25">
        <v>150</v>
      </c>
    </row>
    <row r="90" spans="1:4" ht="15.6">
      <c r="A90" s="41" t="s">
        <v>105</v>
      </c>
      <c r="B90" s="39"/>
      <c r="C90" s="39"/>
      <c r="D90" s="39"/>
    </row>
    <row r="91" spans="1:4">
      <c r="A91" s="25" t="s">
        <v>36</v>
      </c>
      <c r="B91" s="25" t="s">
        <v>106</v>
      </c>
    </row>
    <row r="92" spans="1:4">
      <c r="A92" s="25" t="s">
        <v>107</v>
      </c>
      <c r="B92" s="25" t="s">
        <v>108</v>
      </c>
    </row>
    <row r="94" spans="1:4" ht="15.6">
      <c r="A94" s="41" t="s">
        <v>109</v>
      </c>
      <c r="B94" s="39"/>
      <c r="C94" s="39"/>
    </row>
    <row r="95" spans="1:4">
      <c r="A95" s="25" t="s">
        <v>36</v>
      </c>
      <c r="B95" s="25" t="s">
        <v>59</v>
      </c>
    </row>
    <row r="96" spans="1:4">
      <c r="A96" s="25" t="s">
        <v>107</v>
      </c>
      <c r="B96" s="25" t="s">
        <v>110</v>
      </c>
    </row>
  </sheetData>
  <pageMargins left="0.5" right="0.5" top="0.5" bottom="0.5" header="0.5" footer="0.5"/>
  <pageSetup scale="6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10" sqref="I10"/>
    </sheetView>
  </sheetViews>
  <sheetFormatPr defaultRowHeight="18"/>
  <cols>
    <col min="1" max="1" width="18" style="7" bestFit="1" customWidth="1"/>
    <col min="2" max="2" width="9" style="7"/>
    <col min="3" max="3" width="10.296875" style="7" bestFit="1" customWidth="1"/>
    <col min="4" max="4" width="10.69921875" style="7" bestFit="1" customWidth="1"/>
    <col min="5" max="5" width="9.59765625" style="7" bestFit="1" customWidth="1"/>
    <col min="6" max="256" width="9" style="7"/>
    <col min="257" max="257" width="15.3984375" style="7" customWidth="1"/>
    <col min="258" max="512" width="9" style="7"/>
    <col min="513" max="513" width="15.3984375" style="7" customWidth="1"/>
    <col min="514" max="768" width="9" style="7"/>
    <col min="769" max="769" width="15.3984375" style="7" customWidth="1"/>
    <col min="770" max="1024" width="9" style="7"/>
    <col min="1025" max="1025" width="15.3984375" style="7" customWidth="1"/>
    <col min="1026" max="1280" width="9" style="7"/>
    <col min="1281" max="1281" width="15.3984375" style="7" customWidth="1"/>
    <col min="1282" max="1536" width="9" style="7"/>
    <col min="1537" max="1537" width="15.3984375" style="7" customWidth="1"/>
    <col min="1538" max="1792" width="9" style="7"/>
    <col min="1793" max="1793" width="15.3984375" style="7" customWidth="1"/>
    <col min="1794" max="2048" width="9" style="7"/>
    <col min="2049" max="2049" width="15.3984375" style="7" customWidth="1"/>
    <col min="2050" max="2304" width="9" style="7"/>
    <col min="2305" max="2305" width="15.3984375" style="7" customWidth="1"/>
    <col min="2306" max="2560" width="9" style="7"/>
    <col min="2561" max="2561" width="15.3984375" style="7" customWidth="1"/>
    <col min="2562" max="2816" width="9" style="7"/>
    <col min="2817" max="2817" width="15.3984375" style="7" customWidth="1"/>
    <col min="2818" max="3072" width="9" style="7"/>
    <col min="3073" max="3073" width="15.3984375" style="7" customWidth="1"/>
    <col min="3074" max="3328" width="9" style="7"/>
    <col min="3329" max="3329" width="15.3984375" style="7" customWidth="1"/>
    <col min="3330" max="3584" width="9" style="7"/>
    <col min="3585" max="3585" width="15.3984375" style="7" customWidth="1"/>
    <col min="3586" max="3840" width="9" style="7"/>
    <col min="3841" max="3841" width="15.3984375" style="7" customWidth="1"/>
    <col min="3842" max="4096" width="9" style="7"/>
    <col min="4097" max="4097" width="15.3984375" style="7" customWidth="1"/>
    <col min="4098" max="4352" width="9" style="7"/>
    <col min="4353" max="4353" width="15.3984375" style="7" customWidth="1"/>
    <col min="4354" max="4608" width="9" style="7"/>
    <col min="4609" max="4609" width="15.3984375" style="7" customWidth="1"/>
    <col min="4610" max="4864" width="9" style="7"/>
    <col min="4865" max="4865" width="15.3984375" style="7" customWidth="1"/>
    <col min="4866" max="5120" width="9" style="7"/>
    <col min="5121" max="5121" width="15.3984375" style="7" customWidth="1"/>
    <col min="5122" max="5376" width="9" style="7"/>
    <col min="5377" max="5377" width="15.3984375" style="7" customWidth="1"/>
    <col min="5378" max="5632" width="9" style="7"/>
    <col min="5633" max="5633" width="15.3984375" style="7" customWidth="1"/>
    <col min="5634" max="5888" width="9" style="7"/>
    <col min="5889" max="5889" width="15.3984375" style="7" customWidth="1"/>
    <col min="5890" max="6144" width="9" style="7"/>
    <col min="6145" max="6145" width="15.3984375" style="7" customWidth="1"/>
    <col min="6146" max="6400" width="9" style="7"/>
    <col min="6401" max="6401" width="15.3984375" style="7" customWidth="1"/>
    <col min="6402" max="6656" width="9" style="7"/>
    <col min="6657" max="6657" width="15.3984375" style="7" customWidth="1"/>
    <col min="6658" max="6912" width="9" style="7"/>
    <col min="6913" max="6913" width="15.3984375" style="7" customWidth="1"/>
    <col min="6914" max="7168" width="9" style="7"/>
    <col min="7169" max="7169" width="15.3984375" style="7" customWidth="1"/>
    <col min="7170" max="7424" width="9" style="7"/>
    <col min="7425" max="7425" width="15.3984375" style="7" customWidth="1"/>
    <col min="7426" max="7680" width="9" style="7"/>
    <col min="7681" max="7681" width="15.3984375" style="7" customWidth="1"/>
    <col min="7682" max="7936" width="9" style="7"/>
    <col min="7937" max="7937" width="15.3984375" style="7" customWidth="1"/>
    <col min="7938" max="8192" width="9" style="7"/>
    <col min="8193" max="8193" width="15.3984375" style="7" customWidth="1"/>
    <col min="8194" max="8448" width="9" style="7"/>
    <col min="8449" max="8449" width="15.3984375" style="7" customWidth="1"/>
    <col min="8450" max="8704" width="9" style="7"/>
    <col min="8705" max="8705" width="15.3984375" style="7" customWidth="1"/>
    <col min="8706" max="8960" width="9" style="7"/>
    <col min="8961" max="8961" width="15.3984375" style="7" customWidth="1"/>
    <col min="8962" max="9216" width="9" style="7"/>
    <col min="9217" max="9217" width="15.3984375" style="7" customWidth="1"/>
    <col min="9218" max="9472" width="9" style="7"/>
    <col min="9473" max="9473" width="15.3984375" style="7" customWidth="1"/>
    <col min="9474" max="9728" width="9" style="7"/>
    <col min="9729" max="9729" width="15.3984375" style="7" customWidth="1"/>
    <col min="9730" max="9984" width="9" style="7"/>
    <col min="9985" max="9985" width="15.3984375" style="7" customWidth="1"/>
    <col min="9986" max="10240" width="9" style="7"/>
    <col min="10241" max="10241" width="15.3984375" style="7" customWidth="1"/>
    <col min="10242" max="10496" width="9" style="7"/>
    <col min="10497" max="10497" width="15.3984375" style="7" customWidth="1"/>
    <col min="10498" max="10752" width="9" style="7"/>
    <col min="10753" max="10753" width="15.3984375" style="7" customWidth="1"/>
    <col min="10754" max="11008" width="9" style="7"/>
    <col min="11009" max="11009" width="15.3984375" style="7" customWidth="1"/>
    <col min="11010" max="11264" width="9" style="7"/>
    <col min="11265" max="11265" width="15.3984375" style="7" customWidth="1"/>
    <col min="11266" max="11520" width="9" style="7"/>
    <col min="11521" max="11521" width="15.3984375" style="7" customWidth="1"/>
    <col min="11522" max="11776" width="9" style="7"/>
    <col min="11777" max="11777" width="15.3984375" style="7" customWidth="1"/>
    <col min="11778" max="12032" width="9" style="7"/>
    <col min="12033" max="12033" width="15.3984375" style="7" customWidth="1"/>
    <col min="12034" max="12288" width="9" style="7"/>
    <col min="12289" max="12289" width="15.3984375" style="7" customWidth="1"/>
    <col min="12290" max="12544" width="9" style="7"/>
    <col min="12545" max="12545" width="15.3984375" style="7" customWidth="1"/>
    <col min="12546" max="12800" width="9" style="7"/>
    <col min="12801" max="12801" width="15.3984375" style="7" customWidth="1"/>
    <col min="12802" max="13056" width="9" style="7"/>
    <col min="13057" max="13057" width="15.3984375" style="7" customWidth="1"/>
    <col min="13058" max="13312" width="9" style="7"/>
    <col min="13313" max="13313" width="15.3984375" style="7" customWidth="1"/>
    <col min="13314" max="13568" width="9" style="7"/>
    <col min="13569" max="13569" width="15.3984375" style="7" customWidth="1"/>
    <col min="13570" max="13824" width="9" style="7"/>
    <col min="13825" max="13825" width="15.3984375" style="7" customWidth="1"/>
    <col min="13826" max="14080" width="9" style="7"/>
    <col min="14081" max="14081" width="15.3984375" style="7" customWidth="1"/>
    <col min="14082" max="14336" width="9" style="7"/>
    <col min="14337" max="14337" width="15.3984375" style="7" customWidth="1"/>
    <col min="14338" max="14592" width="9" style="7"/>
    <col min="14593" max="14593" width="15.3984375" style="7" customWidth="1"/>
    <col min="14594" max="14848" width="9" style="7"/>
    <col min="14849" max="14849" width="15.3984375" style="7" customWidth="1"/>
    <col min="14850" max="15104" width="9" style="7"/>
    <col min="15105" max="15105" width="15.3984375" style="7" customWidth="1"/>
    <col min="15106" max="15360" width="9" style="7"/>
    <col min="15361" max="15361" width="15.3984375" style="7" customWidth="1"/>
    <col min="15362" max="15616" width="9" style="7"/>
    <col min="15617" max="15617" width="15.3984375" style="7" customWidth="1"/>
    <col min="15618" max="15872" width="9" style="7"/>
    <col min="15873" max="15873" width="15.3984375" style="7" customWidth="1"/>
    <col min="15874" max="16128" width="9" style="7"/>
    <col min="16129" max="16129" width="15.3984375" style="7" customWidth="1"/>
    <col min="16130" max="16384" width="9" style="7"/>
  </cols>
  <sheetData>
    <row r="1" spans="1:11">
      <c r="A1" s="47" t="s">
        <v>26</v>
      </c>
      <c r="B1" s="48"/>
      <c r="C1" s="48"/>
      <c r="D1" s="48"/>
      <c r="E1" s="48"/>
      <c r="F1" s="49"/>
    </row>
    <row r="2" spans="1:11">
      <c r="A2" s="36" t="s">
        <v>71</v>
      </c>
      <c r="B2" s="37" t="s">
        <v>68</v>
      </c>
      <c r="C2" s="37" t="s">
        <v>69</v>
      </c>
      <c r="D2" s="37" t="s">
        <v>60</v>
      </c>
      <c r="E2" s="37" t="s">
        <v>70</v>
      </c>
      <c r="F2" s="37" t="s">
        <v>27</v>
      </c>
    </row>
    <row r="3" spans="1:11">
      <c r="A3" s="35">
        <v>2009</v>
      </c>
      <c r="B3" s="34">
        <v>0.39</v>
      </c>
      <c r="C3" s="34">
        <v>0.11</v>
      </c>
      <c r="D3" s="34">
        <v>0.21</v>
      </c>
      <c r="E3" s="34">
        <v>0.12</v>
      </c>
      <c r="F3" s="34">
        <v>0.17</v>
      </c>
    </row>
    <row r="4" spans="1:11">
      <c r="A4" s="35">
        <v>2010</v>
      </c>
      <c r="B4" s="34">
        <v>0.41</v>
      </c>
      <c r="C4" s="34">
        <v>0.12</v>
      </c>
      <c r="D4" s="34">
        <v>0.2</v>
      </c>
      <c r="E4" s="34">
        <v>0.14000000000000001</v>
      </c>
      <c r="F4" s="34">
        <v>0.13</v>
      </c>
    </row>
    <row r="5" spans="1:11">
      <c r="A5" s="35">
        <v>2011</v>
      </c>
      <c r="B5" s="34">
        <v>0.37</v>
      </c>
      <c r="C5" s="34">
        <v>0.21</v>
      </c>
      <c r="D5" s="34">
        <v>0.17</v>
      </c>
      <c r="E5" s="34">
        <v>0.13</v>
      </c>
      <c r="F5" s="34">
        <v>0.12</v>
      </c>
    </row>
    <row r="6" spans="1:11">
      <c r="A6" s="35">
        <v>2012</v>
      </c>
      <c r="B6" s="34">
        <v>0.33</v>
      </c>
      <c r="C6" s="34">
        <v>0.24</v>
      </c>
      <c r="D6" s="34">
        <v>0.16</v>
      </c>
      <c r="E6" s="34">
        <v>0.14000000000000001</v>
      </c>
      <c r="F6" s="34">
        <v>0.13</v>
      </c>
    </row>
    <row r="7" spans="1:11">
      <c r="A7" s="35">
        <v>2012</v>
      </c>
      <c r="B7" s="34">
        <v>0.3</v>
      </c>
      <c r="C7" s="34">
        <v>0.28999999999999998</v>
      </c>
      <c r="D7" s="34">
        <v>0.16</v>
      </c>
      <c r="E7" s="34">
        <v>0.13</v>
      </c>
      <c r="F7" s="34">
        <v>0.12</v>
      </c>
      <c r="K7" s="7" t="s">
        <v>72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zoomScale="90" zoomScaleNormal="90" workbookViewId="0">
      <selection activeCell="I15" sqref="I15"/>
    </sheetView>
  </sheetViews>
  <sheetFormatPr defaultColWidth="9" defaultRowHeight="15.6"/>
  <cols>
    <col min="1" max="1" width="9" style="4"/>
    <col min="2" max="2" width="9" style="2"/>
    <col min="3" max="3" width="11.8984375" style="3" customWidth="1"/>
    <col min="4" max="16384" width="9" style="1"/>
  </cols>
  <sheetData>
    <row r="1" spans="1:3">
      <c r="A1" s="32" t="s">
        <v>65</v>
      </c>
      <c r="B1" s="33" t="s">
        <v>66</v>
      </c>
      <c r="C1" s="32" t="s">
        <v>67</v>
      </c>
    </row>
    <row r="2" spans="1:3">
      <c r="A2" s="4" t="s">
        <v>10</v>
      </c>
      <c r="B2" s="2">
        <v>0.66666666666666663</v>
      </c>
      <c r="C2" s="3">
        <v>36</v>
      </c>
    </row>
    <row r="3" spans="1:3" ht="15.75" customHeight="1">
      <c r="A3" s="4" t="s">
        <v>10</v>
      </c>
      <c r="B3" s="2">
        <v>0.70833333333333337</v>
      </c>
      <c r="C3" s="3">
        <v>57</v>
      </c>
    </row>
    <row r="4" spans="1:3" ht="15.75" customHeight="1">
      <c r="A4" s="4" t="s">
        <v>10</v>
      </c>
      <c r="B4" s="2">
        <v>0.75</v>
      </c>
      <c r="C4" s="3">
        <v>59</v>
      </c>
    </row>
    <row r="5" spans="1:3" ht="15.75" customHeight="1">
      <c r="A5" s="4" t="s">
        <v>10</v>
      </c>
      <c r="B5" s="2">
        <v>0.79166666666666696</v>
      </c>
      <c r="C5" s="3">
        <v>73</v>
      </c>
    </row>
    <row r="6" spans="1:3" ht="15.75" customHeight="1">
      <c r="A6" s="4" t="s">
        <v>10</v>
      </c>
      <c r="B6" s="2">
        <v>0.83333333333333404</v>
      </c>
      <c r="C6" s="3">
        <v>77</v>
      </c>
    </row>
    <row r="7" spans="1:3" ht="15.75" customHeight="1">
      <c r="A7" s="4" t="s">
        <v>10</v>
      </c>
      <c r="B7" s="2">
        <v>0.875000000000001</v>
      </c>
      <c r="C7" s="3">
        <v>55</v>
      </c>
    </row>
    <row r="8" spans="1:3" ht="15.75" customHeight="1">
      <c r="A8" s="4" t="s">
        <v>10</v>
      </c>
      <c r="B8" s="2">
        <v>0.91666666666666696</v>
      </c>
      <c r="C8" s="3">
        <v>24</v>
      </c>
    </row>
    <row r="9" spans="1:3" ht="15.75" customHeight="1">
      <c r="A9" s="4" t="s">
        <v>10</v>
      </c>
      <c r="B9" s="2">
        <v>0.95833333333333404</v>
      </c>
      <c r="C9" s="3">
        <v>12</v>
      </c>
    </row>
    <row r="10" spans="1:3">
      <c r="A10" s="4" t="s">
        <v>8</v>
      </c>
      <c r="B10" s="2">
        <v>0.66666666666666663</v>
      </c>
      <c r="C10" s="3">
        <v>14</v>
      </c>
    </row>
    <row r="11" spans="1:3" ht="15.75" customHeight="1">
      <c r="A11" s="4" t="s">
        <v>8</v>
      </c>
      <c r="B11" s="2">
        <v>0.70833333333333337</v>
      </c>
      <c r="C11" s="3">
        <v>28</v>
      </c>
    </row>
    <row r="12" spans="1:3" ht="15.75" customHeight="1">
      <c r="A12" s="4" t="s">
        <v>8</v>
      </c>
      <c r="B12" s="2">
        <v>0.75</v>
      </c>
      <c r="C12" s="3">
        <v>60</v>
      </c>
    </row>
    <row r="13" spans="1:3" ht="15.75" customHeight="1">
      <c r="A13" s="4" t="s">
        <v>8</v>
      </c>
      <c r="B13" s="2">
        <v>0.79166666666666696</v>
      </c>
      <c r="C13" s="3">
        <v>83</v>
      </c>
    </row>
    <row r="14" spans="1:3" ht="15.75" customHeight="1">
      <c r="A14" s="4" t="s">
        <v>8</v>
      </c>
      <c r="B14" s="2">
        <v>0.83333333333333404</v>
      </c>
      <c r="C14" s="3">
        <v>66</v>
      </c>
    </row>
    <row r="15" spans="1:3" ht="15.75" customHeight="1">
      <c r="A15" s="4" t="s">
        <v>8</v>
      </c>
      <c r="B15" s="2">
        <v>0.875000000000001</v>
      </c>
      <c r="C15" s="3">
        <v>52</v>
      </c>
    </row>
    <row r="16" spans="1:3" ht="15.75" customHeight="1">
      <c r="A16" s="4" t="s">
        <v>8</v>
      </c>
      <c r="B16" s="2">
        <v>0.91666666666666696</v>
      </c>
      <c r="C16" s="3">
        <v>33</v>
      </c>
    </row>
    <row r="17" spans="1:3" ht="15.75" customHeight="1">
      <c r="A17" s="4" t="s">
        <v>8</v>
      </c>
      <c r="B17" s="2">
        <v>0.95833333333333404</v>
      </c>
      <c r="C17" s="3">
        <v>21</v>
      </c>
    </row>
    <row r="18" spans="1:3">
      <c r="A18" s="4" t="s">
        <v>13</v>
      </c>
      <c r="B18" s="2">
        <v>0.66666666666666663</v>
      </c>
      <c r="C18" s="3">
        <v>11</v>
      </c>
    </row>
    <row r="19" spans="1:3" ht="15.75" customHeight="1">
      <c r="A19" s="4" t="s">
        <v>13</v>
      </c>
      <c r="B19" s="2">
        <v>0.70833333333333337</v>
      </c>
      <c r="C19" s="3">
        <v>28</v>
      </c>
    </row>
    <row r="20" spans="1:3" ht="15.75" customHeight="1">
      <c r="A20" s="4" t="s">
        <v>13</v>
      </c>
      <c r="B20" s="2">
        <v>0.75</v>
      </c>
      <c r="C20" s="3">
        <v>62</v>
      </c>
    </row>
    <row r="21" spans="1:3" ht="15.75" customHeight="1">
      <c r="A21" s="4" t="s">
        <v>13</v>
      </c>
      <c r="B21" s="2">
        <v>0.79166666666666696</v>
      </c>
      <c r="C21" s="3">
        <v>84</v>
      </c>
    </row>
    <row r="22" spans="1:3" ht="15.75" customHeight="1">
      <c r="A22" s="4" t="s">
        <v>13</v>
      </c>
      <c r="B22" s="2">
        <v>0.83333333333333404</v>
      </c>
      <c r="C22" s="3">
        <v>71</v>
      </c>
    </row>
    <row r="23" spans="1:3" ht="15.75" customHeight="1">
      <c r="A23" s="4" t="s">
        <v>13</v>
      </c>
      <c r="B23" s="2">
        <v>0.875000000000001</v>
      </c>
      <c r="C23" s="3">
        <v>54</v>
      </c>
    </row>
    <row r="24" spans="1:3" ht="15.75" customHeight="1">
      <c r="A24" s="4" t="s">
        <v>13</v>
      </c>
      <c r="B24" s="2">
        <v>0.91666666666666696</v>
      </c>
      <c r="C24" s="3">
        <v>32</v>
      </c>
    </row>
    <row r="25" spans="1:3" ht="15.75" customHeight="1">
      <c r="A25" s="4" t="s">
        <v>13</v>
      </c>
      <c r="B25" s="2">
        <v>0.95833333333333404</v>
      </c>
      <c r="C25" s="3">
        <v>17</v>
      </c>
    </row>
    <row r="26" spans="1:3">
      <c r="A26" s="4" t="s">
        <v>7</v>
      </c>
      <c r="B26" s="2">
        <v>0.66666666666666663</v>
      </c>
      <c r="C26" s="3">
        <v>14</v>
      </c>
    </row>
    <row r="27" spans="1:3" ht="15.75" customHeight="1">
      <c r="A27" s="4" t="s">
        <v>7</v>
      </c>
      <c r="B27" s="2">
        <v>0.70833333333333337</v>
      </c>
      <c r="C27" s="3">
        <v>22</v>
      </c>
    </row>
    <row r="28" spans="1:3" ht="15.75" customHeight="1">
      <c r="A28" s="4" t="s">
        <v>7</v>
      </c>
      <c r="B28" s="2">
        <v>0.75</v>
      </c>
      <c r="C28" s="3">
        <v>64</v>
      </c>
    </row>
    <row r="29" spans="1:3" ht="15.75" customHeight="1">
      <c r="A29" s="4" t="s">
        <v>7</v>
      </c>
      <c r="B29" s="2">
        <v>0.79166666666666696</v>
      </c>
      <c r="C29" s="3">
        <v>82</v>
      </c>
    </row>
    <row r="30" spans="1:3" ht="15.75" customHeight="1">
      <c r="A30" s="4" t="s">
        <v>7</v>
      </c>
      <c r="B30" s="2">
        <v>0.83333333333333404</v>
      </c>
      <c r="C30" s="3">
        <v>74</v>
      </c>
    </row>
    <row r="31" spans="1:3" ht="15.75" customHeight="1">
      <c r="A31" s="4" t="s">
        <v>7</v>
      </c>
      <c r="B31" s="2">
        <v>0.875000000000001</v>
      </c>
      <c r="C31" s="3">
        <v>55</v>
      </c>
    </row>
    <row r="32" spans="1:3" ht="15.75" customHeight="1">
      <c r="A32" s="4" t="s">
        <v>7</v>
      </c>
      <c r="B32" s="2">
        <v>0.91666666666666696</v>
      </c>
      <c r="C32" s="3">
        <v>34</v>
      </c>
    </row>
    <row r="33" spans="1:3" ht="15.75" customHeight="1">
      <c r="A33" s="4" t="s">
        <v>7</v>
      </c>
      <c r="B33" s="2">
        <v>0.95833333333333404</v>
      </c>
      <c r="C33" s="3">
        <v>17</v>
      </c>
    </row>
    <row r="34" spans="1:3">
      <c r="A34" s="4" t="s">
        <v>11</v>
      </c>
      <c r="B34" s="2">
        <v>0.66666666666666663</v>
      </c>
      <c r="C34" s="3">
        <v>18</v>
      </c>
    </row>
    <row r="35" spans="1:3" ht="15.75" customHeight="1">
      <c r="A35" s="4" t="s">
        <v>11</v>
      </c>
      <c r="B35" s="2">
        <v>0.70833333333333337</v>
      </c>
      <c r="C35" s="3">
        <v>25</v>
      </c>
    </row>
    <row r="36" spans="1:3" ht="15.75" customHeight="1">
      <c r="A36" s="4" t="s">
        <v>11</v>
      </c>
      <c r="B36" s="2">
        <v>0.75</v>
      </c>
      <c r="C36" s="3">
        <v>72</v>
      </c>
    </row>
    <row r="37" spans="1:3" ht="15.75" customHeight="1">
      <c r="A37" s="4" t="s">
        <v>11</v>
      </c>
      <c r="B37" s="2">
        <v>0.79166666666666696</v>
      </c>
      <c r="C37" s="3">
        <v>68</v>
      </c>
    </row>
    <row r="38" spans="1:3" ht="15.75" customHeight="1">
      <c r="A38" s="4" t="s">
        <v>11</v>
      </c>
      <c r="B38" s="2">
        <v>0.83333333333333404</v>
      </c>
      <c r="C38" s="3">
        <v>57</v>
      </c>
    </row>
    <row r="39" spans="1:3" ht="15.75" customHeight="1">
      <c r="A39" s="4" t="s">
        <v>11</v>
      </c>
      <c r="B39" s="2">
        <v>0.875000000000001</v>
      </c>
      <c r="C39" s="3">
        <v>46</v>
      </c>
    </row>
    <row r="40" spans="1:3" ht="15.75" customHeight="1">
      <c r="A40" s="4" t="s">
        <v>11</v>
      </c>
      <c r="B40" s="2">
        <v>0.91666666666666696</v>
      </c>
      <c r="C40" s="3">
        <v>26</v>
      </c>
    </row>
    <row r="41" spans="1:3" ht="15.75" customHeight="1">
      <c r="A41" s="4" t="s">
        <v>11</v>
      </c>
      <c r="B41" s="2">
        <v>0.95833333333333404</v>
      </c>
      <c r="C41" s="3">
        <v>17</v>
      </c>
    </row>
    <row r="42" spans="1:3">
      <c r="A42" s="4" t="s">
        <v>9</v>
      </c>
      <c r="B42" s="2">
        <v>0.66666666666666663</v>
      </c>
      <c r="C42" s="3">
        <v>13</v>
      </c>
    </row>
    <row r="43" spans="1:3" ht="15.75" customHeight="1">
      <c r="A43" s="4" t="s">
        <v>9</v>
      </c>
      <c r="B43" s="2">
        <v>0.70833333333333337</v>
      </c>
      <c r="C43" s="3">
        <v>33</v>
      </c>
    </row>
    <row r="44" spans="1:3" ht="15.75" customHeight="1">
      <c r="A44" s="4" t="s">
        <v>9</v>
      </c>
      <c r="B44" s="2">
        <v>0.75</v>
      </c>
      <c r="C44" s="3">
        <v>50</v>
      </c>
    </row>
    <row r="45" spans="1:3" ht="15.75" customHeight="1">
      <c r="A45" s="4" t="s">
        <v>9</v>
      </c>
      <c r="B45" s="2">
        <v>0.79166666666666696</v>
      </c>
      <c r="C45" s="3">
        <v>73</v>
      </c>
    </row>
    <row r="46" spans="1:3" ht="15.75" customHeight="1">
      <c r="A46" s="4" t="s">
        <v>9</v>
      </c>
      <c r="B46" s="2">
        <v>0.83333333333333404</v>
      </c>
      <c r="C46" s="3">
        <v>85</v>
      </c>
    </row>
    <row r="47" spans="1:3" ht="15.75" customHeight="1">
      <c r="A47" s="4" t="s">
        <v>9</v>
      </c>
      <c r="B47" s="2">
        <v>0.875000000000001</v>
      </c>
      <c r="C47" s="3">
        <v>79</v>
      </c>
    </row>
    <row r="48" spans="1:3" ht="15.75" customHeight="1">
      <c r="A48" s="4" t="s">
        <v>9</v>
      </c>
      <c r="B48" s="2">
        <v>0.91666666666666696</v>
      </c>
      <c r="C48" s="3">
        <v>46</v>
      </c>
    </row>
    <row r="49" spans="1:3" ht="15.75" customHeight="1">
      <c r="A49" s="4" t="s">
        <v>9</v>
      </c>
      <c r="B49" s="2">
        <v>0.95833333333333404</v>
      </c>
      <c r="C49" s="3">
        <v>27</v>
      </c>
    </row>
    <row r="50" spans="1:3">
      <c r="A50" s="4" t="s">
        <v>12</v>
      </c>
      <c r="B50" s="2">
        <v>0.66666666666666663</v>
      </c>
      <c r="C50" s="3">
        <v>32</v>
      </c>
    </row>
    <row r="51" spans="1:3" ht="15.75" customHeight="1">
      <c r="A51" s="4" t="s">
        <v>12</v>
      </c>
      <c r="B51" s="2">
        <v>0.70833333333333337</v>
      </c>
      <c r="C51" s="3">
        <v>45</v>
      </c>
    </row>
    <row r="52" spans="1:3" ht="15.75" customHeight="1">
      <c r="A52" s="4" t="s">
        <v>12</v>
      </c>
      <c r="B52" s="2">
        <v>0.75</v>
      </c>
      <c r="C52" s="3">
        <v>48</v>
      </c>
    </row>
    <row r="53" spans="1:3" ht="15.75" customHeight="1">
      <c r="A53" s="4" t="s">
        <v>12</v>
      </c>
      <c r="B53" s="2">
        <v>0.79166666666666696</v>
      </c>
      <c r="C53" s="3">
        <v>73</v>
      </c>
    </row>
    <row r="54" spans="1:3" ht="15.75" customHeight="1">
      <c r="A54" s="4" t="s">
        <v>12</v>
      </c>
      <c r="B54" s="2">
        <v>0.83333333333333404</v>
      </c>
      <c r="C54" s="3">
        <v>85</v>
      </c>
    </row>
    <row r="55" spans="1:3" ht="15.75" customHeight="1">
      <c r="A55" s="4" t="s">
        <v>12</v>
      </c>
      <c r="B55" s="2">
        <v>0.875000000000001</v>
      </c>
      <c r="C55" s="3">
        <v>75</v>
      </c>
    </row>
    <row r="56" spans="1:3" ht="15.75" customHeight="1">
      <c r="A56" s="4" t="s">
        <v>12</v>
      </c>
      <c r="B56" s="2">
        <v>0.91666666666666696</v>
      </c>
      <c r="C56" s="3">
        <v>46</v>
      </c>
    </row>
    <row r="57" spans="1:3" ht="15.75" customHeight="1">
      <c r="A57" s="4" t="s">
        <v>12</v>
      </c>
      <c r="B57" s="2">
        <v>0.95833333333333404</v>
      </c>
      <c r="C57" s="3">
        <v>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1"/>
  <sheetViews>
    <sheetView zoomScale="85" zoomScaleNormal="85" workbookViewId="0">
      <selection activeCell="K30" sqref="K30"/>
    </sheetView>
  </sheetViews>
  <sheetFormatPr defaultColWidth="9" defaultRowHeight="15.6"/>
  <cols>
    <col min="1" max="1" width="12.19921875" style="13" customWidth="1"/>
    <col min="2" max="2" width="10" style="14" customWidth="1"/>
    <col min="3" max="3" width="15.5" style="14" customWidth="1"/>
    <col min="4" max="5" width="10" style="14" customWidth="1"/>
    <col min="6" max="6" width="8.8984375" style="15" customWidth="1"/>
    <col min="7" max="7" width="10" style="14" customWidth="1"/>
    <col min="8" max="9" width="10" style="16" customWidth="1"/>
    <col min="10" max="10" width="10" style="17" customWidth="1"/>
    <col min="11" max="16384" width="9" style="5"/>
  </cols>
  <sheetData>
    <row r="1" spans="1:11" ht="31.2">
      <c r="A1" s="8" t="s">
        <v>16</v>
      </c>
      <c r="B1" s="9" t="s">
        <v>0</v>
      </c>
      <c r="C1" s="9" t="s">
        <v>17</v>
      </c>
      <c r="D1" s="9" t="s">
        <v>1</v>
      </c>
      <c r="E1" s="10" t="s">
        <v>2</v>
      </c>
      <c r="F1" s="11" t="s">
        <v>3</v>
      </c>
      <c r="G1" s="10" t="s">
        <v>14</v>
      </c>
      <c r="H1" s="10" t="s">
        <v>4</v>
      </c>
      <c r="I1" s="10" t="s">
        <v>5</v>
      </c>
      <c r="J1" s="12" t="s">
        <v>6</v>
      </c>
    </row>
    <row r="2" spans="1:11">
      <c r="A2" s="13">
        <v>1</v>
      </c>
      <c r="B2" s="14" t="s">
        <v>9</v>
      </c>
      <c r="C2" s="14">
        <v>4</v>
      </c>
      <c r="D2" s="15">
        <v>0.9</v>
      </c>
      <c r="E2" s="15">
        <v>1.23</v>
      </c>
      <c r="F2" s="15">
        <v>11.52</v>
      </c>
      <c r="G2" s="15">
        <v>1.21</v>
      </c>
      <c r="H2" s="16">
        <v>3.08</v>
      </c>
      <c r="I2" s="16">
        <v>6.02</v>
      </c>
      <c r="J2" s="17">
        <v>2.5</v>
      </c>
      <c r="K2" s="6" t="s">
        <v>15</v>
      </c>
    </row>
    <row r="3" spans="1:11">
      <c r="A3" s="13">
        <v>2</v>
      </c>
      <c r="B3" s="14" t="s">
        <v>9</v>
      </c>
      <c r="C3" s="14">
        <v>5</v>
      </c>
      <c r="D3" s="15">
        <v>1.23</v>
      </c>
      <c r="E3" s="15">
        <v>1.3</v>
      </c>
      <c r="F3" s="15">
        <v>11.51</v>
      </c>
      <c r="G3" s="15">
        <v>0.80000000000000027</v>
      </c>
      <c r="H3" s="16">
        <v>13.81</v>
      </c>
      <c r="I3" s="16">
        <v>5.47</v>
      </c>
      <c r="J3" s="17">
        <v>3.3</v>
      </c>
    </row>
    <row r="4" spans="1:11">
      <c r="A4" s="13">
        <v>3</v>
      </c>
      <c r="B4" s="14" t="s">
        <v>9</v>
      </c>
      <c r="C4" s="14">
        <v>6</v>
      </c>
      <c r="D4" s="15">
        <v>1.3</v>
      </c>
      <c r="E4" s="15">
        <v>1.1299999999999999</v>
      </c>
      <c r="F4" s="15">
        <v>11.48</v>
      </c>
      <c r="G4" s="15">
        <v>1.4999999999999998</v>
      </c>
      <c r="H4" s="16">
        <v>9.91</v>
      </c>
      <c r="I4" s="16">
        <v>8.99</v>
      </c>
      <c r="J4" s="17">
        <v>4.9000000000000004</v>
      </c>
    </row>
    <row r="5" spans="1:11">
      <c r="A5" s="13">
        <v>4</v>
      </c>
      <c r="B5" s="14" t="s">
        <v>9</v>
      </c>
      <c r="C5" s="14">
        <v>7</v>
      </c>
      <c r="D5" s="15">
        <v>1.24</v>
      </c>
      <c r="E5" s="15">
        <v>1.43</v>
      </c>
      <c r="F5" s="15">
        <v>11.61</v>
      </c>
      <c r="G5" s="15">
        <v>2.0600000000000005</v>
      </c>
      <c r="H5" s="16">
        <v>2.08</v>
      </c>
      <c r="I5" s="16">
        <v>7.98</v>
      </c>
      <c r="J5" s="17">
        <v>3.8</v>
      </c>
    </row>
    <row r="6" spans="1:11">
      <c r="A6" s="13">
        <v>5</v>
      </c>
      <c r="B6" s="14" t="s">
        <v>9</v>
      </c>
      <c r="C6" s="14">
        <v>8</v>
      </c>
      <c r="D6" s="15">
        <v>1.32</v>
      </c>
      <c r="E6" s="15">
        <v>1.37</v>
      </c>
      <c r="F6" s="15">
        <v>11.53</v>
      </c>
      <c r="G6" s="15">
        <v>0.97</v>
      </c>
      <c r="H6" s="16">
        <v>2.69</v>
      </c>
      <c r="I6" s="16">
        <v>9.01</v>
      </c>
      <c r="J6" s="17">
        <v>4.9000000000000004</v>
      </c>
    </row>
    <row r="7" spans="1:11">
      <c r="A7" s="13">
        <v>6</v>
      </c>
      <c r="B7" s="14" t="s">
        <v>9</v>
      </c>
      <c r="C7" s="14">
        <v>9</v>
      </c>
      <c r="D7" s="15">
        <v>1.21</v>
      </c>
      <c r="E7" s="15">
        <v>1.3</v>
      </c>
      <c r="F7" s="15">
        <v>11.53</v>
      </c>
      <c r="G7" s="15">
        <v>2.2800000000000011</v>
      </c>
      <c r="H7" s="16">
        <v>0.28999999999999998</v>
      </c>
      <c r="I7" s="16">
        <v>10.86</v>
      </c>
      <c r="J7" s="17">
        <v>5.3</v>
      </c>
    </row>
    <row r="8" spans="1:11">
      <c r="A8" s="13">
        <v>7</v>
      </c>
      <c r="B8" s="14" t="s">
        <v>9</v>
      </c>
      <c r="C8" s="14">
        <v>10</v>
      </c>
      <c r="D8" s="15">
        <v>1.01</v>
      </c>
      <c r="E8" s="15">
        <v>1.28</v>
      </c>
      <c r="F8" s="15">
        <v>11.47</v>
      </c>
      <c r="G8" s="15">
        <v>1.5599999999999994</v>
      </c>
      <c r="H8" s="16">
        <v>4.12</v>
      </c>
      <c r="I8" s="16">
        <v>6.31</v>
      </c>
      <c r="J8" s="17">
        <v>2.9</v>
      </c>
    </row>
    <row r="9" spans="1:11">
      <c r="A9" s="13">
        <v>8</v>
      </c>
      <c r="B9" s="14" t="s">
        <v>9</v>
      </c>
      <c r="C9" s="14">
        <v>11</v>
      </c>
      <c r="D9" s="15">
        <v>0.84</v>
      </c>
      <c r="E9" s="15">
        <v>1.36</v>
      </c>
      <c r="F9" s="15">
        <v>11.54</v>
      </c>
      <c r="G9" s="15">
        <v>0.32000000000000128</v>
      </c>
      <c r="H9" s="16">
        <v>0.27</v>
      </c>
      <c r="I9" s="16">
        <v>7.87</v>
      </c>
      <c r="J9" s="17">
        <v>3.5</v>
      </c>
    </row>
    <row r="10" spans="1:11">
      <c r="A10" s="13">
        <v>9</v>
      </c>
      <c r="B10" s="14" t="s">
        <v>12</v>
      </c>
      <c r="C10" s="14">
        <v>4</v>
      </c>
      <c r="D10" s="15">
        <v>1.2</v>
      </c>
      <c r="E10" s="15">
        <v>1.32</v>
      </c>
      <c r="F10" s="15">
        <v>11.5</v>
      </c>
      <c r="G10" s="15">
        <v>1.5799999999999994</v>
      </c>
      <c r="H10" s="16">
        <v>11.35</v>
      </c>
      <c r="I10" s="16">
        <v>12.47</v>
      </c>
      <c r="J10" s="17">
        <v>6.4</v>
      </c>
    </row>
    <row r="11" spans="1:11">
      <c r="A11" s="13">
        <v>10</v>
      </c>
      <c r="B11" s="14" t="s">
        <v>12</v>
      </c>
      <c r="C11" s="14">
        <v>5</v>
      </c>
      <c r="D11" s="15">
        <v>1.23</v>
      </c>
      <c r="E11" s="15">
        <v>1.3</v>
      </c>
      <c r="F11" s="15">
        <v>11.51</v>
      </c>
      <c r="G11" s="15">
        <v>1.1200000000000006</v>
      </c>
      <c r="H11" s="16">
        <v>11.98</v>
      </c>
      <c r="I11" s="16">
        <v>7.58</v>
      </c>
      <c r="J11" s="17">
        <v>3.5</v>
      </c>
    </row>
    <row r="12" spans="1:11">
      <c r="A12" s="13">
        <v>11</v>
      </c>
      <c r="B12" s="14" t="s">
        <v>12</v>
      </c>
      <c r="C12" s="14">
        <v>6</v>
      </c>
      <c r="D12" s="15">
        <v>1</v>
      </c>
      <c r="E12" s="15">
        <v>1.1000000000000001</v>
      </c>
      <c r="F12" s="15">
        <v>11.45</v>
      </c>
      <c r="G12" s="15">
        <v>0.81999999999999984</v>
      </c>
      <c r="H12" s="16">
        <v>0.36</v>
      </c>
      <c r="I12" s="16">
        <v>10.65</v>
      </c>
      <c r="J12" s="17">
        <v>5.0999999999999996</v>
      </c>
    </row>
    <row r="13" spans="1:11">
      <c r="A13" s="13">
        <v>12</v>
      </c>
      <c r="B13" s="14" t="s">
        <v>12</v>
      </c>
      <c r="C13" s="14">
        <v>7</v>
      </c>
      <c r="D13" s="15">
        <v>1</v>
      </c>
      <c r="E13" s="15">
        <v>1.1000000000000001</v>
      </c>
      <c r="F13" s="15">
        <v>11.51</v>
      </c>
      <c r="G13" s="15">
        <v>0.63000000000000034</v>
      </c>
      <c r="H13" s="16">
        <v>1.21</v>
      </c>
      <c r="I13" s="16">
        <v>7.83</v>
      </c>
      <c r="J13" s="17">
        <v>3.7</v>
      </c>
    </row>
    <row r="14" spans="1:11">
      <c r="A14" s="13">
        <v>13</v>
      </c>
      <c r="B14" s="14" t="s">
        <v>12</v>
      </c>
      <c r="C14" s="14">
        <v>8</v>
      </c>
      <c r="D14" s="15">
        <v>1.1000000000000001</v>
      </c>
      <c r="E14" s="15">
        <v>1.3</v>
      </c>
      <c r="F14" s="15">
        <v>11.51</v>
      </c>
      <c r="G14" s="15">
        <v>2.260000000000002</v>
      </c>
      <c r="H14" s="16">
        <v>4.32</v>
      </c>
      <c r="I14" s="16">
        <v>6.75</v>
      </c>
      <c r="J14" s="17">
        <v>3.6</v>
      </c>
    </row>
    <row r="15" spans="1:11">
      <c r="A15" s="13">
        <v>14</v>
      </c>
      <c r="B15" s="14" t="s">
        <v>12</v>
      </c>
      <c r="C15" s="14">
        <v>9</v>
      </c>
      <c r="D15" s="15">
        <v>0.7</v>
      </c>
      <c r="E15" s="15">
        <v>1.46</v>
      </c>
      <c r="F15" s="15">
        <v>11.53</v>
      </c>
      <c r="G15" s="15">
        <v>1.7900000000000011</v>
      </c>
      <c r="H15" s="16">
        <v>1.54</v>
      </c>
      <c r="I15" s="16">
        <v>9.59</v>
      </c>
      <c r="J15" s="17">
        <v>5.2</v>
      </c>
    </row>
    <row r="16" spans="1:11">
      <c r="A16" s="13">
        <v>15</v>
      </c>
      <c r="B16" s="14" t="s">
        <v>12</v>
      </c>
      <c r="C16" s="14">
        <v>10</v>
      </c>
      <c r="D16" s="15">
        <v>1.01</v>
      </c>
      <c r="E16" s="15">
        <v>1.28</v>
      </c>
      <c r="F16" s="15">
        <v>11.47</v>
      </c>
      <c r="G16" s="15">
        <v>0.79999999999999982</v>
      </c>
      <c r="H16" s="16">
        <v>0.13</v>
      </c>
      <c r="I16" s="16">
        <v>6.99</v>
      </c>
      <c r="J16" s="17">
        <v>3.4</v>
      </c>
    </row>
    <row r="17" spans="1:10">
      <c r="A17" s="13">
        <v>16</v>
      </c>
      <c r="B17" s="14" t="s">
        <v>12</v>
      </c>
      <c r="C17" s="14">
        <v>11</v>
      </c>
      <c r="D17" s="15">
        <v>0.5</v>
      </c>
      <c r="E17" s="15">
        <v>0.5</v>
      </c>
      <c r="F17" s="15">
        <v>10.35</v>
      </c>
      <c r="G17" s="15">
        <v>0.30000000000000071</v>
      </c>
      <c r="H17" s="16">
        <v>2.67</v>
      </c>
      <c r="I17" s="16">
        <v>8.94</v>
      </c>
      <c r="J17" s="17">
        <v>4.8</v>
      </c>
    </row>
    <row r="18" spans="1:10">
      <c r="A18" s="13">
        <v>17</v>
      </c>
      <c r="B18" s="14" t="s">
        <v>10</v>
      </c>
      <c r="C18" s="14">
        <v>4</v>
      </c>
      <c r="D18" s="15">
        <v>1.1100000000000001</v>
      </c>
      <c r="E18" s="15">
        <v>1.3</v>
      </c>
      <c r="F18" s="15">
        <v>11.53</v>
      </c>
      <c r="G18" s="15">
        <v>1.6600000000000004</v>
      </c>
      <c r="H18" s="16">
        <v>0.78</v>
      </c>
      <c r="I18" s="16">
        <v>8.3800000000000008</v>
      </c>
      <c r="J18" s="17">
        <v>3.7</v>
      </c>
    </row>
    <row r="19" spans="1:10">
      <c r="A19" s="13">
        <v>18</v>
      </c>
      <c r="B19" s="14" t="s">
        <v>10</v>
      </c>
      <c r="C19" s="14">
        <v>5</v>
      </c>
      <c r="D19" s="15">
        <v>1.2</v>
      </c>
      <c r="E19" s="15">
        <v>1.32</v>
      </c>
      <c r="F19" s="15">
        <v>11.5</v>
      </c>
      <c r="G19" s="15">
        <v>1.6300000000000001</v>
      </c>
      <c r="H19" s="16">
        <v>0.84</v>
      </c>
      <c r="I19" s="16">
        <v>5.62</v>
      </c>
      <c r="J19" s="17">
        <v>2.4</v>
      </c>
    </row>
    <row r="20" spans="1:10">
      <c r="A20" s="13">
        <v>19</v>
      </c>
      <c r="B20" s="14" t="s">
        <v>10</v>
      </c>
      <c r="C20" s="14">
        <v>6</v>
      </c>
      <c r="D20" s="15">
        <v>2</v>
      </c>
      <c r="E20" s="15">
        <v>1.37</v>
      </c>
      <c r="F20" s="15">
        <v>11.54</v>
      </c>
      <c r="G20" s="15">
        <v>1.6800000000000006</v>
      </c>
      <c r="H20" s="16">
        <v>3.36</v>
      </c>
      <c r="I20" s="16">
        <v>5.67</v>
      </c>
      <c r="J20" s="17">
        <v>3.1</v>
      </c>
    </row>
    <row r="21" spans="1:10">
      <c r="A21" s="13">
        <v>20</v>
      </c>
      <c r="B21" s="14" t="s">
        <v>10</v>
      </c>
      <c r="C21" s="14">
        <v>7</v>
      </c>
      <c r="D21" s="15">
        <v>1.1599999999999999</v>
      </c>
      <c r="E21" s="15">
        <v>1.2</v>
      </c>
      <c r="F21" s="15">
        <v>11.55</v>
      </c>
      <c r="G21" s="15">
        <v>0.5999999999999992</v>
      </c>
      <c r="H21" s="16">
        <v>6.05</v>
      </c>
      <c r="I21" s="16">
        <v>9.18</v>
      </c>
      <c r="J21" s="17">
        <v>4.4000000000000004</v>
      </c>
    </row>
    <row r="22" spans="1:10">
      <c r="A22" s="13">
        <v>21</v>
      </c>
      <c r="B22" s="14" t="s">
        <v>10</v>
      </c>
      <c r="C22" s="14">
        <v>8</v>
      </c>
      <c r="D22" s="15">
        <v>1.4</v>
      </c>
      <c r="E22" s="15">
        <v>1.48</v>
      </c>
      <c r="F22" s="15">
        <v>11.45</v>
      </c>
      <c r="G22" s="15">
        <v>0.47000000000000153</v>
      </c>
      <c r="H22" s="16">
        <v>1.1399999999999999</v>
      </c>
      <c r="I22" s="16">
        <v>5.04</v>
      </c>
      <c r="J22" s="17">
        <v>2.2000000000000002</v>
      </c>
    </row>
    <row r="23" spans="1:10">
      <c r="A23" s="13">
        <v>22</v>
      </c>
      <c r="B23" s="14" t="s">
        <v>10</v>
      </c>
      <c r="C23" s="14">
        <v>9</v>
      </c>
      <c r="D23" s="15">
        <v>2.1</v>
      </c>
      <c r="E23" s="15">
        <v>1.46</v>
      </c>
      <c r="F23" s="15">
        <v>11.53</v>
      </c>
      <c r="G23" s="15">
        <v>1.9300000000000002</v>
      </c>
      <c r="H23" s="16">
        <v>1.35</v>
      </c>
      <c r="I23" s="16">
        <v>8.16</v>
      </c>
      <c r="J23" s="17">
        <v>3.8</v>
      </c>
    </row>
    <row r="24" spans="1:10">
      <c r="A24" s="13">
        <v>23</v>
      </c>
      <c r="B24" s="14" t="s">
        <v>10</v>
      </c>
      <c r="C24" s="14">
        <v>10</v>
      </c>
      <c r="D24" s="15">
        <v>0.65</v>
      </c>
      <c r="E24" s="15">
        <v>0.7</v>
      </c>
      <c r="F24" s="15">
        <v>11.2</v>
      </c>
      <c r="G24" s="15">
        <v>0.3400000000000013</v>
      </c>
      <c r="H24" s="16">
        <v>0.2</v>
      </c>
      <c r="I24" s="16">
        <v>6.81</v>
      </c>
      <c r="J24" s="17">
        <v>3.5</v>
      </c>
    </row>
    <row r="25" spans="1:10">
      <c r="A25" s="13">
        <v>24</v>
      </c>
      <c r="B25" s="14" t="s">
        <v>10</v>
      </c>
      <c r="C25" s="14">
        <v>11</v>
      </c>
      <c r="D25" s="15">
        <v>1.1399999999999999</v>
      </c>
      <c r="E25" s="15">
        <v>1.33</v>
      </c>
      <c r="F25" s="15">
        <v>11.46</v>
      </c>
      <c r="G25" s="15">
        <v>0.59999999999999853</v>
      </c>
      <c r="H25" s="16">
        <v>1.25</v>
      </c>
      <c r="I25" s="16">
        <v>3.71</v>
      </c>
      <c r="J25" s="17">
        <v>1.7</v>
      </c>
    </row>
    <row r="26" spans="1:10">
      <c r="A26" s="13">
        <v>25</v>
      </c>
      <c r="B26" s="14" t="s">
        <v>8</v>
      </c>
      <c r="C26" s="14">
        <v>4</v>
      </c>
      <c r="D26" s="15">
        <v>1.1100000000000001</v>
      </c>
      <c r="E26" s="15">
        <v>1.3</v>
      </c>
      <c r="F26" s="15">
        <v>11.53</v>
      </c>
      <c r="G26" s="15">
        <v>1.0700000000000005</v>
      </c>
      <c r="H26" s="16">
        <v>0.8</v>
      </c>
      <c r="I26" s="16">
        <v>6.44</v>
      </c>
      <c r="J26" s="17">
        <v>2.5</v>
      </c>
    </row>
    <row r="27" spans="1:10">
      <c r="A27" s="13">
        <v>26</v>
      </c>
      <c r="B27" s="14" t="s">
        <v>8</v>
      </c>
      <c r="C27" s="14">
        <v>5</v>
      </c>
      <c r="D27" s="15">
        <v>0.75</v>
      </c>
      <c r="E27" s="15">
        <v>0.9</v>
      </c>
      <c r="F27" s="15">
        <v>11.35</v>
      </c>
      <c r="G27" s="15">
        <v>0.50000000000000044</v>
      </c>
      <c r="H27" s="16">
        <v>5.47</v>
      </c>
      <c r="I27" s="16">
        <v>7.98</v>
      </c>
      <c r="J27" s="17">
        <v>4.0999999999999996</v>
      </c>
    </row>
    <row r="28" spans="1:10">
      <c r="A28" s="13">
        <v>27</v>
      </c>
      <c r="B28" s="14" t="s">
        <v>8</v>
      </c>
      <c r="C28" s="14">
        <v>6</v>
      </c>
      <c r="D28" s="15">
        <v>1.3</v>
      </c>
      <c r="E28" s="15">
        <v>1.23</v>
      </c>
      <c r="F28" s="15">
        <v>11.54</v>
      </c>
      <c r="G28" s="15">
        <v>0.54000000000000026</v>
      </c>
      <c r="H28" s="16">
        <v>9.74</v>
      </c>
      <c r="I28" s="16">
        <v>5.85</v>
      </c>
      <c r="J28" s="17">
        <v>2</v>
      </c>
    </row>
    <row r="29" spans="1:10">
      <c r="A29" s="13">
        <v>28</v>
      </c>
      <c r="B29" s="14" t="s">
        <v>8</v>
      </c>
      <c r="C29" s="14">
        <v>7</v>
      </c>
      <c r="D29" s="15">
        <v>1.1200000000000001</v>
      </c>
      <c r="E29" s="15">
        <v>1.48</v>
      </c>
      <c r="F29" s="15">
        <v>11.46</v>
      </c>
      <c r="G29" s="15">
        <v>1.4199999999999995</v>
      </c>
      <c r="H29" s="16">
        <v>0.57999999999999996</v>
      </c>
      <c r="I29" s="16">
        <v>4.72</v>
      </c>
      <c r="J29" s="17">
        <v>1.9</v>
      </c>
    </row>
    <row r="30" spans="1:10">
      <c r="A30" s="13">
        <v>29</v>
      </c>
      <c r="B30" s="14" t="s">
        <v>8</v>
      </c>
      <c r="C30" s="14">
        <v>8</v>
      </c>
      <c r="D30" s="15">
        <v>1.1599999999999999</v>
      </c>
      <c r="E30" s="15">
        <v>1.43</v>
      </c>
      <c r="F30" s="15">
        <v>11.55</v>
      </c>
      <c r="G30" s="15">
        <v>1.8499999999999999</v>
      </c>
      <c r="H30" s="16">
        <v>0.44</v>
      </c>
      <c r="I30" s="16">
        <v>7</v>
      </c>
      <c r="J30" s="17">
        <v>3.6</v>
      </c>
    </row>
    <row r="31" spans="1:10">
      <c r="A31" s="13">
        <v>30</v>
      </c>
      <c r="B31" s="14" t="s">
        <v>8</v>
      </c>
      <c r="C31" s="14">
        <v>9</v>
      </c>
      <c r="D31" s="15">
        <v>0.97</v>
      </c>
      <c r="E31" s="15">
        <v>1.0900000000000001</v>
      </c>
      <c r="F31" s="15">
        <v>11.35</v>
      </c>
      <c r="G31" s="15">
        <v>0.45999999999999952</v>
      </c>
      <c r="H31" s="16">
        <v>0.06</v>
      </c>
      <c r="I31" s="16">
        <v>8.52</v>
      </c>
      <c r="J31" s="17">
        <v>3.6</v>
      </c>
    </row>
    <row r="32" spans="1:10">
      <c r="A32" s="13">
        <v>31</v>
      </c>
      <c r="B32" s="14" t="s">
        <v>8</v>
      </c>
      <c r="C32" s="14">
        <v>10</v>
      </c>
      <c r="D32" s="15">
        <v>0.9</v>
      </c>
      <c r="E32" s="15">
        <v>1.4</v>
      </c>
      <c r="F32" s="15">
        <v>11.56</v>
      </c>
      <c r="G32" s="15">
        <v>0.85000000000000042</v>
      </c>
      <c r="H32" s="16">
        <v>1.21</v>
      </c>
      <c r="I32" s="16">
        <v>8.48</v>
      </c>
      <c r="J32" s="17">
        <v>3.9</v>
      </c>
    </row>
    <row r="33" spans="1:10">
      <c r="A33" s="13">
        <v>32</v>
      </c>
      <c r="B33" s="14" t="s">
        <v>8</v>
      </c>
      <c r="C33" s="14">
        <v>11</v>
      </c>
      <c r="D33" s="15">
        <v>0.65</v>
      </c>
      <c r="E33" s="15">
        <v>0.9</v>
      </c>
      <c r="F33" s="15">
        <v>11.33</v>
      </c>
      <c r="G33" s="15">
        <v>0.34000000000000052</v>
      </c>
      <c r="H33" s="16">
        <v>0.3</v>
      </c>
      <c r="I33" s="16">
        <v>6.61</v>
      </c>
      <c r="J33" s="17">
        <v>3.3</v>
      </c>
    </row>
    <row r="34" spans="1:10">
      <c r="A34" s="13">
        <v>33</v>
      </c>
      <c r="B34" s="14" t="s">
        <v>13</v>
      </c>
      <c r="C34" s="14">
        <v>4</v>
      </c>
      <c r="D34" s="15">
        <v>0.9</v>
      </c>
      <c r="E34" s="15">
        <v>1.23</v>
      </c>
      <c r="F34" s="15">
        <v>11.48</v>
      </c>
      <c r="G34" s="15">
        <v>0.83999999999999886</v>
      </c>
      <c r="H34" s="16">
        <v>0.04</v>
      </c>
      <c r="I34" s="16">
        <v>8.98</v>
      </c>
      <c r="J34" s="17">
        <v>4.4000000000000004</v>
      </c>
    </row>
    <row r="35" spans="1:10">
      <c r="A35" s="13">
        <v>34</v>
      </c>
      <c r="B35" s="14" t="s">
        <v>13</v>
      </c>
      <c r="C35" s="14">
        <v>5</v>
      </c>
      <c r="D35" s="15">
        <v>1.48</v>
      </c>
      <c r="E35" s="15">
        <v>1.24</v>
      </c>
      <c r="F35" s="15">
        <v>11.53</v>
      </c>
      <c r="G35" s="15">
        <v>0.52</v>
      </c>
      <c r="H35" s="16">
        <v>6.8</v>
      </c>
      <c r="I35" s="16">
        <v>7.93</v>
      </c>
      <c r="J35" s="17">
        <v>3.9</v>
      </c>
    </row>
    <row r="36" spans="1:10">
      <c r="A36" s="13">
        <v>35</v>
      </c>
      <c r="B36" s="14" t="s">
        <v>13</v>
      </c>
      <c r="C36" s="14">
        <v>6</v>
      </c>
      <c r="D36" s="15">
        <v>0.65</v>
      </c>
      <c r="E36" s="15">
        <v>0.86</v>
      </c>
      <c r="F36" s="15">
        <v>11.1</v>
      </c>
      <c r="G36" s="15">
        <v>0.32000000000000006</v>
      </c>
      <c r="H36" s="16">
        <v>0.66</v>
      </c>
      <c r="I36" s="16">
        <v>10.31</v>
      </c>
      <c r="J36" s="17">
        <v>4.8</v>
      </c>
    </row>
    <row r="37" spans="1:10">
      <c r="A37" s="13">
        <v>36</v>
      </c>
      <c r="B37" s="14" t="s">
        <v>13</v>
      </c>
      <c r="C37" s="14">
        <v>7</v>
      </c>
      <c r="D37" s="15">
        <v>1.24</v>
      </c>
      <c r="E37" s="15">
        <v>1.43</v>
      </c>
      <c r="F37" s="15">
        <v>11.61</v>
      </c>
      <c r="G37" s="15">
        <v>1.9000000000000006</v>
      </c>
      <c r="H37" s="16">
        <v>13</v>
      </c>
      <c r="I37" s="16">
        <v>4.8600000000000003</v>
      </c>
      <c r="J37" s="17">
        <v>2.1</v>
      </c>
    </row>
    <row r="38" spans="1:10">
      <c r="A38" s="13">
        <v>37</v>
      </c>
      <c r="B38" s="14" t="s">
        <v>13</v>
      </c>
      <c r="C38" s="14">
        <v>8</v>
      </c>
      <c r="D38" s="15">
        <v>1.32</v>
      </c>
      <c r="E38" s="15">
        <v>1.37</v>
      </c>
      <c r="F38" s="15">
        <v>11.53</v>
      </c>
      <c r="G38" s="15">
        <v>0.77000000000000068</v>
      </c>
      <c r="H38" s="16">
        <v>1.37</v>
      </c>
      <c r="I38" s="16">
        <v>8.9</v>
      </c>
      <c r="J38" s="17">
        <v>4.7</v>
      </c>
    </row>
    <row r="39" spans="1:10">
      <c r="A39" s="13">
        <v>38</v>
      </c>
      <c r="B39" s="14" t="s">
        <v>13</v>
      </c>
      <c r="C39" s="14">
        <v>9</v>
      </c>
      <c r="D39" s="15">
        <v>0.89</v>
      </c>
      <c r="E39" s="15">
        <v>1.21</v>
      </c>
      <c r="F39" s="15">
        <v>11.42</v>
      </c>
      <c r="G39" s="15">
        <v>0.61000000000000087</v>
      </c>
      <c r="H39" s="16">
        <v>3.51</v>
      </c>
      <c r="I39" s="16">
        <v>8.7799999999999994</v>
      </c>
      <c r="J39" s="17">
        <v>4.5999999999999996</v>
      </c>
    </row>
    <row r="40" spans="1:10">
      <c r="A40" s="13">
        <v>39</v>
      </c>
      <c r="B40" s="14" t="s">
        <v>13</v>
      </c>
      <c r="C40" s="14">
        <v>10</v>
      </c>
      <c r="D40" s="15">
        <v>1.1599999999999999</v>
      </c>
      <c r="E40" s="15">
        <v>1.4</v>
      </c>
      <c r="F40" s="15">
        <v>11.57</v>
      </c>
      <c r="G40" s="15">
        <v>2.8899999999999988</v>
      </c>
      <c r="H40" s="16">
        <v>2.27</v>
      </c>
      <c r="I40" s="16">
        <v>6.27</v>
      </c>
      <c r="J40" s="17">
        <v>3.3</v>
      </c>
    </row>
    <row r="41" spans="1:10">
      <c r="A41" s="13">
        <v>40</v>
      </c>
      <c r="B41" s="14" t="s">
        <v>13</v>
      </c>
      <c r="C41" s="14">
        <v>10</v>
      </c>
      <c r="D41" s="15">
        <v>0.9</v>
      </c>
      <c r="E41" s="15">
        <v>1.4</v>
      </c>
      <c r="F41" s="15">
        <v>11.56</v>
      </c>
      <c r="G41" s="15">
        <v>1.0699999999999994</v>
      </c>
      <c r="H41" s="16">
        <v>1.04</v>
      </c>
      <c r="I41" s="16">
        <v>8.5299999999999994</v>
      </c>
      <c r="J41" s="17">
        <v>3.7</v>
      </c>
    </row>
    <row r="42" spans="1:10">
      <c r="A42" s="13">
        <v>41</v>
      </c>
      <c r="B42" s="14" t="s">
        <v>7</v>
      </c>
      <c r="C42" s="14">
        <v>4</v>
      </c>
      <c r="D42" s="15">
        <v>0.9</v>
      </c>
      <c r="E42" s="15">
        <v>1.23</v>
      </c>
      <c r="F42" s="15">
        <v>11.48</v>
      </c>
      <c r="G42" s="15">
        <v>1.1299999999999999</v>
      </c>
      <c r="H42" s="16">
        <v>0.51</v>
      </c>
      <c r="I42" s="16">
        <v>7.54</v>
      </c>
      <c r="J42" s="17">
        <v>3.6</v>
      </c>
    </row>
    <row r="43" spans="1:10">
      <c r="A43" s="13">
        <v>42</v>
      </c>
      <c r="B43" s="14" t="s">
        <v>7</v>
      </c>
      <c r="C43" s="14">
        <v>5</v>
      </c>
      <c r="D43" s="15">
        <v>1.21</v>
      </c>
      <c r="E43" s="15">
        <v>1.35</v>
      </c>
      <c r="F43" s="15">
        <v>11.55</v>
      </c>
      <c r="G43" s="15">
        <v>1.4799999999999991</v>
      </c>
      <c r="H43" s="16">
        <v>0.88</v>
      </c>
      <c r="I43" s="16">
        <v>10.49</v>
      </c>
      <c r="J43" s="17">
        <v>5.8</v>
      </c>
    </row>
    <row r="44" spans="1:10">
      <c r="A44" s="13">
        <v>43</v>
      </c>
      <c r="B44" s="14" t="s">
        <v>7</v>
      </c>
      <c r="C44" s="14">
        <v>6</v>
      </c>
      <c r="D44" s="15">
        <v>1.23</v>
      </c>
      <c r="E44" s="15">
        <v>1.1000000000000001</v>
      </c>
      <c r="F44" s="15">
        <v>11.56</v>
      </c>
      <c r="G44" s="15">
        <v>1.5700000000000003</v>
      </c>
      <c r="H44" s="16">
        <v>0.54</v>
      </c>
      <c r="I44" s="16">
        <v>8.33</v>
      </c>
      <c r="J44" s="17">
        <v>4.2</v>
      </c>
    </row>
    <row r="45" spans="1:10">
      <c r="A45" s="13">
        <v>44</v>
      </c>
      <c r="B45" s="14" t="s">
        <v>7</v>
      </c>
      <c r="C45" s="14">
        <v>7</v>
      </c>
      <c r="D45" s="15">
        <v>1.1200000000000001</v>
      </c>
      <c r="E45" s="15">
        <v>1.48</v>
      </c>
      <c r="F45" s="15">
        <v>11.46</v>
      </c>
      <c r="G45" s="15">
        <v>1.2399999999999998</v>
      </c>
      <c r="H45" s="16">
        <v>2.5499999999999998</v>
      </c>
      <c r="I45" s="16">
        <v>7.76</v>
      </c>
      <c r="J45" s="17">
        <v>3.6</v>
      </c>
    </row>
    <row r="46" spans="1:10">
      <c r="A46" s="13">
        <v>45</v>
      </c>
      <c r="B46" s="14" t="s">
        <v>7</v>
      </c>
      <c r="C46" s="14">
        <v>8</v>
      </c>
      <c r="D46" s="15">
        <v>1.1200000000000001</v>
      </c>
      <c r="E46" s="15">
        <v>1.37</v>
      </c>
      <c r="F46" s="15">
        <v>11.53</v>
      </c>
      <c r="G46" s="15">
        <v>0.5</v>
      </c>
      <c r="H46" s="16">
        <v>1.31</v>
      </c>
      <c r="I46" s="16">
        <v>8.8800000000000008</v>
      </c>
      <c r="J46" s="17">
        <v>4</v>
      </c>
    </row>
    <row r="47" spans="1:10">
      <c r="A47" s="13">
        <v>46</v>
      </c>
      <c r="B47" s="14" t="s">
        <v>7</v>
      </c>
      <c r="C47" s="14">
        <v>9</v>
      </c>
      <c r="D47" s="15">
        <v>1.2</v>
      </c>
      <c r="E47" s="15">
        <v>1.36</v>
      </c>
      <c r="F47" s="15">
        <v>11.53</v>
      </c>
      <c r="G47" s="15">
        <v>1.18</v>
      </c>
      <c r="H47" s="16">
        <v>1.28</v>
      </c>
      <c r="I47" s="16">
        <v>7.17</v>
      </c>
      <c r="J47" s="17">
        <v>4</v>
      </c>
    </row>
    <row r="48" spans="1:10">
      <c r="A48" s="13">
        <v>47</v>
      </c>
      <c r="B48" s="14" t="s">
        <v>7</v>
      </c>
      <c r="C48" s="14">
        <v>10</v>
      </c>
      <c r="D48" s="15">
        <v>1.08</v>
      </c>
      <c r="E48" s="15">
        <v>1.3</v>
      </c>
      <c r="F48" s="15">
        <v>11.51</v>
      </c>
      <c r="G48" s="15">
        <v>0.76000000000000045</v>
      </c>
      <c r="H48" s="16">
        <v>0.4</v>
      </c>
      <c r="I48" s="16">
        <v>8.98</v>
      </c>
      <c r="J48" s="17">
        <v>4.4000000000000004</v>
      </c>
    </row>
    <row r="49" spans="1:10">
      <c r="A49" s="13">
        <v>48</v>
      </c>
      <c r="B49" s="14" t="s">
        <v>7</v>
      </c>
      <c r="C49" s="14">
        <v>11</v>
      </c>
      <c r="D49" s="15">
        <v>1.1399999999999999</v>
      </c>
      <c r="E49" s="15">
        <v>1.33</v>
      </c>
      <c r="F49" s="15">
        <v>11.46</v>
      </c>
      <c r="G49" s="15">
        <v>1.6499999999999992</v>
      </c>
      <c r="H49" s="16">
        <v>0.13</v>
      </c>
      <c r="I49" s="16">
        <v>7.06</v>
      </c>
      <c r="J49" s="17">
        <v>3.8</v>
      </c>
    </row>
    <row r="50" spans="1:10">
      <c r="A50" s="13">
        <v>49</v>
      </c>
      <c r="B50" s="14" t="s">
        <v>11</v>
      </c>
      <c r="C50" s="14">
        <v>4</v>
      </c>
      <c r="D50" s="15">
        <v>1.1100000000000001</v>
      </c>
      <c r="E50" s="15">
        <v>1.3</v>
      </c>
      <c r="F50" s="15">
        <v>11.53</v>
      </c>
      <c r="G50" s="15">
        <v>1.7500000000000002</v>
      </c>
      <c r="H50" s="16">
        <v>0.21</v>
      </c>
      <c r="I50" s="16">
        <v>9.86</v>
      </c>
      <c r="J50" s="17">
        <v>4.9000000000000004</v>
      </c>
    </row>
    <row r="51" spans="1:10">
      <c r="A51" s="13">
        <v>50</v>
      </c>
      <c r="B51" s="14" t="s">
        <v>11</v>
      </c>
      <c r="C51" s="14">
        <v>5</v>
      </c>
      <c r="D51" s="15">
        <v>1.21</v>
      </c>
      <c r="E51" s="15">
        <v>1.35</v>
      </c>
      <c r="F51" s="15">
        <v>11.55</v>
      </c>
      <c r="G51" s="15">
        <v>2.4299999999999984</v>
      </c>
      <c r="H51" s="16">
        <v>2.16</v>
      </c>
      <c r="I51" s="16">
        <v>5.71</v>
      </c>
      <c r="J51" s="17">
        <v>2.8</v>
      </c>
    </row>
    <row r="52" spans="1:10">
      <c r="A52" s="13">
        <v>51</v>
      </c>
      <c r="B52" s="14" t="s">
        <v>11</v>
      </c>
      <c r="C52" s="14">
        <v>6</v>
      </c>
      <c r="D52" s="15">
        <v>0.91</v>
      </c>
      <c r="E52" s="15">
        <v>1.03</v>
      </c>
      <c r="F52" s="15">
        <v>11.45</v>
      </c>
      <c r="G52" s="15">
        <v>0.42000000000000115</v>
      </c>
      <c r="H52" s="16">
        <v>0.1</v>
      </c>
      <c r="I52" s="16">
        <v>7.12</v>
      </c>
      <c r="J52" s="17">
        <v>4</v>
      </c>
    </row>
    <row r="53" spans="1:10">
      <c r="A53" s="13">
        <v>52</v>
      </c>
      <c r="B53" s="14" t="s">
        <v>11</v>
      </c>
      <c r="C53" s="14">
        <v>7</v>
      </c>
      <c r="D53" s="15">
        <v>1.1599999999999999</v>
      </c>
      <c r="E53" s="15">
        <v>1.2</v>
      </c>
      <c r="F53" s="15">
        <v>11.55</v>
      </c>
      <c r="G53" s="15">
        <v>1.8299999999999994</v>
      </c>
      <c r="H53" s="16">
        <v>1.26</v>
      </c>
      <c r="I53" s="16">
        <v>6.08</v>
      </c>
      <c r="J53" s="17">
        <v>3.1</v>
      </c>
    </row>
    <row r="54" spans="1:10">
      <c r="A54" s="13">
        <v>53</v>
      </c>
      <c r="B54" s="14" t="s">
        <v>11</v>
      </c>
      <c r="C54" s="14">
        <v>8</v>
      </c>
      <c r="D54" s="15">
        <v>0.73</v>
      </c>
      <c r="E54" s="15">
        <v>1.05</v>
      </c>
      <c r="F54" s="15">
        <v>11.43</v>
      </c>
      <c r="G54" s="15">
        <v>0.47</v>
      </c>
      <c r="H54" s="16">
        <v>0.7</v>
      </c>
      <c r="I54" s="16">
        <v>7.91</v>
      </c>
      <c r="J54" s="17">
        <v>4</v>
      </c>
    </row>
    <row r="55" spans="1:10">
      <c r="A55" s="13">
        <v>54</v>
      </c>
      <c r="B55" s="14" t="s">
        <v>11</v>
      </c>
      <c r="C55" s="14">
        <v>9</v>
      </c>
      <c r="D55" s="15">
        <v>1.1200000000000001</v>
      </c>
      <c r="E55" s="15">
        <v>1.23</v>
      </c>
      <c r="F55" s="15">
        <v>11.54</v>
      </c>
      <c r="G55" s="15">
        <v>1.65</v>
      </c>
      <c r="H55" s="16">
        <v>0.32</v>
      </c>
      <c r="I55" s="16">
        <v>6.05</v>
      </c>
      <c r="J55" s="17">
        <v>3.3</v>
      </c>
    </row>
    <row r="56" spans="1:10">
      <c r="A56" s="13">
        <v>55</v>
      </c>
      <c r="B56" s="14" t="s">
        <v>11</v>
      </c>
      <c r="C56" s="14">
        <v>10</v>
      </c>
      <c r="D56" s="15">
        <v>0.9</v>
      </c>
      <c r="E56" s="15">
        <v>1.24</v>
      </c>
      <c r="F56" s="15">
        <v>11.44</v>
      </c>
      <c r="G56" s="15">
        <v>0.57000000000000084</v>
      </c>
      <c r="H56" s="16">
        <v>2.1800000000000002</v>
      </c>
      <c r="I56" s="16">
        <v>5.91</v>
      </c>
      <c r="J56" s="17">
        <v>2.7</v>
      </c>
    </row>
    <row r="57" spans="1:10">
      <c r="A57" s="13">
        <v>56</v>
      </c>
      <c r="B57" s="14" t="s">
        <v>11</v>
      </c>
      <c r="C57" s="14">
        <v>11</v>
      </c>
      <c r="D57" s="15">
        <v>0.87</v>
      </c>
      <c r="E57" s="15">
        <v>1.3</v>
      </c>
      <c r="F57" s="15">
        <v>11.41</v>
      </c>
      <c r="G57" s="15">
        <v>0.5500000000000006</v>
      </c>
      <c r="H57" s="16">
        <v>1.19</v>
      </c>
      <c r="I57" s="16">
        <v>7.53</v>
      </c>
      <c r="J57" s="17">
        <v>4.0999999999999996</v>
      </c>
    </row>
    <row r="58" spans="1:10">
      <c r="A58" s="13">
        <v>57</v>
      </c>
      <c r="B58" s="14" t="s">
        <v>9</v>
      </c>
      <c r="C58" s="14">
        <v>4</v>
      </c>
      <c r="D58" s="15">
        <v>0.9</v>
      </c>
      <c r="E58" s="15">
        <v>1.2</v>
      </c>
      <c r="F58" s="15">
        <v>11.56</v>
      </c>
      <c r="G58" s="15">
        <v>1.4099999999999997</v>
      </c>
      <c r="H58" s="16">
        <v>0.69</v>
      </c>
      <c r="I58" s="16">
        <v>6.31</v>
      </c>
      <c r="J58" s="17">
        <v>3.3</v>
      </c>
    </row>
    <row r="59" spans="1:10">
      <c r="A59" s="13">
        <v>58</v>
      </c>
      <c r="B59" s="14" t="s">
        <v>9</v>
      </c>
      <c r="C59" s="14">
        <v>5</v>
      </c>
      <c r="D59" s="15">
        <v>1.1299999999999999</v>
      </c>
      <c r="E59" s="15">
        <v>1.3</v>
      </c>
      <c r="F59" s="15">
        <v>11.5</v>
      </c>
      <c r="G59" s="15">
        <v>2.120000000000001</v>
      </c>
      <c r="H59" s="16">
        <v>2.44</v>
      </c>
      <c r="I59" s="16">
        <v>7.37</v>
      </c>
      <c r="J59" s="17">
        <v>3.9</v>
      </c>
    </row>
    <row r="60" spans="1:10">
      <c r="A60" s="13">
        <v>59</v>
      </c>
      <c r="B60" s="14" t="s">
        <v>9</v>
      </c>
      <c r="C60" s="14">
        <v>6</v>
      </c>
      <c r="D60" s="15">
        <v>0.67</v>
      </c>
      <c r="E60" s="15">
        <v>0.7</v>
      </c>
      <c r="F60" s="15">
        <v>11.02</v>
      </c>
      <c r="G60" s="15">
        <v>0.24000000000000121</v>
      </c>
      <c r="H60" s="16">
        <v>3.42</v>
      </c>
      <c r="I60" s="16">
        <v>4.2699999999999996</v>
      </c>
      <c r="J60" s="17">
        <v>2.1</v>
      </c>
    </row>
    <row r="61" spans="1:10">
      <c r="A61" s="13">
        <v>60</v>
      </c>
      <c r="B61" s="14" t="s">
        <v>9</v>
      </c>
      <c r="C61" s="14">
        <v>7</v>
      </c>
      <c r="D61" s="15">
        <v>1.1599999999999999</v>
      </c>
      <c r="E61" s="15">
        <v>1.2</v>
      </c>
      <c r="F61" s="15">
        <v>11.55</v>
      </c>
      <c r="G61" s="15">
        <v>0.8899999999999999</v>
      </c>
      <c r="H61" s="16">
        <v>3.04</v>
      </c>
      <c r="I61" s="16">
        <v>7.87</v>
      </c>
      <c r="J61" s="17">
        <v>4.4000000000000004</v>
      </c>
    </row>
    <row r="62" spans="1:10">
      <c r="A62" s="13">
        <v>61</v>
      </c>
      <c r="B62" s="14" t="s">
        <v>9</v>
      </c>
      <c r="C62" s="14">
        <v>8</v>
      </c>
      <c r="D62" s="15">
        <v>1.4</v>
      </c>
      <c r="E62" s="15">
        <v>1.48</v>
      </c>
      <c r="F62" s="15">
        <v>11.45</v>
      </c>
      <c r="G62" s="15">
        <v>0.51000000000000068</v>
      </c>
      <c r="H62" s="16">
        <v>0.37</v>
      </c>
      <c r="I62" s="16">
        <v>7.11</v>
      </c>
      <c r="J62" s="17">
        <v>3.8</v>
      </c>
    </row>
    <row r="63" spans="1:10">
      <c r="A63" s="13">
        <v>62</v>
      </c>
      <c r="B63" s="14" t="s">
        <v>9</v>
      </c>
      <c r="C63" s="14">
        <v>9</v>
      </c>
      <c r="D63" s="15">
        <v>1.23</v>
      </c>
      <c r="E63" s="15">
        <v>1.5</v>
      </c>
      <c r="F63" s="15">
        <v>11.56</v>
      </c>
      <c r="G63" s="15">
        <v>1.9799999999999991</v>
      </c>
      <c r="H63" s="16">
        <v>2.77</v>
      </c>
      <c r="I63" s="16">
        <v>7.28</v>
      </c>
      <c r="J63" s="17">
        <v>3.5</v>
      </c>
    </row>
    <row r="64" spans="1:10">
      <c r="A64" s="13">
        <v>63</v>
      </c>
      <c r="B64" s="14" t="s">
        <v>9</v>
      </c>
      <c r="C64" s="14">
        <v>10</v>
      </c>
      <c r="D64" s="15">
        <v>1.1599999999999999</v>
      </c>
      <c r="E64" s="15">
        <v>1.4</v>
      </c>
      <c r="F64" s="15">
        <v>11.57</v>
      </c>
      <c r="G64" s="15">
        <v>1.0100000000000005</v>
      </c>
      <c r="H64" s="16">
        <v>1.51</v>
      </c>
      <c r="I64" s="16">
        <v>9.83</v>
      </c>
      <c r="J64" s="17">
        <v>4.8</v>
      </c>
    </row>
    <row r="65" spans="1:10">
      <c r="A65" s="13">
        <v>64</v>
      </c>
      <c r="B65" s="14" t="s">
        <v>9</v>
      </c>
      <c r="C65" s="14">
        <v>11</v>
      </c>
      <c r="D65" s="15">
        <v>0.81</v>
      </c>
      <c r="E65" s="15">
        <v>1.32</v>
      </c>
      <c r="F65" s="15">
        <v>11.43</v>
      </c>
      <c r="G65" s="15">
        <v>0.55999999999999939</v>
      </c>
      <c r="H65" s="16">
        <v>3.04</v>
      </c>
      <c r="I65" s="16">
        <v>6.28</v>
      </c>
      <c r="J65" s="17">
        <v>2.9</v>
      </c>
    </row>
    <row r="66" spans="1:10">
      <c r="A66" s="13">
        <v>65</v>
      </c>
      <c r="B66" s="14" t="s">
        <v>12</v>
      </c>
      <c r="C66" s="14">
        <v>4</v>
      </c>
      <c r="D66" s="15">
        <v>0.76</v>
      </c>
      <c r="E66" s="15">
        <v>1.21</v>
      </c>
      <c r="F66" s="15">
        <v>11.5</v>
      </c>
      <c r="G66" s="15">
        <v>0.50000000000000067</v>
      </c>
      <c r="H66" s="16">
        <v>4.17</v>
      </c>
      <c r="I66" s="16">
        <v>5.83</v>
      </c>
      <c r="J66" s="17">
        <v>3</v>
      </c>
    </row>
    <row r="67" spans="1:10">
      <c r="A67" s="13">
        <v>66</v>
      </c>
      <c r="B67" s="14" t="s">
        <v>12</v>
      </c>
      <c r="C67" s="14">
        <v>5</v>
      </c>
      <c r="D67" s="15">
        <v>1.21</v>
      </c>
      <c r="E67" s="15">
        <v>1.35</v>
      </c>
      <c r="F67" s="15">
        <v>11.55</v>
      </c>
      <c r="G67" s="15">
        <v>2.1599999999999988</v>
      </c>
      <c r="H67" s="16">
        <v>1.27</v>
      </c>
      <c r="I67" s="16">
        <v>5.5</v>
      </c>
      <c r="J67" s="17">
        <v>2.9</v>
      </c>
    </row>
    <row r="68" spans="1:10">
      <c r="A68" s="13">
        <v>67</v>
      </c>
      <c r="B68" s="14" t="s">
        <v>12</v>
      </c>
      <c r="C68" s="14">
        <v>6</v>
      </c>
      <c r="D68" s="15">
        <v>0.67</v>
      </c>
      <c r="E68" s="15">
        <v>1.01</v>
      </c>
      <c r="F68" s="15">
        <v>11.43</v>
      </c>
      <c r="G68" s="15">
        <v>0.33999999999999952</v>
      </c>
      <c r="H68" s="16">
        <v>2.4900000000000002</v>
      </c>
      <c r="I68" s="16">
        <v>8.89</v>
      </c>
      <c r="J68" s="17">
        <v>4.3</v>
      </c>
    </row>
    <row r="69" spans="1:10">
      <c r="A69" s="13">
        <v>68</v>
      </c>
      <c r="B69" s="14" t="s">
        <v>12</v>
      </c>
      <c r="C69" s="14">
        <v>7</v>
      </c>
      <c r="D69" s="15">
        <v>1.1599999999999999</v>
      </c>
      <c r="E69" s="15">
        <v>1.2</v>
      </c>
      <c r="F69" s="15">
        <v>11.55</v>
      </c>
      <c r="G69" s="15">
        <v>1.0699999999999996</v>
      </c>
      <c r="H69" s="16">
        <v>4.46</v>
      </c>
      <c r="I69" s="16">
        <v>7.08</v>
      </c>
      <c r="J69" s="17">
        <v>3.8</v>
      </c>
    </row>
    <row r="70" spans="1:10">
      <c r="A70" s="13">
        <v>69</v>
      </c>
      <c r="B70" s="14" t="s">
        <v>12</v>
      </c>
      <c r="C70" s="14">
        <v>8</v>
      </c>
      <c r="D70" s="15">
        <v>1.4</v>
      </c>
      <c r="E70" s="15">
        <v>1.48</v>
      </c>
      <c r="F70" s="15">
        <v>11.45</v>
      </c>
      <c r="G70" s="15">
        <v>1.0300000000000002</v>
      </c>
      <c r="H70" s="16">
        <v>0.28000000000000003</v>
      </c>
      <c r="I70" s="16">
        <v>5.57</v>
      </c>
      <c r="J70" s="17">
        <v>2.8</v>
      </c>
    </row>
    <row r="71" spans="1:10">
      <c r="A71" s="13">
        <v>70</v>
      </c>
      <c r="B71" s="14" t="s">
        <v>12</v>
      </c>
      <c r="C71" s="14">
        <v>9</v>
      </c>
      <c r="D71" s="15">
        <v>0.6</v>
      </c>
      <c r="E71" s="15">
        <v>0.7</v>
      </c>
      <c r="F71" s="15">
        <v>11.04</v>
      </c>
      <c r="G71" s="15">
        <v>0.22000000000000142</v>
      </c>
      <c r="H71" s="16">
        <v>2.46</v>
      </c>
      <c r="I71" s="16">
        <v>7.83</v>
      </c>
      <c r="J71" s="17">
        <v>4.4000000000000004</v>
      </c>
    </row>
    <row r="72" spans="1:10">
      <c r="A72" s="13">
        <v>71</v>
      </c>
      <c r="B72" s="14" t="s">
        <v>12</v>
      </c>
      <c r="C72" s="14">
        <v>10</v>
      </c>
      <c r="D72" s="15">
        <v>0.8</v>
      </c>
      <c r="E72" s="15">
        <v>1.3</v>
      </c>
      <c r="F72" s="15">
        <v>11.45</v>
      </c>
      <c r="G72" s="15">
        <v>0.55000000000000027</v>
      </c>
      <c r="H72" s="16">
        <v>4.16</v>
      </c>
      <c r="I72" s="16">
        <v>7.74</v>
      </c>
      <c r="J72" s="17">
        <v>3.4</v>
      </c>
    </row>
    <row r="73" spans="1:10">
      <c r="A73" s="13">
        <v>72</v>
      </c>
      <c r="B73" s="14" t="s">
        <v>12</v>
      </c>
      <c r="C73" s="14">
        <v>11</v>
      </c>
      <c r="D73" s="15">
        <v>0.9</v>
      </c>
      <c r="E73" s="15">
        <v>1.4</v>
      </c>
      <c r="F73" s="15">
        <v>11.56</v>
      </c>
      <c r="G73" s="15">
        <v>2.1999999999999984</v>
      </c>
      <c r="H73" s="16">
        <v>4.41</v>
      </c>
      <c r="I73" s="16">
        <v>11.29</v>
      </c>
      <c r="J73" s="17">
        <v>5.3</v>
      </c>
    </row>
    <row r="74" spans="1:10">
      <c r="A74" s="13">
        <v>73</v>
      </c>
      <c r="B74" s="14" t="s">
        <v>10</v>
      </c>
      <c r="C74" s="14">
        <v>4</v>
      </c>
      <c r="D74" s="15">
        <v>0.9</v>
      </c>
      <c r="E74" s="15">
        <v>1.23</v>
      </c>
      <c r="F74" s="15">
        <v>11.48</v>
      </c>
      <c r="G74" s="15">
        <v>1.0300000000000002</v>
      </c>
      <c r="H74" s="16">
        <v>0.44</v>
      </c>
      <c r="I74" s="16">
        <v>8.7200000000000006</v>
      </c>
      <c r="J74" s="17">
        <v>3.9</v>
      </c>
    </row>
    <row r="75" spans="1:10">
      <c r="A75" s="13">
        <v>74</v>
      </c>
      <c r="B75" s="14" t="s">
        <v>10</v>
      </c>
      <c r="C75" s="14">
        <v>5</v>
      </c>
      <c r="D75" s="15">
        <v>1.48</v>
      </c>
      <c r="E75" s="15">
        <v>1.24</v>
      </c>
      <c r="F75" s="15">
        <v>11.53</v>
      </c>
      <c r="G75" s="15">
        <v>1.9899999999999989</v>
      </c>
      <c r="H75" s="16">
        <v>10.5</v>
      </c>
      <c r="I75" s="16">
        <v>6.31</v>
      </c>
      <c r="J75" s="17">
        <v>3.5</v>
      </c>
    </row>
    <row r="76" spans="1:10">
      <c r="A76" s="13">
        <v>75</v>
      </c>
      <c r="B76" s="14" t="s">
        <v>10</v>
      </c>
      <c r="C76" s="14">
        <v>6</v>
      </c>
      <c r="D76" s="15">
        <v>1.36</v>
      </c>
      <c r="E76" s="15">
        <v>1.5</v>
      </c>
      <c r="F76" s="15">
        <v>11.53</v>
      </c>
      <c r="G76" s="15">
        <v>1.7700000000000007</v>
      </c>
      <c r="H76" s="16">
        <v>0.92</v>
      </c>
      <c r="I76" s="16">
        <v>9.69</v>
      </c>
      <c r="J76" s="17">
        <v>4.9000000000000004</v>
      </c>
    </row>
    <row r="77" spans="1:10">
      <c r="A77" s="13">
        <v>76</v>
      </c>
      <c r="B77" s="14" t="s">
        <v>10</v>
      </c>
      <c r="C77" s="14">
        <v>7</v>
      </c>
      <c r="D77" s="15">
        <v>1.24</v>
      </c>
      <c r="E77" s="15">
        <v>1.43</v>
      </c>
      <c r="F77" s="15">
        <v>11.61</v>
      </c>
      <c r="G77" s="15">
        <v>1.7000000000000013</v>
      </c>
      <c r="H77" s="16">
        <v>6.42</v>
      </c>
      <c r="I77" s="16">
        <v>10.02</v>
      </c>
      <c r="J77" s="17">
        <v>4.9000000000000004</v>
      </c>
    </row>
    <row r="78" spans="1:10">
      <c r="A78" s="13">
        <v>77</v>
      </c>
      <c r="B78" s="14" t="s">
        <v>10</v>
      </c>
      <c r="C78" s="14">
        <v>8</v>
      </c>
      <c r="D78" s="15">
        <v>1.32</v>
      </c>
      <c r="E78" s="15">
        <v>1.37</v>
      </c>
      <c r="F78" s="15">
        <v>11.53</v>
      </c>
      <c r="G78" s="15">
        <v>1.3300000000000012</v>
      </c>
      <c r="H78" s="16">
        <v>0.52</v>
      </c>
      <c r="I78" s="16">
        <v>11.41</v>
      </c>
      <c r="J78" s="17">
        <v>5.7</v>
      </c>
    </row>
    <row r="79" spans="1:10">
      <c r="A79" s="13">
        <v>78</v>
      </c>
      <c r="B79" s="14" t="s">
        <v>10</v>
      </c>
      <c r="C79" s="14">
        <v>9</v>
      </c>
      <c r="D79" s="15">
        <v>0.6</v>
      </c>
      <c r="E79" s="15">
        <v>0.7</v>
      </c>
      <c r="F79" s="15">
        <v>11.15</v>
      </c>
      <c r="G79" s="15">
        <v>0.499999999999999</v>
      </c>
      <c r="H79" s="16">
        <v>1.1499999999999999</v>
      </c>
      <c r="I79" s="16">
        <v>5.87</v>
      </c>
      <c r="J79" s="17">
        <v>2.9</v>
      </c>
    </row>
    <row r="80" spans="1:10">
      <c r="A80" s="13">
        <v>79</v>
      </c>
      <c r="B80" s="14" t="s">
        <v>10</v>
      </c>
      <c r="C80" s="14">
        <v>10</v>
      </c>
      <c r="D80" s="15">
        <v>0.7</v>
      </c>
      <c r="E80" s="15">
        <v>1.3</v>
      </c>
      <c r="F80" s="15">
        <v>11.4</v>
      </c>
      <c r="G80" s="15">
        <v>0.66999999999999993</v>
      </c>
      <c r="H80" s="16">
        <v>0.67</v>
      </c>
      <c r="I80" s="16">
        <v>6.64</v>
      </c>
      <c r="J80" s="17">
        <v>3.2</v>
      </c>
    </row>
    <row r="81" spans="1:10">
      <c r="A81" s="13">
        <v>80</v>
      </c>
      <c r="B81" s="14" t="s">
        <v>10</v>
      </c>
      <c r="C81" s="14">
        <v>11</v>
      </c>
      <c r="D81" s="15">
        <v>0.9</v>
      </c>
      <c r="E81" s="15">
        <v>1.3</v>
      </c>
      <c r="F81" s="15">
        <v>11.4</v>
      </c>
      <c r="G81" s="15">
        <v>0.54999999999999993</v>
      </c>
      <c r="H81" s="16">
        <v>0.4</v>
      </c>
      <c r="I81" s="16">
        <v>9.65</v>
      </c>
      <c r="J81" s="17">
        <v>5.2</v>
      </c>
    </row>
    <row r="82" spans="1:10">
      <c r="A82" s="13">
        <v>81</v>
      </c>
      <c r="B82" s="14" t="s">
        <v>8</v>
      </c>
      <c r="C82" s="14">
        <v>4</v>
      </c>
      <c r="D82" s="15">
        <v>1.5</v>
      </c>
      <c r="E82" s="15">
        <v>1.23</v>
      </c>
      <c r="F82" s="15">
        <v>11.55</v>
      </c>
      <c r="G82" s="15">
        <v>0.43000000000000016</v>
      </c>
      <c r="H82" s="16">
        <v>0.2</v>
      </c>
      <c r="I82" s="16">
        <v>10.88</v>
      </c>
      <c r="J82" s="17">
        <v>5</v>
      </c>
    </row>
    <row r="83" spans="1:10">
      <c r="A83" s="13">
        <v>82</v>
      </c>
      <c r="B83" s="14" t="s">
        <v>8</v>
      </c>
      <c r="C83" s="14">
        <v>5</v>
      </c>
      <c r="D83" s="15">
        <v>1.48</v>
      </c>
      <c r="E83" s="15">
        <v>1.24</v>
      </c>
      <c r="F83" s="15">
        <v>11.53</v>
      </c>
      <c r="G83" s="15">
        <v>1.2100000000000013</v>
      </c>
      <c r="H83" s="16">
        <v>6.67</v>
      </c>
      <c r="I83" s="16">
        <v>6.43</v>
      </c>
      <c r="J83" s="17">
        <v>3.2</v>
      </c>
    </row>
    <row r="84" spans="1:10">
      <c r="A84" s="13">
        <v>83</v>
      </c>
      <c r="B84" s="14" t="s">
        <v>8</v>
      </c>
      <c r="C84" s="14">
        <v>6</v>
      </c>
      <c r="D84" s="15">
        <v>0.8</v>
      </c>
      <c r="E84" s="15">
        <v>1.23</v>
      </c>
      <c r="F84" s="15">
        <v>11.51</v>
      </c>
      <c r="G84" s="15">
        <v>0.52000000000000068</v>
      </c>
      <c r="H84" s="16">
        <v>2.12</v>
      </c>
      <c r="I84" s="16">
        <v>6.71</v>
      </c>
      <c r="J84" s="17">
        <v>2.9</v>
      </c>
    </row>
    <row r="85" spans="1:10">
      <c r="A85" s="13">
        <v>84</v>
      </c>
      <c r="B85" s="14" t="s">
        <v>8</v>
      </c>
      <c r="C85" s="14">
        <v>7</v>
      </c>
      <c r="D85" s="15">
        <v>1.3</v>
      </c>
      <c r="E85" s="15">
        <v>1.1299999999999999</v>
      </c>
      <c r="F85" s="15">
        <v>11.48</v>
      </c>
      <c r="G85" s="15">
        <v>0.33999999999999964</v>
      </c>
      <c r="H85" s="16">
        <v>0.83</v>
      </c>
      <c r="I85" s="16">
        <v>4.12</v>
      </c>
      <c r="J85" s="17">
        <v>2.2000000000000002</v>
      </c>
    </row>
    <row r="86" spans="1:10">
      <c r="A86" s="13">
        <v>85</v>
      </c>
      <c r="B86" s="14" t="s">
        <v>8</v>
      </c>
      <c r="C86" s="14">
        <v>8</v>
      </c>
      <c r="D86" s="15">
        <v>0.75</v>
      </c>
      <c r="E86" s="15">
        <v>1.1000000000000001</v>
      </c>
      <c r="F86" s="15">
        <v>11.21</v>
      </c>
      <c r="G86" s="15">
        <v>0.74999999999999956</v>
      </c>
      <c r="H86" s="16">
        <v>0.63</v>
      </c>
      <c r="I86" s="16">
        <v>8.8800000000000008</v>
      </c>
      <c r="J86" s="17">
        <v>4.5999999999999996</v>
      </c>
    </row>
    <row r="87" spans="1:10">
      <c r="A87" s="13">
        <v>86</v>
      </c>
      <c r="B87" s="14" t="s">
        <v>8</v>
      </c>
      <c r="C87" s="14">
        <v>9</v>
      </c>
      <c r="D87" s="15">
        <v>1.01</v>
      </c>
      <c r="E87" s="15">
        <v>1.28</v>
      </c>
      <c r="F87" s="15">
        <v>11.47</v>
      </c>
      <c r="G87" s="15">
        <v>1.5199999999999985</v>
      </c>
      <c r="H87" s="16">
        <v>3.77</v>
      </c>
      <c r="I87" s="16">
        <v>5.86</v>
      </c>
      <c r="J87" s="17">
        <v>2.7</v>
      </c>
    </row>
    <row r="88" spans="1:10">
      <c r="A88" s="13">
        <v>87</v>
      </c>
      <c r="B88" s="14" t="s">
        <v>8</v>
      </c>
      <c r="C88" s="14">
        <v>10</v>
      </c>
      <c r="D88" s="15">
        <v>0.6</v>
      </c>
      <c r="E88" s="15">
        <v>0.8</v>
      </c>
      <c r="F88" s="15">
        <v>11.25</v>
      </c>
      <c r="G88" s="15">
        <v>0.34000000000000019</v>
      </c>
      <c r="H88" s="16">
        <v>1.92</v>
      </c>
      <c r="I88" s="16">
        <v>10.74</v>
      </c>
      <c r="J88" s="17">
        <v>6.1</v>
      </c>
    </row>
    <row r="89" spans="1:10">
      <c r="A89" s="13">
        <v>88</v>
      </c>
      <c r="B89" s="14" t="s">
        <v>8</v>
      </c>
      <c r="C89" s="14">
        <v>11</v>
      </c>
      <c r="D89" s="15">
        <v>1.1499999999999999</v>
      </c>
      <c r="E89" s="15">
        <v>1.3</v>
      </c>
      <c r="F89" s="15">
        <v>11.45</v>
      </c>
      <c r="G89" s="15">
        <v>1.680000000000001</v>
      </c>
      <c r="H89" s="16">
        <v>0.94</v>
      </c>
      <c r="I89" s="16">
        <v>5.83</v>
      </c>
      <c r="J89" s="17">
        <v>2.4</v>
      </c>
    </row>
    <row r="90" spans="1:10">
      <c r="A90" s="13">
        <v>89</v>
      </c>
      <c r="B90" s="14" t="s">
        <v>13</v>
      </c>
      <c r="C90" s="14">
        <v>4</v>
      </c>
      <c r="D90" s="15">
        <v>0.9</v>
      </c>
      <c r="E90" s="15">
        <v>1.2</v>
      </c>
      <c r="F90" s="15">
        <v>11.54</v>
      </c>
      <c r="G90" s="15">
        <v>0.71000000000000052</v>
      </c>
      <c r="H90" s="16">
        <v>0.85</v>
      </c>
      <c r="I90" s="16">
        <v>8.25</v>
      </c>
      <c r="J90" s="17">
        <v>3.4</v>
      </c>
    </row>
    <row r="91" spans="1:10">
      <c r="A91" s="13">
        <v>90</v>
      </c>
      <c r="B91" s="14" t="s">
        <v>13</v>
      </c>
      <c r="C91" s="14">
        <v>5</v>
      </c>
      <c r="D91" s="15">
        <v>0.8</v>
      </c>
      <c r="E91" s="15">
        <v>1.32</v>
      </c>
      <c r="F91" s="15">
        <v>11.43</v>
      </c>
      <c r="G91" s="15">
        <v>0.77000000000000046</v>
      </c>
      <c r="H91" s="16">
        <v>1.61</v>
      </c>
      <c r="I91" s="16">
        <v>6.93</v>
      </c>
      <c r="J91" s="17">
        <v>3.8</v>
      </c>
    </row>
    <row r="92" spans="1:10">
      <c r="A92" s="13">
        <v>91</v>
      </c>
      <c r="B92" s="14" t="s">
        <v>13</v>
      </c>
      <c r="C92" s="14">
        <v>6</v>
      </c>
      <c r="D92" s="15">
        <v>0.63</v>
      </c>
      <c r="E92" s="15">
        <v>1.04</v>
      </c>
      <c r="F92" s="15">
        <v>11.38</v>
      </c>
      <c r="G92" s="15">
        <v>0.28999999999999904</v>
      </c>
      <c r="H92" s="16">
        <v>0.57999999999999996</v>
      </c>
      <c r="I92" s="16">
        <v>7.81</v>
      </c>
      <c r="J92" s="17">
        <v>3.9</v>
      </c>
    </row>
    <row r="93" spans="1:10">
      <c r="A93" s="13">
        <v>92</v>
      </c>
      <c r="B93" s="14" t="s">
        <v>13</v>
      </c>
      <c r="C93" s="14">
        <v>7</v>
      </c>
      <c r="D93" s="15">
        <v>1.1599999999999999</v>
      </c>
      <c r="E93" s="15">
        <v>1.6</v>
      </c>
      <c r="F93" s="15">
        <v>11.55</v>
      </c>
      <c r="G93" s="15">
        <v>2.1799999999999979</v>
      </c>
      <c r="H93" s="16">
        <v>5.07</v>
      </c>
      <c r="I93" s="16">
        <v>9.33</v>
      </c>
      <c r="J93" s="17">
        <v>5</v>
      </c>
    </row>
    <row r="94" spans="1:10">
      <c r="A94" s="13">
        <v>93</v>
      </c>
      <c r="B94" s="14" t="s">
        <v>13</v>
      </c>
      <c r="C94" s="14">
        <v>8</v>
      </c>
      <c r="D94" s="15">
        <v>1.4</v>
      </c>
      <c r="E94" s="15">
        <v>1.48</v>
      </c>
      <c r="F94" s="15">
        <v>11.45</v>
      </c>
      <c r="G94" s="15">
        <v>2.1599999999999993</v>
      </c>
      <c r="H94" s="16">
        <v>0.99</v>
      </c>
      <c r="I94" s="16">
        <v>6.04</v>
      </c>
      <c r="J94" s="17">
        <v>3.2</v>
      </c>
    </row>
    <row r="95" spans="1:10">
      <c r="A95" s="13">
        <v>94</v>
      </c>
      <c r="B95" s="14" t="s">
        <v>13</v>
      </c>
      <c r="C95" s="14">
        <v>9</v>
      </c>
      <c r="D95" s="15">
        <v>0.96</v>
      </c>
      <c r="E95" s="15">
        <v>1.36</v>
      </c>
      <c r="F95" s="15">
        <v>11.53</v>
      </c>
      <c r="G95" s="15">
        <v>2.1100000000000012</v>
      </c>
      <c r="H95" s="16">
        <v>0.17</v>
      </c>
      <c r="I95" s="16">
        <v>5.6</v>
      </c>
      <c r="J95" s="17">
        <v>3</v>
      </c>
    </row>
    <row r="96" spans="1:10">
      <c r="A96" s="13">
        <v>95</v>
      </c>
      <c r="B96" s="14" t="s">
        <v>13</v>
      </c>
      <c r="C96" s="14">
        <v>10</v>
      </c>
      <c r="D96" s="15">
        <v>1.3</v>
      </c>
      <c r="E96" s="15">
        <v>1.65</v>
      </c>
      <c r="F96" s="15">
        <v>11.5</v>
      </c>
      <c r="G96" s="15">
        <v>1.5300000000000005</v>
      </c>
      <c r="H96" s="16">
        <v>0.02</v>
      </c>
      <c r="I96" s="16">
        <v>7.04</v>
      </c>
      <c r="J96" s="17">
        <v>3.2</v>
      </c>
    </row>
    <row r="97" spans="1:10">
      <c r="A97" s="13">
        <v>96</v>
      </c>
      <c r="B97" s="14" t="s">
        <v>13</v>
      </c>
      <c r="C97" s="14">
        <v>11</v>
      </c>
      <c r="D97" s="15">
        <v>0.84</v>
      </c>
      <c r="E97" s="15">
        <v>1.36</v>
      </c>
      <c r="F97" s="15">
        <v>11.54</v>
      </c>
      <c r="G97" s="15">
        <v>1.9700000000000015</v>
      </c>
      <c r="H97" s="16">
        <v>0.21</v>
      </c>
      <c r="I97" s="16">
        <v>9.41</v>
      </c>
      <c r="J97" s="17">
        <v>4.9000000000000004</v>
      </c>
    </row>
    <row r="98" spans="1:10">
      <c r="A98" s="13">
        <v>97</v>
      </c>
      <c r="B98" s="14" t="s">
        <v>7</v>
      </c>
      <c r="C98" s="14">
        <v>4</v>
      </c>
      <c r="D98" s="15">
        <v>1.5</v>
      </c>
      <c r="E98" s="15">
        <v>1.23</v>
      </c>
      <c r="F98" s="15">
        <v>11.55</v>
      </c>
      <c r="G98" s="15">
        <v>1.069999999999999</v>
      </c>
      <c r="H98" s="16">
        <v>1.63</v>
      </c>
      <c r="I98" s="16">
        <v>10.93</v>
      </c>
      <c r="J98" s="17">
        <v>5.0999999999999996</v>
      </c>
    </row>
    <row r="99" spans="1:10">
      <c r="A99" s="13">
        <v>98</v>
      </c>
      <c r="B99" s="14" t="s">
        <v>7</v>
      </c>
      <c r="C99" s="14">
        <v>5</v>
      </c>
      <c r="D99" s="15">
        <v>0.65</v>
      </c>
      <c r="E99" s="15">
        <v>0.8</v>
      </c>
      <c r="F99" s="15">
        <v>11.34</v>
      </c>
      <c r="G99" s="15">
        <v>0.36000000000000043</v>
      </c>
      <c r="H99" s="16">
        <v>6.96</v>
      </c>
      <c r="I99" s="16">
        <v>8.14</v>
      </c>
      <c r="J99" s="17">
        <v>4.0999999999999996</v>
      </c>
    </row>
    <row r="100" spans="1:10">
      <c r="A100" s="13">
        <v>99</v>
      </c>
      <c r="B100" s="14" t="s">
        <v>7</v>
      </c>
      <c r="C100" s="14">
        <v>6</v>
      </c>
      <c r="D100" s="15">
        <v>1.2</v>
      </c>
      <c r="E100" s="15">
        <v>1.3</v>
      </c>
      <c r="F100" s="15">
        <v>11.51</v>
      </c>
      <c r="G100" s="15">
        <v>0.96000000000000107</v>
      </c>
      <c r="H100" s="16">
        <v>1.48</v>
      </c>
      <c r="I100" s="16">
        <v>6.46</v>
      </c>
      <c r="J100" s="17">
        <v>3.2</v>
      </c>
    </row>
    <row r="101" spans="1:10">
      <c r="A101" s="13">
        <v>100</v>
      </c>
      <c r="B101" s="14" t="s">
        <v>7</v>
      </c>
      <c r="C101" s="14">
        <v>7</v>
      </c>
      <c r="D101" s="15">
        <v>0.9</v>
      </c>
      <c r="E101" s="15">
        <v>1.2</v>
      </c>
      <c r="F101" s="15">
        <v>11.55</v>
      </c>
      <c r="G101" s="15">
        <v>0.48000000000000009</v>
      </c>
      <c r="H101" s="16">
        <v>4.83</v>
      </c>
      <c r="I101" s="16">
        <v>7.79</v>
      </c>
      <c r="J101" s="17">
        <v>3.9</v>
      </c>
    </row>
    <row r="102" spans="1:10">
      <c r="A102" s="13">
        <v>101</v>
      </c>
      <c r="B102" s="14" t="s">
        <v>7</v>
      </c>
      <c r="C102" s="14">
        <v>8</v>
      </c>
      <c r="D102" s="15">
        <v>1.1599999999999999</v>
      </c>
      <c r="E102" s="15">
        <v>1.43</v>
      </c>
      <c r="F102" s="15">
        <v>11.55</v>
      </c>
      <c r="G102" s="15">
        <v>1.8599999999999997</v>
      </c>
      <c r="H102" s="16">
        <v>0.55000000000000004</v>
      </c>
      <c r="I102" s="16">
        <v>7.06</v>
      </c>
      <c r="J102" s="17">
        <v>3.1</v>
      </c>
    </row>
    <row r="103" spans="1:10">
      <c r="A103" s="13">
        <v>102</v>
      </c>
      <c r="B103" s="14" t="s">
        <v>7</v>
      </c>
      <c r="C103" s="14">
        <v>9</v>
      </c>
      <c r="D103" s="15">
        <v>0.6</v>
      </c>
      <c r="E103" s="15">
        <v>0.6</v>
      </c>
      <c r="F103" s="15">
        <v>11.01</v>
      </c>
      <c r="G103" s="15">
        <v>0.28000000000000047</v>
      </c>
      <c r="H103" s="16">
        <v>0.14000000000000001</v>
      </c>
      <c r="I103" s="16">
        <v>4.2699999999999996</v>
      </c>
      <c r="J103" s="17">
        <v>2.2999999999999998</v>
      </c>
    </row>
    <row r="104" spans="1:10">
      <c r="A104" s="13">
        <v>103</v>
      </c>
      <c r="B104" s="14" t="s">
        <v>7</v>
      </c>
      <c r="C104" s="14">
        <v>10</v>
      </c>
      <c r="D104" s="15">
        <v>0.9</v>
      </c>
      <c r="E104" s="15">
        <v>1.1299999999999999</v>
      </c>
      <c r="F104" s="15">
        <v>11.43</v>
      </c>
      <c r="G104" s="15">
        <v>0.72999999999999987</v>
      </c>
      <c r="H104" s="16">
        <v>0.72</v>
      </c>
      <c r="I104" s="16">
        <v>8.8699999999999992</v>
      </c>
      <c r="J104" s="17">
        <v>4.5</v>
      </c>
    </row>
    <row r="105" spans="1:10">
      <c r="A105" s="13">
        <v>104</v>
      </c>
      <c r="B105" s="14" t="s">
        <v>7</v>
      </c>
      <c r="C105" s="14">
        <v>11</v>
      </c>
      <c r="D105" s="15">
        <v>0.84</v>
      </c>
      <c r="E105" s="15">
        <v>1.36</v>
      </c>
      <c r="F105" s="15">
        <v>11.54</v>
      </c>
      <c r="G105" s="15">
        <v>1.5900000000000007</v>
      </c>
      <c r="H105" s="16">
        <v>0.2</v>
      </c>
      <c r="I105" s="16">
        <v>10.19</v>
      </c>
      <c r="J105" s="17">
        <v>4.9000000000000004</v>
      </c>
    </row>
    <row r="106" spans="1:10">
      <c r="A106" s="13">
        <v>105</v>
      </c>
      <c r="B106" s="14" t="s">
        <v>11</v>
      </c>
      <c r="C106" s="14">
        <v>4</v>
      </c>
      <c r="D106" s="15">
        <v>1.5</v>
      </c>
      <c r="E106" s="15">
        <v>1.23</v>
      </c>
      <c r="F106" s="15">
        <v>11.55</v>
      </c>
      <c r="G106" s="15">
        <v>2.2500000000000004</v>
      </c>
      <c r="H106" s="16">
        <v>1.18</v>
      </c>
      <c r="I106" s="16">
        <v>8.14</v>
      </c>
      <c r="J106" s="17">
        <v>4.8</v>
      </c>
    </row>
    <row r="107" spans="1:10">
      <c r="A107" s="13">
        <v>106</v>
      </c>
      <c r="B107" s="14" t="s">
        <v>11</v>
      </c>
      <c r="C107" s="14">
        <v>5</v>
      </c>
      <c r="D107" s="15">
        <v>0.9</v>
      </c>
      <c r="E107" s="15">
        <v>1.32</v>
      </c>
      <c r="F107" s="15">
        <v>11.5</v>
      </c>
      <c r="G107" s="15">
        <v>0.45999999999999963</v>
      </c>
      <c r="H107" s="16">
        <v>0.82</v>
      </c>
      <c r="I107" s="16">
        <v>7.91</v>
      </c>
      <c r="J107" s="17">
        <v>4.5</v>
      </c>
    </row>
    <row r="108" spans="1:10">
      <c r="A108" s="13">
        <v>107</v>
      </c>
      <c r="B108" s="14" t="s">
        <v>11</v>
      </c>
      <c r="C108" s="14">
        <v>6</v>
      </c>
      <c r="D108" s="15">
        <v>2</v>
      </c>
      <c r="E108" s="15">
        <v>1.37</v>
      </c>
      <c r="F108" s="15">
        <v>11.54</v>
      </c>
      <c r="G108" s="15">
        <v>0.77000000000000046</v>
      </c>
      <c r="H108" s="16">
        <v>0.04</v>
      </c>
      <c r="I108" s="16">
        <v>8.2799999999999994</v>
      </c>
      <c r="J108" s="17">
        <v>4.7</v>
      </c>
    </row>
    <row r="109" spans="1:10">
      <c r="A109" s="13">
        <v>108</v>
      </c>
      <c r="B109" s="14" t="s">
        <v>11</v>
      </c>
      <c r="C109" s="14">
        <v>7</v>
      </c>
      <c r="D109" s="15">
        <v>1.3</v>
      </c>
      <c r="E109" s="15">
        <v>1.1299999999999999</v>
      </c>
      <c r="F109" s="15">
        <v>11.48</v>
      </c>
      <c r="G109" s="15">
        <v>1.7300000000000002</v>
      </c>
      <c r="H109" s="16">
        <v>0.2</v>
      </c>
      <c r="I109" s="16">
        <v>4.8499999999999996</v>
      </c>
      <c r="J109" s="17">
        <v>2.5</v>
      </c>
    </row>
    <row r="110" spans="1:10">
      <c r="A110" s="13">
        <v>109</v>
      </c>
      <c r="B110" s="14" t="s">
        <v>11</v>
      </c>
      <c r="C110" s="14">
        <v>8</v>
      </c>
      <c r="D110" s="15">
        <v>0.97</v>
      </c>
      <c r="E110" s="15">
        <v>1.43</v>
      </c>
      <c r="F110" s="15">
        <v>11.45</v>
      </c>
      <c r="G110" s="15">
        <v>0.49000000000000066</v>
      </c>
      <c r="H110" s="16">
        <v>1.43</v>
      </c>
      <c r="I110" s="16">
        <v>8.02</v>
      </c>
      <c r="J110" s="17">
        <v>3.7</v>
      </c>
    </row>
    <row r="111" spans="1:10">
      <c r="A111" s="13">
        <v>110</v>
      </c>
      <c r="B111" s="14" t="s">
        <v>11</v>
      </c>
      <c r="C111" s="14">
        <v>9</v>
      </c>
      <c r="D111" s="15">
        <v>1.1200000000000001</v>
      </c>
      <c r="E111" s="15">
        <v>1.46</v>
      </c>
      <c r="F111" s="15">
        <v>11.53</v>
      </c>
      <c r="G111" s="15">
        <v>0.90000000000000036</v>
      </c>
      <c r="H111" s="16">
        <v>0.6</v>
      </c>
      <c r="I111" s="16">
        <v>9.36</v>
      </c>
      <c r="J111" s="17">
        <v>5.6</v>
      </c>
    </row>
    <row r="112" spans="1:10">
      <c r="A112" s="13">
        <v>111</v>
      </c>
      <c r="B112" s="14" t="s">
        <v>11</v>
      </c>
      <c r="C112" s="14">
        <v>10</v>
      </c>
      <c r="D112" s="15">
        <v>0.9</v>
      </c>
      <c r="E112" s="15">
        <v>1.4</v>
      </c>
      <c r="F112" s="15">
        <v>11.56</v>
      </c>
      <c r="G112" s="15">
        <v>1.8600000000000003</v>
      </c>
      <c r="H112" s="16">
        <v>0.19</v>
      </c>
      <c r="I112" s="16">
        <v>8.52</v>
      </c>
      <c r="J112" s="17">
        <v>3.8</v>
      </c>
    </row>
    <row r="113" spans="1:10">
      <c r="A113" s="13">
        <v>112</v>
      </c>
      <c r="B113" s="14" t="s">
        <v>11</v>
      </c>
      <c r="C113" s="14">
        <v>11</v>
      </c>
      <c r="D113" s="15">
        <v>1.1399999999999999</v>
      </c>
      <c r="E113" s="15">
        <v>1.33</v>
      </c>
      <c r="F113" s="15">
        <v>11.46</v>
      </c>
      <c r="G113" s="15">
        <v>0.74999999999999889</v>
      </c>
      <c r="H113" s="16">
        <v>0.44</v>
      </c>
      <c r="I113" s="16">
        <v>7.35</v>
      </c>
      <c r="J113" s="17">
        <v>2.7</v>
      </c>
    </row>
    <row r="114" spans="1:10">
      <c r="A114" s="13">
        <v>113</v>
      </c>
      <c r="B114" s="14" t="s">
        <v>9</v>
      </c>
      <c r="C114" s="14">
        <v>4</v>
      </c>
      <c r="D114" s="15">
        <v>1.2</v>
      </c>
      <c r="E114" s="15">
        <v>1.32</v>
      </c>
      <c r="F114" s="15">
        <v>11.5</v>
      </c>
      <c r="G114" s="15">
        <v>0.86000000000000054</v>
      </c>
      <c r="H114" s="16">
        <v>11.11</v>
      </c>
      <c r="I114" s="16">
        <v>7.59</v>
      </c>
      <c r="J114" s="17">
        <v>4</v>
      </c>
    </row>
    <row r="115" spans="1:10">
      <c r="A115" s="13">
        <v>114</v>
      </c>
      <c r="B115" s="14" t="s">
        <v>9</v>
      </c>
      <c r="C115" s="14">
        <v>5</v>
      </c>
      <c r="D115" s="15">
        <v>1.21</v>
      </c>
      <c r="E115" s="15">
        <v>1.35</v>
      </c>
      <c r="F115" s="15">
        <v>11.55</v>
      </c>
      <c r="G115" s="15">
        <v>1.3099999999999992</v>
      </c>
      <c r="H115" s="16">
        <v>1.7</v>
      </c>
      <c r="I115" s="16">
        <v>8.33</v>
      </c>
      <c r="J115" s="17">
        <v>3.8</v>
      </c>
    </row>
    <row r="116" spans="1:10">
      <c r="A116" s="13">
        <v>115</v>
      </c>
      <c r="B116" s="14" t="s">
        <v>9</v>
      </c>
      <c r="C116" s="14">
        <v>6</v>
      </c>
      <c r="D116" s="15">
        <v>2</v>
      </c>
      <c r="E116" s="15">
        <v>1.37</v>
      </c>
      <c r="F116" s="15">
        <v>11.54</v>
      </c>
      <c r="G116" s="15">
        <v>0.82000000000000117</v>
      </c>
      <c r="H116" s="16">
        <v>1.02</v>
      </c>
      <c r="I116" s="16">
        <v>11.22</v>
      </c>
      <c r="J116" s="17">
        <v>5.9</v>
      </c>
    </row>
    <row r="117" spans="1:10">
      <c r="A117" s="13">
        <v>116</v>
      </c>
      <c r="B117" s="14" t="s">
        <v>9</v>
      </c>
      <c r="C117" s="14">
        <v>7</v>
      </c>
      <c r="D117" s="15">
        <v>1.1200000000000001</v>
      </c>
      <c r="E117" s="15">
        <v>1.48</v>
      </c>
      <c r="F117" s="15">
        <v>11.46</v>
      </c>
      <c r="G117" s="15">
        <v>1.0299999999999989</v>
      </c>
      <c r="H117" s="16">
        <v>2.12</v>
      </c>
      <c r="I117" s="16">
        <v>5.97</v>
      </c>
      <c r="J117" s="17">
        <v>2.6</v>
      </c>
    </row>
    <row r="118" spans="1:10">
      <c r="A118" s="13">
        <v>117</v>
      </c>
      <c r="B118" s="14" t="s">
        <v>9</v>
      </c>
      <c r="C118" s="14">
        <v>8</v>
      </c>
      <c r="D118" s="15">
        <v>1.1599999999999999</v>
      </c>
      <c r="E118" s="15">
        <v>1.43</v>
      </c>
      <c r="F118" s="15">
        <v>11.55</v>
      </c>
      <c r="G118" s="15">
        <v>1.3099999999999989</v>
      </c>
      <c r="H118" s="16">
        <v>0.52</v>
      </c>
      <c r="I118" s="16">
        <v>8.2799999999999994</v>
      </c>
      <c r="J118" s="17">
        <v>4.2</v>
      </c>
    </row>
    <row r="119" spans="1:10">
      <c r="A119" s="13">
        <v>118</v>
      </c>
      <c r="B119" s="14" t="s">
        <v>9</v>
      </c>
      <c r="C119" s="14">
        <v>9</v>
      </c>
      <c r="D119" s="15">
        <v>1.6</v>
      </c>
      <c r="E119" s="15">
        <v>1.46</v>
      </c>
      <c r="F119" s="15">
        <v>11.4</v>
      </c>
      <c r="G119" s="15">
        <v>0.7799999999999998</v>
      </c>
      <c r="H119" s="16">
        <v>1.75</v>
      </c>
      <c r="I119" s="16">
        <v>6.63</v>
      </c>
      <c r="J119" s="17">
        <v>3</v>
      </c>
    </row>
    <row r="120" spans="1:10">
      <c r="A120" s="13">
        <v>119</v>
      </c>
      <c r="B120" s="14" t="s">
        <v>9</v>
      </c>
      <c r="C120" s="14">
        <v>10</v>
      </c>
      <c r="D120" s="15">
        <v>0.67</v>
      </c>
      <c r="E120" s="15">
        <v>0.96</v>
      </c>
      <c r="F120" s="15">
        <v>11.43</v>
      </c>
      <c r="G120" s="15">
        <v>0.45999999999999985</v>
      </c>
      <c r="H120" s="16">
        <v>8.82</v>
      </c>
      <c r="I120" s="16">
        <v>9.56</v>
      </c>
      <c r="J120" s="17">
        <v>4.9000000000000004</v>
      </c>
    </row>
    <row r="121" spans="1:10">
      <c r="A121" s="13">
        <v>120</v>
      </c>
      <c r="B121" s="14" t="s">
        <v>9</v>
      </c>
      <c r="C121" s="14">
        <v>11</v>
      </c>
      <c r="D121" s="15">
        <v>0.87</v>
      </c>
      <c r="E121" s="15">
        <v>1.3</v>
      </c>
      <c r="F121" s="15">
        <v>11.52</v>
      </c>
      <c r="G121" s="15">
        <v>0.59999999999999953</v>
      </c>
      <c r="H121" s="16">
        <v>8.07</v>
      </c>
      <c r="I121" s="16">
        <v>6.7</v>
      </c>
      <c r="J121" s="17">
        <v>3.8</v>
      </c>
    </row>
    <row r="122" spans="1:10">
      <c r="A122" s="13">
        <v>121</v>
      </c>
      <c r="B122" s="14" t="s">
        <v>12</v>
      </c>
      <c r="C122" s="14">
        <v>4</v>
      </c>
      <c r="D122" s="15">
        <v>0.9</v>
      </c>
      <c r="E122" s="15">
        <v>1.23</v>
      </c>
      <c r="F122" s="15">
        <v>11.48</v>
      </c>
      <c r="G122" s="15">
        <v>2.87</v>
      </c>
      <c r="H122" s="16">
        <v>1.49</v>
      </c>
      <c r="I122" s="16">
        <v>5.83</v>
      </c>
      <c r="J122" s="17">
        <v>2.6</v>
      </c>
    </row>
    <row r="123" spans="1:10">
      <c r="A123" s="13">
        <v>122</v>
      </c>
      <c r="B123" s="14" t="s">
        <v>12</v>
      </c>
      <c r="C123" s="14">
        <v>5</v>
      </c>
      <c r="D123" s="15">
        <v>1.48</v>
      </c>
      <c r="E123" s="15">
        <v>1.24</v>
      </c>
      <c r="F123" s="15">
        <v>11.53</v>
      </c>
      <c r="G123" s="15">
        <v>0.57000000000000073</v>
      </c>
      <c r="H123" s="16">
        <v>8.81</v>
      </c>
      <c r="I123" s="16">
        <v>6.02</v>
      </c>
      <c r="J123" s="17">
        <v>3</v>
      </c>
    </row>
    <row r="124" spans="1:10">
      <c r="A124" s="13">
        <v>123</v>
      </c>
      <c r="B124" s="14" t="s">
        <v>12</v>
      </c>
      <c r="C124" s="14">
        <v>6</v>
      </c>
      <c r="D124" s="15">
        <v>1.3</v>
      </c>
      <c r="E124" s="15">
        <v>1.1299999999999999</v>
      </c>
      <c r="F124" s="15">
        <v>11.48</v>
      </c>
      <c r="G124" s="15">
        <v>1.7300000000000002</v>
      </c>
      <c r="H124" s="16">
        <v>4.68</v>
      </c>
      <c r="I124" s="16">
        <v>6.47</v>
      </c>
      <c r="J124" s="17">
        <v>2.6</v>
      </c>
    </row>
    <row r="125" spans="1:10">
      <c r="A125" s="13">
        <v>124</v>
      </c>
      <c r="B125" s="14" t="s">
        <v>12</v>
      </c>
      <c r="C125" s="14">
        <v>7</v>
      </c>
      <c r="D125" s="15">
        <v>0.65</v>
      </c>
      <c r="E125" s="15">
        <v>1.1200000000000001</v>
      </c>
      <c r="F125" s="15">
        <v>11.46</v>
      </c>
      <c r="G125" s="15">
        <v>0.72999999999999987</v>
      </c>
      <c r="H125" s="16">
        <v>2.72</v>
      </c>
      <c r="I125" s="16">
        <v>8.16</v>
      </c>
      <c r="J125" s="17">
        <v>4.3</v>
      </c>
    </row>
    <row r="126" spans="1:10">
      <c r="A126" s="13">
        <v>125</v>
      </c>
      <c r="B126" s="14" t="s">
        <v>12</v>
      </c>
      <c r="C126" s="14">
        <v>8</v>
      </c>
      <c r="D126" s="15">
        <v>1.32</v>
      </c>
      <c r="E126" s="15">
        <v>1.37</v>
      </c>
      <c r="F126" s="15">
        <v>11.53</v>
      </c>
      <c r="G126" s="15">
        <v>1.8100000000000016</v>
      </c>
      <c r="H126" s="16">
        <v>3.11</v>
      </c>
      <c r="I126" s="16">
        <v>6.55</v>
      </c>
      <c r="J126" s="17">
        <v>3.9</v>
      </c>
    </row>
    <row r="127" spans="1:10">
      <c r="A127" s="13">
        <v>126</v>
      </c>
      <c r="B127" s="14" t="s">
        <v>12</v>
      </c>
      <c r="C127" s="14">
        <v>9</v>
      </c>
      <c r="D127" s="15">
        <v>0.9</v>
      </c>
      <c r="E127" s="15">
        <v>1.4</v>
      </c>
      <c r="F127" s="15">
        <v>11.56</v>
      </c>
      <c r="G127" s="15">
        <v>2.9499999999999984</v>
      </c>
      <c r="H127" s="16">
        <v>13.32</v>
      </c>
      <c r="I127" s="16">
        <v>7.17</v>
      </c>
      <c r="J127" s="17">
        <v>3.4</v>
      </c>
    </row>
    <row r="128" spans="1:10">
      <c r="A128" s="13">
        <v>127</v>
      </c>
      <c r="B128" s="14" t="s">
        <v>12</v>
      </c>
      <c r="C128" s="14">
        <v>10</v>
      </c>
      <c r="D128" s="15">
        <v>1.05</v>
      </c>
      <c r="E128" s="15">
        <v>1.3</v>
      </c>
      <c r="F128" s="15">
        <v>11.53</v>
      </c>
      <c r="G128" s="15">
        <v>1.8100000000000003</v>
      </c>
      <c r="H128" s="16">
        <v>1.5</v>
      </c>
      <c r="I128" s="16">
        <v>8.6199999999999992</v>
      </c>
      <c r="J128" s="17">
        <v>4.3</v>
      </c>
    </row>
    <row r="129" spans="1:10">
      <c r="A129" s="13">
        <v>128</v>
      </c>
      <c r="B129" s="14" t="s">
        <v>12</v>
      </c>
      <c r="C129" s="14">
        <v>11</v>
      </c>
      <c r="D129" s="15">
        <v>1.21</v>
      </c>
      <c r="E129" s="15">
        <v>1.24</v>
      </c>
      <c r="F129" s="15">
        <v>11.53</v>
      </c>
      <c r="G129" s="15">
        <v>1.9300000000000006</v>
      </c>
      <c r="H129" s="16">
        <v>3.94</v>
      </c>
      <c r="I129" s="16">
        <v>8.81</v>
      </c>
      <c r="J129" s="17">
        <v>4.2</v>
      </c>
    </row>
    <row r="130" spans="1:10">
      <c r="A130" s="13">
        <v>129</v>
      </c>
      <c r="B130" s="14" t="s">
        <v>10</v>
      </c>
      <c r="C130" s="14">
        <v>4</v>
      </c>
      <c r="D130" s="15">
        <v>0.7</v>
      </c>
      <c r="E130" s="15">
        <v>1.1000000000000001</v>
      </c>
      <c r="F130" s="15">
        <v>11.3</v>
      </c>
      <c r="G130" s="15">
        <v>0.47999999999999932</v>
      </c>
      <c r="H130" s="16">
        <v>0.11</v>
      </c>
      <c r="I130" s="16">
        <v>9.6199999999999992</v>
      </c>
      <c r="J130" s="17">
        <v>4.5999999999999996</v>
      </c>
    </row>
    <row r="131" spans="1:10">
      <c r="A131" s="13">
        <v>130</v>
      </c>
      <c r="B131" s="14" t="s">
        <v>10</v>
      </c>
      <c r="C131" s="14">
        <v>5</v>
      </c>
      <c r="D131" s="15">
        <v>1.21</v>
      </c>
      <c r="E131" s="15">
        <v>1.35</v>
      </c>
      <c r="F131" s="15">
        <v>11.55</v>
      </c>
      <c r="G131" s="15">
        <v>0.73999999999999888</v>
      </c>
      <c r="H131" s="16">
        <v>0.18</v>
      </c>
      <c r="I131" s="16">
        <v>9.39</v>
      </c>
      <c r="J131" s="17">
        <v>4.5999999999999996</v>
      </c>
    </row>
    <row r="132" spans="1:10">
      <c r="A132" s="13">
        <v>131</v>
      </c>
      <c r="B132" s="14" t="s">
        <v>10</v>
      </c>
      <c r="C132" s="14">
        <v>6</v>
      </c>
      <c r="D132" s="15">
        <v>1.23</v>
      </c>
      <c r="E132" s="15">
        <v>1.3</v>
      </c>
      <c r="F132" s="15">
        <v>11.51</v>
      </c>
      <c r="G132" s="15">
        <v>0.5100000000000009</v>
      </c>
      <c r="H132" s="16">
        <v>2.36</v>
      </c>
      <c r="I132" s="16">
        <v>4.88</v>
      </c>
      <c r="J132" s="17">
        <v>2.5</v>
      </c>
    </row>
    <row r="133" spans="1:10">
      <c r="A133" s="13">
        <v>132</v>
      </c>
      <c r="B133" s="14" t="s">
        <v>10</v>
      </c>
      <c r="C133" s="14">
        <v>7</v>
      </c>
      <c r="D133" s="15">
        <v>1.3</v>
      </c>
      <c r="E133" s="15">
        <v>1.1299999999999999</v>
      </c>
      <c r="F133" s="15">
        <v>11.48</v>
      </c>
      <c r="G133" s="15">
        <v>0.67999999999999949</v>
      </c>
      <c r="H133" s="16">
        <v>0.27</v>
      </c>
      <c r="I133" s="16">
        <v>9.2100000000000009</v>
      </c>
      <c r="J133" s="17">
        <v>4.7</v>
      </c>
    </row>
    <row r="134" spans="1:10">
      <c r="A134" s="13">
        <v>133</v>
      </c>
      <c r="B134" s="14" t="s">
        <v>10</v>
      </c>
      <c r="C134" s="14">
        <v>8</v>
      </c>
      <c r="D134" s="15">
        <v>0.96</v>
      </c>
      <c r="E134" s="15">
        <v>1.44</v>
      </c>
      <c r="F134" s="15">
        <v>11.5</v>
      </c>
      <c r="G134" s="15">
        <v>0.49000000000000066</v>
      </c>
      <c r="H134" s="16">
        <v>1.22</v>
      </c>
      <c r="I134" s="16">
        <v>5.18</v>
      </c>
      <c r="J134" s="17">
        <v>2</v>
      </c>
    </row>
    <row r="135" spans="1:10">
      <c r="A135" s="13">
        <v>134</v>
      </c>
      <c r="B135" s="14" t="s">
        <v>10</v>
      </c>
      <c r="C135" s="14">
        <v>9</v>
      </c>
      <c r="D135" s="15">
        <v>1.01</v>
      </c>
      <c r="E135" s="15">
        <v>1.28</v>
      </c>
      <c r="F135" s="15">
        <v>11.47</v>
      </c>
      <c r="G135" s="15">
        <v>0.7599999999999989</v>
      </c>
      <c r="H135" s="16">
        <v>1.43</v>
      </c>
      <c r="I135" s="16">
        <v>9.17</v>
      </c>
      <c r="J135" s="17">
        <v>4.7</v>
      </c>
    </row>
    <row r="136" spans="1:10">
      <c r="A136" s="13">
        <v>135</v>
      </c>
      <c r="B136" s="14" t="s">
        <v>10</v>
      </c>
      <c r="C136" s="14">
        <v>10</v>
      </c>
      <c r="D136" s="15">
        <v>1.1599999999999999</v>
      </c>
      <c r="E136" s="15">
        <v>1.4</v>
      </c>
      <c r="F136" s="15">
        <v>11.57</v>
      </c>
      <c r="G136" s="15">
        <v>2.0499999999999998</v>
      </c>
      <c r="H136" s="16">
        <v>0.86</v>
      </c>
      <c r="I136" s="16">
        <v>7.78</v>
      </c>
      <c r="J136" s="17">
        <v>4.3</v>
      </c>
    </row>
    <row r="137" spans="1:10">
      <c r="A137" s="13">
        <v>136</v>
      </c>
      <c r="B137" s="14" t="s">
        <v>10</v>
      </c>
      <c r="C137" s="14">
        <v>11</v>
      </c>
      <c r="D137" s="15">
        <v>0.84</v>
      </c>
      <c r="E137" s="15">
        <v>1.36</v>
      </c>
      <c r="F137" s="15">
        <v>11.54</v>
      </c>
      <c r="G137" s="15">
        <v>0.78000000000000036</v>
      </c>
      <c r="H137" s="16">
        <v>0.97</v>
      </c>
      <c r="I137" s="16">
        <v>10.49</v>
      </c>
      <c r="J137" s="17">
        <v>5.0999999999999996</v>
      </c>
    </row>
    <row r="138" spans="1:10">
      <c r="A138" s="13">
        <v>137</v>
      </c>
      <c r="B138" s="14" t="s">
        <v>8</v>
      </c>
      <c r="C138" s="14">
        <v>4</v>
      </c>
      <c r="D138" s="15">
        <v>1.1100000000000001</v>
      </c>
      <c r="E138" s="15">
        <v>1.23</v>
      </c>
      <c r="F138" s="15">
        <v>11.52</v>
      </c>
      <c r="G138" s="15">
        <v>1.74</v>
      </c>
      <c r="H138" s="16">
        <v>1.02</v>
      </c>
      <c r="I138" s="16">
        <v>4.91</v>
      </c>
      <c r="J138" s="17">
        <v>2.4</v>
      </c>
    </row>
    <row r="139" spans="1:10">
      <c r="A139" s="13">
        <v>138</v>
      </c>
      <c r="B139" s="14" t="s">
        <v>8</v>
      </c>
      <c r="C139" s="14">
        <v>5</v>
      </c>
      <c r="D139" s="15">
        <v>0.97</v>
      </c>
      <c r="E139" s="15">
        <v>1.2</v>
      </c>
      <c r="F139" s="15">
        <v>11.32</v>
      </c>
      <c r="G139" s="15">
        <v>0.58999999999999986</v>
      </c>
      <c r="H139" s="16">
        <v>0.25</v>
      </c>
      <c r="I139" s="16">
        <v>8.5399999999999991</v>
      </c>
      <c r="J139" s="17">
        <v>4.3</v>
      </c>
    </row>
    <row r="140" spans="1:10">
      <c r="A140" s="13">
        <v>139</v>
      </c>
      <c r="B140" s="14" t="s">
        <v>8</v>
      </c>
      <c r="C140" s="14">
        <v>6</v>
      </c>
      <c r="D140" s="15">
        <v>1.36</v>
      </c>
      <c r="E140" s="15">
        <v>1.7</v>
      </c>
      <c r="F140" s="15">
        <v>11.53</v>
      </c>
      <c r="G140" s="15">
        <v>2.84</v>
      </c>
      <c r="H140" s="16">
        <v>11.38</v>
      </c>
      <c r="I140" s="16">
        <v>4.07</v>
      </c>
      <c r="J140" s="17">
        <v>1.2</v>
      </c>
    </row>
    <row r="141" spans="1:10">
      <c r="A141" s="13">
        <v>140</v>
      </c>
      <c r="B141" s="14" t="s">
        <v>8</v>
      </c>
      <c r="C141" s="14">
        <v>7</v>
      </c>
      <c r="D141" s="15">
        <v>0.76</v>
      </c>
      <c r="E141" s="15">
        <v>1.2</v>
      </c>
      <c r="F141" s="15">
        <v>11.34</v>
      </c>
      <c r="G141" s="15">
        <v>0.62000000000000011</v>
      </c>
      <c r="H141" s="16">
        <v>1.07</v>
      </c>
      <c r="I141" s="16">
        <v>5.88</v>
      </c>
      <c r="J141" s="17">
        <v>3.7</v>
      </c>
    </row>
    <row r="142" spans="1:10">
      <c r="A142" s="13">
        <v>141</v>
      </c>
      <c r="B142" s="14" t="s">
        <v>8</v>
      </c>
      <c r="C142" s="14">
        <v>8</v>
      </c>
      <c r="D142" s="15">
        <v>0.96</v>
      </c>
      <c r="E142" s="15">
        <v>1.44</v>
      </c>
      <c r="F142" s="15">
        <v>11.5</v>
      </c>
      <c r="G142" s="15">
        <v>1.1700000000000004</v>
      </c>
      <c r="H142" s="16">
        <v>0.17</v>
      </c>
      <c r="I142" s="16">
        <v>7.09</v>
      </c>
      <c r="J142" s="17">
        <v>3.5</v>
      </c>
    </row>
    <row r="143" spans="1:10">
      <c r="A143" s="13">
        <v>142</v>
      </c>
      <c r="B143" s="14" t="s">
        <v>8</v>
      </c>
      <c r="C143" s="14">
        <v>9</v>
      </c>
      <c r="D143" s="15">
        <v>0.9</v>
      </c>
      <c r="E143" s="15">
        <v>0.9</v>
      </c>
      <c r="F143" s="15">
        <v>11.4</v>
      </c>
      <c r="G143" s="15">
        <v>1.0599999999999996</v>
      </c>
      <c r="H143" s="16">
        <v>1.97</v>
      </c>
      <c r="I143" s="16">
        <v>5.8</v>
      </c>
      <c r="J143" s="17">
        <v>2.6</v>
      </c>
    </row>
    <row r="144" spans="1:10">
      <c r="A144" s="13">
        <v>143</v>
      </c>
      <c r="B144" s="14" t="s">
        <v>8</v>
      </c>
      <c r="C144" s="14">
        <v>10</v>
      </c>
      <c r="D144" s="15">
        <v>1.3</v>
      </c>
      <c r="E144" s="15">
        <v>1.5</v>
      </c>
      <c r="F144" s="15">
        <v>11.35</v>
      </c>
      <c r="G144" s="15">
        <v>1.0399999999999998</v>
      </c>
      <c r="H144" s="16">
        <v>0.19</v>
      </c>
      <c r="I144" s="16">
        <v>7.03</v>
      </c>
      <c r="J144" s="17">
        <v>3.4</v>
      </c>
    </row>
    <row r="145" spans="1:10">
      <c r="A145" s="13">
        <v>144</v>
      </c>
      <c r="B145" s="14" t="s">
        <v>8</v>
      </c>
      <c r="C145" s="14">
        <v>11</v>
      </c>
      <c r="D145" s="15">
        <v>0.84</v>
      </c>
      <c r="E145" s="15">
        <v>1.36</v>
      </c>
      <c r="F145" s="15">
        <v>11.52</v>
      </c>
      <c r="G145" s="15">
        <v>0.96999999999999986</v>
      </c>
      <c r="H145" s="16">
        <v>1.01</v>
      </c>
      <c r="I145" s="16">
        <v>7.94</v>
      </c>
      <c r="J145" s="17">
        <v>3.9</v>
      </c>
    </row>
    <row r="146" spans="1:10">
      <c r="A146" s="13">
        <v>145</v>
      </c>
      <c r="B146" s="14" t="s">
        <v>13</v>
      </c>
      <c r="C146" s="14">
        <v>4</v>
      </c>
      <c r="D146" s="15">
        <v>1.1100000000000001</v>
      </c>
      <c r="E146" s="15">
        <v>1.3</v>
      </c>
      <c r="F146" s="15">
        <v>11.53</v>
      </c>
      <c r="G146" s="15">
        <v>1.2400000000000004</v>
      </c>
      <c r="H146" s="16">
        <v>1.04</v>
      </c>
      <c r="I146" s="16">
        <v>8.4499999999999993</v>
      </c>
      <c r="J146" s="17">
        <v>4</v>
      </c>
    </row>
    <row r="147" spans="1:10">
      <c r="A147" s="13">
        <v>146</v>
      </c>
      <c r="B147" s="14" t="s">
        <v>13</v>
      </c>
      <c r="C147" s="14">
        <v>5</v>
      </c>
      <c r="D147" s="15">
        <v>1.1299999999999999</v>
      </c>
      <c r="E147" s="15">
        <v>1.3</v>
      </c>
      <c r="F147" s="15">
        <v>11.5</v>
      </c>
      <c r="G147" s="15">
        <v>2.129999999999999</v>
      </c>
      <c r="H147" s="16">
        <v>6.78</v>
      </c>
      <c r="I147" s="16">
        <v>6.59</v>
      </c>
      <c r="J147" s="17">
        <v>2.8</v>
      </c>
    </row>
    <row r="148" spans="1:10">
      <c r="A148" s="13">
        <v>147</v>
      </c>
      <c r="B148" s="14" t="s">
        <v>13</v>
      </c>
      <c r="C148" s="14">
        <v>6</v>
      </c>
      <c r="D148" s="15">
        <v>0.6</v>
      </c>
      <c r="E148" s="15">
        <v>0.89</v>
      </c>
      <c r="F148" s="15">
        <v>11.04</v>
      </c>
      <c r="G148" s="15">
        <v>0.28000000000000136</v>
      </c>
      <c r="H148" s="16">
        <v>1.33</v>
      </c>
      <c r="I148" s="16">
        <v>10.75</v>
      </c>
      <c r="J148" s="17">
        <v>5.4</v>
      </c>
    </row>
    <row r="149" spans="1:10">
      <c r="A149" s="13">
        <v>148</v>
      </c>
      <c r="B149" s="14" t="s">
        <v>13</v>
      </c>
      <c r="C149" s="14">
        <v>7</v>
      </c>
      <c r="D149" s="15">
        <v>1.2</v>
      </c>
      <c r="E149" s="15">
        <v>1.1299999999999999</v>
      </c>
      <c r="F149" s="15">
        <v>11.48</v>
      </c>
      <c r="G149" s="15">
        <v>0.5199999999999998</v>
      </c>
      <c r="H149" s="16">
        <v>2.4300000000000002</v>
      </c>
      <c r="I149" s="16">
        <v>8.68</v>
      </c>
      <c r="J149" s="17">
        <v>3.6</v>
      </c>
    </row>
    <row r="150" spans="1:10">
      <c r="A150" s="13">
        <v>149</v>
      </c>
      <c r="B150" s="14" t="s">
        <v>13</v>
      </c>
      <c r="C150" s="14">
        <v>8</v>
      </c>
      <c r="D150" s="15">
        <v>0.96</v>
      </c>
      <c r="E150" s="15">
        <v>1.44</v>
      </c>
      <c r="F150" s="15">
        <v>11.5</v>
      </c>
      <c r="G150" s="15">
        <v>1.3699999999999997</v>
      </c>
      <c r="H150" s="16">
        <v>0.49</v>
      </c>
      <c r="I150" s="16">
        <v>6.05</v>
      </c>
      <c r="J150" s="17">
        <v>3</v>
      </c>
    </row>
    <row r="151" spans="1:10">
      <c r="A151" s="13">
        <v>150</v>
      </c>
      <c r="B151" s="14" t="s">
        <v>13</v>
      </c>
      <c r="C151" s="14">
        <v>9</v>
      </c>
      <c r="D151" s="15">
        <v>0.6</v>
      </c>
      <c r="E151" s="15">
        <v>0.7</v>
      </c>
      <c r="F151" s="15">
        <v>11.34</v>
      </c>
      <c r="G151" s="15">
        <v>0.32000000000000106</v>
      </c>
      <c r="H151" s="16">
        <v>0.44</v>
      </c>
      <c r="I151" s="16">
        <v>8.3000000000000007</v>
      </c>
      <c r="J151" s="17">
        <v>4.2</v>
      </c>
    </row>
    <row r="152" spans="1:10">
      <c r="A152" s="13">
        <v>151</v>
      </c>
      <c r="B152" s="14" t="s">
        <v>13</v>
      </c>
      <c r="C152" s="14">
        <v>11</v>
      </c>
      <c r="D152" s="15">
        <v>1.1499999999999999</v>
      </c>
      <c r="E152" s="15">
        <v>1.3</v>
      </c>
      <c r="F152" s="15">
        <v>11.53</v>
      </c>
      <c r="G152" s="15">
        <v>1.5300000000000007</v>
      </c>
      <c r="H152" s="16">
        <v>0.16</v>
      </c>
      <c r="I152" s="16">
        <v>8.83</v>
      </c>
      <c r="J152" s="17">
        <v>3.7</v>
      </c>
    </row>
    <row r="153" spans="1:10">
      <c r="A153" s="13">
        <v>152</v>
      </c>
      <c r="B153" s="14" t="s">
        <v>13</v>
      </c>
      <c r="C153" s="14">
        <v>11</v>
      </c>
      <c r="D153" s="15">
        <v>1.23</v>
      </c>
      <c r="E153" s="15">
        <v>1.3</v>
      </c>
      <c r="F153" s="15">
        <v>11.5</v>
      </c>
      <c r="G153" s="15">
        <v>1.2499999999999996</v>
      </c>
      <c r="H153" s="16">
        <v>0.03</v>
      </c>
      <c r="I153" s="16">
        <v>5.96</v>
      </c>
      <c r="J153" s="17">
        <v>2.7</v>
      </c>
    </row>
    <row r="154" spans="1:10">
      <c r="A154" s="13">
        <v>153</v>
      </c>
      <c r="B154" s="14" t="s">
        <v>7</v>
      </c>
      <c r="C154" s="14">
        <v>4</v>
      </c>
      <c r="D154" s="15">
        <v>1.1100000000000001</v>
      </c>
      <c r="E154" s="15">
        <v>1.3</v>
      </c>
      <c r="F154" s="15">
        <v>11.53</v>
      </c>
      <c r="G154" s="15">
        <v>2.3100000000000005</v>
      </c>
      <c r="H154" s="16">
        <v>0.9</v>
      </c>
      <c r="I154" s="16">
        <v>8.1999999999999993</v>
      </c>
      <c r="J154" s="17">
        <v>3.2</v>
      </c>
    </row>
    <row r="155" spans="1:10">
      <c r="A155" s="13">
        <v>154</v>
      </c>
      <c r="B155" s="14" t="s">
        <v>7</v>
      </c>
      <c r="C155" s="14">
        <v>5</v>
      </c>
      <c r="D155" s="15">
        <v>1.2</v>
      </c>
      <c r="E155" s="15">
        <v>1.32</v>
      </c>
      <c r="F155" s="15">
        <v>11.5</v>
      </c>
      <c r="G155" s="15">
        <v>1.9799999999999998</v>
      </c>
      <c r="H155" s="16">
        <v>0.32</v>
      </c>
      <c r="I155" s="16">
        <v>5.67</v>
      </c>
      <c r="J155" s="17">
        <v>3.2</v>
      </c>
    </row>
    <row r="156" spans="1:10">
      <c r="A156" s="13">
        <v>155</v>
      </c>
      <c r="B156" s="14" t="s">
        <v>7</v>
      </c>
      <c r="C156" s="14">
        <v>6</v>
      </c>
      <c r="D156" s="15">
        <v>1.36</v>
      </c>
      <c r="E156" s="15">
        <v>1.5</v>
      </c>
      <c r="F156" s="15">
        <v>11.53</v>
      </c>
      <c r="G156" s="15">
        <v>5.0000000000000044E-2</v>
      </c>
      <c r="H156" s="16">
        <v>2.38</v>
      </c>
      <c r="I156" s="16">
        <v>8.85</v>
      </c>
      <c r="J156" s="17">
        <v>4.5999999999999996</v>
      </c>
    </row>
    <row r="157" spans="1:10">
      <c r="A157" s="13">
        <v>156</v>
      </c>
      <c r="B157" s="14" t="s">
        <v>7</v>
      </c>
      <c r="C157" s="14">
        <v>7</v>
      </c>
      <c r="D157" s="15">
        <v>0.91</v>
      </c>
      <c r="E157" s="15">
        <v>1.1299999999999999</v>
      </c>
      <c r="F157" s="15">
        <v>11.45</v>
      </c>
      <c r="G157" s="15">
        <v>0.64000000000000157</v>
      </c>
      <c r="H157" s="16">
        <v>7.0000000000000007E-2</v>
      </c>
      <c r="I157" s="16">
        <v>9.02</v>
      </c>
      <c r="J157" s="17">
        <v>4.5</v>
      </c>
    </row>
    <row r="158" spans="1:10">
      <c r="A158" s="13">
        <v>157</v>
      </c>
      <c r="B158" s="14" t="s">
        <v>7</v>
      </c>
      <c r="C158" s="14">
        <v>8</v>
      </c>
      <c r="D158" s="15">
        <v>1.4</v>
      </c>
      <c r="E158" s="15">
        <v>1.48</v>
      </c>
      <c r="F158" s="15">
        <v>11.45</v>
      </c>
      <c r="G158" s="15">
        <v>1.4500000000000002</v>
      </c>
      <c r="H158" s="16">
        <v>0.41</v>
      </c>
      <c r="I158" s="16">
        <v>6.65</v>
      </c>
      <c r="J158" s="17">
        <v>3.5</v>
      </c>
    </row>
    <row r="159" spans="1:10">
      <c r="A159" s="13">
        <v>158</v>
      </c>
      <c r="B159" s="14" t="s">
        <v>7</v>
      </c>
      <c r="C159" s="14">
        <v>9</v>
      </c>
      <c r="D159" s="15">
        <v>0.77</v>
      </c>
      <c r="E159" s="15">
        <v>1.08</v>
      </c>
      <c r="F159" s="15">
        <v>11.34</v>
      </c>
      <c r="G159" s="15">
        <v>0.49999999999999956</v>
      </c>
      <c r="H159" s="16">
        <v>0.47</v>
      </c>
      <c r="I159" s="16">
        <v>10.36</v>
      </c>
      <c r="J159" s="17">
        <v>5.0999999999999996</v>
      </c>
    </row>
    <row r="160" spans="1:10">
      <c r="A160" s="13">
        <v>159</v>
      </c>
      <c r="B160" s="14" t="s">
        <v>7</v>
      </c>
      <c r="C160" s="14">
        <v>10</v>
      </c>
      <c r="D160" s="15">
        <v>1.1599999999999999</v>
      </c>
      <c r="E160" s="15">
        <v>1.4</v>
      </c>
      <c r="F160" s="15">
        <v>11.57</v>
      </c>
      <c r="G160" s="15">
        <v>1.9200000000000006</v>
      </c>
      <c r="H160" s="16">
        <v>0.71</v>
      </c>
      <c r="I160" s="16">
        <v>7.9</v>
      </c>
      <c r="J160" s="17">
        <v>4.4000000000000004</v>
      </c>
    </row>
    <row r="161" spans="1:10">
      <c r="A161" s="13">
        <v>160</v>
      </c>
      <c r="B161" s="14" t="s">
        <v>7</v>
      </c>
      <c r="C161" s="14">
        <v>11</v>
      </c>
      <c r="D161" s="15">
        <v>0.93</v>
      </c>
      <c r="E161" s="15">
        <v>1.3</v>
      </c>
      <c r="F161" s="15">
        <v>11.32</v>
      </c>
      <c r="G161" s="15">
        <v>0.86999999999999955</v>
      </c>
      <c r="H161" s="16">
        <v>0.65</v>
      </c>
      <c r="I161" s="16">
        <v>8.51</v>
      </c>
      <c r="J161" s="17">
        <v>4.3</v>
      </c>
    </row>
    <row r="162" spans="1:10">
      <c r="A162" s="13">
        <v>161</v>
      </c>
      <c r="B162" s="14" t="s">
        <v>11</v>
      </c>
      <c r="C162" s="14">
        <v>4</v>
      </c>
      <c r="D162" s="15">
        <v>0.9</v>
      </c>
      <c r="E162" s="15">
        <v>1.2</v>
      </c>
      <c r="F162" s="15">
        <v>11.56</v>
      </c>
      <c r="G162" s="15">
        <v>1.1199999999999988</v>
      </c>
      <c r="H162" s="16">
        <v>0.28000000000000003</v>
      </c>
      <c r="I162" s="16">
        <v>7.73</v>
      </c>
      <c r="J162" s="17">
        <v>4.0999999999999996</v>
      </c>
    </row>
    <row r="163" spans="1:10">
      <c r="A163" s="13">
        <v>162</v>
      </c>
      <c r="B163" s="14" t="s">
        <v>11</v>
      </c>
      <c r="C163" s="14">
        <v>5</v>
      </c>
      <c r="D163" s="15">
        <v>1.1299999999999999</v>
      </c>
      <c r="E163" s="15">
        <v>1.3</v>
      </c>
      <c r="F163" s="15">
        <v>11.5</v>
      </c>
      <c r="G163" s="15">
        <v>2.3300000000000018</v>
      </c>
      <c r="H163" s="16">
        <v>0.66</v>
      </c>
      <c r="I163" s="16">
        <v>9.24</v>
      </c>
      <c r="J163" s="17">
        <v>4.3</v>
      </c>
    </row>
    <row r="164" spans="1:10">
      <c r="A164" s="13">
        <v>163</v>
      </c>
      <c r="B164" s="14" t="s">
        <v>11</v>
      </c>
      <c r="C164" s="14">
        <v>6</v>
      </c>
      <c r="D164" s="15">
        <v>1.36</v>
      </c>
      <c r="E164" s="15">
        <v>1.5</v>
      </c>
      <c r="F164" s="15">
        <v>11.53</v>
      </c>
      <c r="G164" s="15">
        <v>2.3099999999999996</v>
      </c>
      <c r="H164" s="16">
        <v>0.85</v>
      </c>
      <c r="I164" s="16">
        <v>9.91</v>
      </c>
      <c r="J164" s="17">
        <v>5.0999999999999996</v>
      </c>
    </row>
    <row r="165" spans="1:10">
      <c r="A165" s="13">
        <v>164</v>
      </c>
      <c r="B165" s="14" t="s">
        <v>11</v>
      </c>
      <c r="C165" s="14">
        <v>7</v>
      </c>
      <c r="D165" s="15">
        <v>0.94</v>
      </c>
      <c r="E165" s="15">
        <v>1.43</v>
      </c>
      <c r="F165" s="15">
        <v>11.46</v>
      </c>
      <c r="G165" s="15">
        <v>0.53999999999999848</v>
      </c>
      <c r="H165" s="16">
        <v>0.57999999999999996</v>
      </c>
      <c r="I165" s="16">
        <v>5.85</v>
      </c>
      <c r="J165" s="17">
        <v>2.4</v>
      </c>
    </row>
    <row r="166" spans="1:10">
      <c r="A166" s="13">
        <v>165</v>
      </c>
      <c r="B166" s="14" t="s">
        <v>11</v>
      </c>
      <c r="C166" s="14">
        <v>8</v>
      </c>
      <c r="D166" s="15">
        <v>0.96</v>
      </c>
      <c r="E166" s="15">
        <v>1.44</v>
      </c>
      <c r="F166" s="15">
        <v>11.5</v>
      </c>
      <c r="G166" s="15">
        <v>1.9699999999999993</v>
      </c>
      <c r="H166" s="16">
        <v>0.5</v>
      </c>
      <c r="I166" s="16">
        <v>4.68</v>
      </c>
      <c r="J166" s="17">
        <v>3.1</v>
      </c>
    </row>
    <row r="167" spans="1:10">
      <c r="A167" s="13">
        <v>166</v>
      </c>
      <c r="B167" s="14" t="s">
        <v>11</v>
      </c>
      <c r="C167" s="14">
        <v>9</v>
      </c>
      <c r="D167" s="15">
        <v>1.01</v>
      </c>
      <c r="E167" s="15">
        <v>1.28</v>
      </c>
      <c r="F167" s="15">
        <v>11.47</v>
      </c>
      <c r="G167" s="15">
        <v>1.0899999999999987</v>
      </c>
      <c r="H167" s="16">
        <v>7.0000000000000007E-2</v>
      </c>
      <c r="I167" s="16">
        <v>8.4700000000000006</v>
      </c>
      <c r="J167" s="17">
        <v>4.5999999999999996</v>
      </c>
    </row>
    <row r="168" spans="1:10">
      <c r="A168" s="13">
        <v>167</v>
      </c>
      <c r="B168" s="14" t="s">
        <v>11</v>
      </c>
      <c r="C168" s="14">
        <v>10</v>
      </c>
      <c r="D168" s="15">
        <v>1.08</v>
      </c>
      <c r="E168" s="15">
        <v>1.3</v>
      </c>
      <c r="F168" s="15">
        <v>11.54</v>
      </c>
      <c r="G168" s="15">
        <v>0.88000000000000145</v>
      </c>
      <c r="H168" s="16">
        <v>0.63</v>
      </c>
      <c r="I168" s="16">
        <v>9.02</v>
      </c>
      <c r="J168" s="17">
        <v>4.9000000000000004</v>
      </c>
    </row>
    <row r="169" spans="1:10">
      <c r="A169" s="13">
        <v>168</v>
      </c>
      <c r="B169" s="14" t="s">
        <v>11</v>
      </c>
      <c r="C169" s="14">
        <v>11</v>
      </c>
      <c r="D169" s="15">
        <v>1.1499999999999999</v>
      </c>
      <c r="E169" s="15">
        <v>1.3</v>
      </c>
      <c r="F169" s="15">
        <v>11.52</v>
      </c>
      <c r="G169" s="15">
        <v>2.5100000000000011</v>
      </c>
      <c r="H169" s="16">
        <v>0.38</v>
      </c>
      <c r="I169" s="16">
        <v>10.57</v>
      </c>
      <c r="J169" s="17">
        <v>5.2</v>
      </c>
    </row>
    <row r="170" spans="1:10">
      <c r="A170" s="13">
        <v>169</v>
      </c>
      <c r="B170" s="14" t="s">
        <v>9</v>
      </c>
      <c r="C170" s="14">
        <v>4</v>
      </c>
      <c r="D170" s="15">
        <v>0.65</v>
      </c>
      <c r="E170" s="15">
        <v>0.84</v>
      </c>
      <c r="F170" s="15">
        <v>11.34</v>
      </c>
      <c r="G170" s="15">
        <v>0.31000000000000072</v>
      </c>
      <c r="H170" s="16">
        <v>4.0199999999999996</v>
      </c>
      <c r="I170" s="16">
        <v>10.71</v>
      </c>
      <c r="J170" s="17">
        <v>5.2</v>
      </c>
    </row>
    <row r="171" spans="1:10">
      <c r="A171" s="13">
        <v>170</v>
      </c>
      <c r="B171" s="14" t="s">
        <v>9</v>
      </c>
      <c r="C171" s="14">
        <v>5</v>
      </c>
      <c r="D171" s="15">
        <v>0.54</v>
      </c>
      <c r="E171" s="15">
        <v>0.99</v>
      </c>
      <c r="F171" s="15">
        <v>11.35</v>
      </c>
      <c r="G171" s="15">
        <v>0.65999999999999948</v>
      </c>
      <c r="H171" s="16">
        <v>4.01</v>
      </c>
      <c r="I171" s="16">
        <v>3.52</v>
      </c>
      <c r="J171" s="17">
        <v>1.9</v>
      </c>
    </row>
    <row r="172" spans="1:10">
      <c r="A172" s="13">
        <v>171</v>
      </c>
      <c r="B172" s="14" t="s">
        <v>9</v>
      </c>
      <c r="C172" s="14">
        <v>6</v>
      </c>
      <c r="D172" s="15">
        <v>1</v>
      </c>
      <c r="E172" s="15">
        <v>1.1000000000000001</v>
      </c>
      <c r="F172" s="15">
        <v>11.43</v>
      </c>
      <c r="G172" s="15">
        <v>1.48</v>
      </c>
      <c r="H172" s="16">
        <v>1.83</v>
      </c>
      <c r="I172" s="16">
        <v>10.56</v>
      </c>
      <c r="J172" s="17">
        <v>5.8</v>
      </c>
    </row>
    <row r="173" spans="1:10">
      <c r="A173" s="13">
        <v>172</v>
      </c>
      <c r="B173" s="14" t="s">
        <v>9</v>
      </c>
      <c r="C173" s="14">
        <v>7</v>
      </c>
      <c r="D173" s="15">
        <v>0.76</v>
      </c>
      <c r="E173" s="15">
        <v>1.1000000000000001</v>
      </c>
      <c r="F173" s="15">
        <v>11.35</v>
      </c>
      <c r="G173" s="15">
        <v>0.46000000000000019</v>
      </c>
      <c r="H173" s="16">
        <v>0.63</v>
      </c>
      <c r="I173" s="16">
        <v>5.09</v>
      </c>
      <c r="J173" s="17">
        <v>2.7</v>
      </c>
    </row>
    <row r="174" spans="1:10">
      <c r="A174" s="13">
        <v>173</v>
      </c>
      <c r="B174" s="14" t="s">
        <v>9</v>
      </c>
      <c r="C174" s="14">
        <v>8</v>
      </c>
      <c r="D174" s="15">
        <v>0.96</v>
      </c>
      <c r="E174" s="15">
        <v>1.36</v>
      </c>
      <c r="F174" s="15">
        <v>11.53</v>
      </c>
      <c r="G174" s="15">
        <v>2.6399999999999988</v>
      </c>
      <c r="H174" s="16">
        <v>3.63</v>
      </c>
      <c r="I174" s="16">
        <v>8.4700000000000006</v>
      </c>
      <c r="J174" s="17">
        <v>4.2</v>
      </c>
    </row>
    <row r="175" spans="1:10">
      <c r="A175" s="13">
        <v>174</v>
      </c>
      <c r="B175" s="14" t="s">
        <v>9</v>
      </c>
      <c r="C175" s="14">
        <v>9</v>
      </c>
      <c r="D175" s="15">
        <v>1.01</v>
      </c>
      <c r="E175" s="15">
        <v>1.28</v>
      </c>
      <c r="F175" s="15">
        <v>11.47</v>
      </c>
      <c r="G175" s="15">
        <v>1.1799999999999986</v>
      </c>
      <c r="H175" s="16">
        <v>0.96</v>
      </c>
      <c r="I175" s="16">
        <v>6.81</v>
      </c>
      <c r="J175" s="17">
        <v>3.4</v>
      </c>
    </row>
    <row r="176" spans="1:10">
      <c r="A176" s="13">
        <v>175</v>
      </c>
      <c r="B176" s="14" t="s">
        <v>9</v>
      </c>
      <c r="C176" s="14">
        <v>10</v>
      </c>
      <c r="D176" s="15">
        <v>1.05</v>
      </c>
      <c r="E176" s="15">
        <v>1.3</v>
      </c>
      <c r="F176" s="15">
        <v>11.54</v>
      </c>
      <c r="G176" s="15">
        <v>0.97000000000000042</v>
      </c>
      <c r="H176" s="16">
        <v>4.99</v>
      </c>
      <c r="I176" s="16">
        <v>10.84</v>
      </c>
      <c r="J176" s="17">
        <v>5.5</v>
      </c>
    </row>
    <row r="177" spans="1:10">
      <c r="A177" s="13">
        <v>176</v>
      </c>
      <c r="B177" s="14" t="s">
        <v>9</v>
      </c>
      <c r="C177" s="14">
        <v>11</v>
      </c>
      <c r="D177" s="15">
        <v>0.78</v>
      </c>
      <c r="E177" s="15">
        <v>1.23</v>
      </c>
      <c r="F177" s="15">
        <v>11.42</v>
      </c>
      <c r="G177" s="15">
        <v>0.57999999999999985</v>
      </c>
      <c r="H177" s="16">
        <v>7.64</v>
      </c>
      <c r="I177" s="16">
        <v>6.47</v>
      </c>
      <c r="J177" s="17">
        <v>3.4</v>
      </c>
    </row>
    <row r="178" spans="1:10">
      <c r="A178" s="13">
        <v>177</v>
      </c>
      <c r="B178" s="14" t="s">
        <v>12</v>
      </c>
      <c r="C178" s="14">
        <v>4</v>
      </c>
      <c r="D178" s="15">
        <v>0.9</v>
      </c>
      <c r="E178" s="15">
        <v>1.04</v>
      </c>
      <c r="F178" s="15">
        <v>11.41</v>
      </c>
      <c r="G178" s="15">
        <v>0.38000000000000023</v>
      </c>
      <c r="H178" s="16">
        <v>0.48</v>
      </c>
      <c r="I178" s="16">
        <v>7.33</v>
      </c>
      <c r="J178" s="17">
        <v>3.5</v>
      </c>
    </row>
    <row r="179" spans="1:10">
      <c r="A179" s="13">
        <v>178</v>
      </c>
      <c r="B179" s="14" t="s">
        <v>12</v>
      </c>
      <c r="C179" s="14">
        <v>5</v>
      </c>
      <c r="D179" s="15">
        <v>1.1299999999999999</v>
      </c>
      <c r="E179" s="15">
        <v>1.3</v>
      </c>
      <c r="F179" s="15">
        <v>11.5</v>
      </c>
      <c r="G179" s="15">
        <v>0.96000000000000085</v>
      </c>
      <c r="H179" s="16">
        <v>5.65</v>
      </c>
      <c r="I179" s="16">
        <v>8.82</v>
      </c>
      <c r="J179" s="17">
        <v>4.5999999999999996</v>
      </c>
    </row>
    <row r="180" spans="1:10">
      <c r="A180" s="13">
        <v>179</v>
      </c>
      <c r="B180" s="14" t="s">
        <v>12</v>
      </c>
      <c r="C180" s="14">
        <v>6</v>
      </c>
      <c r="D180" s="15">
        <v>2</v>
      </c>
      <c r="E180" s="15">
        <v>1.37</v>
      </c>
      <c r="F180" s="15">
        <v>11.54</v>
      </c>
      <c r="G180" s="15">
        <v>0.9300000000000006</v>
      </c>
      <c r="H180" s="16">
        <v>0.74</v>
      </c>
      <c r="I180" s="16">
        <v>9.34</v>
      </c>
      <c r="J180" s="17">
        <v>4.3</v>
      </c>
    </row>
    <row r="181" spans="1:10">
      <c r="A181" s="13">
        <v>180</v>
      </c>
      <c r="B181" s="14" t="s">
        <v>12</v>
      </c>
      <c r="C181" s="14">
        <v>7</v>
      </c>
      <c r="D181" s="15">
        <v>0.96</v>
      </c>
      <c r="E181" s="15">
        <v>1.44</v>
      </c>
      <c r="F181" s="15">
        <v>11.5</v>
      </c>
      <c r="G181" s="15">
        <v>2.0900000000000003</v>
      </c>
      <c r="H181" s="16">
        <v>8.32</v>
      </c>
      <c r="I181" s="16">
        <v>8.24</v>
      </c>
      <c r="J181" s="17">
        <v>3.9</v>
      </c>
    </row>
    <row r="182" spans="1:10">
      <c r="A182" s="13">
        <v>181</v>
      </c>
      <c r="B182" s="14" t="s">
        <v>12</v>
      </c>
      <c r="C182" s="14">
        <v>8</v>
      </c>
      <c r="D182" s="15">
        <v>1.1599999999999999</v>
      </c>
      <c r="E182" s="15">
        <v>1.43</v>
      </c>
      <c r="F182" s="15">
        <v>11.55</v>
      </c>
      <c r="G182" s="15">
        <v>2.0300000000000011</v>
      </c>
      <c r="H182" s="16">
        <v>1.75</v>
      </c>
      <c r="I182" s="16">
        <v>7.54</v>
      </c>
      <c r="J182" s="17">
        <v>4.0999999999999996</v>
      </c>
    </row>
    <row r="183" spans="1:10">
      <c r="A183" s="13">
        <v>182</v>
      </c>
      <c r="B183" s="14" t="s">
        <v>12</v>
      </c>
      <c r="C183" s="14">
        <v>9</v>
      </c>
      <c r="D183" s="15">
        <v>1.08</v>
      </c>
      <c r="E183" s="15">
        <v>1.3</v>
      </c>
      <c r="F183" s="15">
        <v>11.54</v>
      </c>
      <c r="G183" s="15">
        <v>1.7200000000000015</v>
      </c>
      <c r="H183" s="16">
        <v>15.15</v>
      </c>
      <c r="I183" s="16">
        <v>9.43</v>
      </c>
      <c r="J183" s="17">
        <v>5.2</v>
      </c>
    </row>
    <row r="184" spans="1:10">
      <c r="A184" s="13">
        <v>183</v>
      </c>
      <c r="B184" s="14" t="s">
        <v>12</v>
      </c>
      <c r="C184" s="14">
        <v>10</v>
      </c>
      <c r="D184" s="15">
        <v>1.1399999999999999</v>
      </c>
      <c r="E184" s="15">
        <v>1.33</v>
      </c>
      <c r="F184" s="15">
        <v>11.46</v>
      </c>
      <c r="G184" s="15">
        <v>0.19999999999999996</v>
      </c>
      <c r="H184" s="16">
        <v>0.14000000000000001</v>
      </c>
      <c r="I184" s="16">
        <v>11.21</v>
      </c>
      <c r="J184" s="17">
        <v>5.5</v>
      </c>
    </row>
    <row r="185" spans="1:10">
      <c r="A185" s="13">
        <v>184</v>
      </c>
      <c r="B185" s="14" t="s">
        <v>12</v>
      </c>
      <c r="C185" s="14">
        <v>11</v>
      </c>
      <c r="D185" s="15">
        <v>1.08</v>
      </c>
      <c r="E185" s="15">
        <v>1.3</v>
      </c>
      <c r="F185" s="15">
        <v>11.53</v>
      </c>
      <c r="G185" s="15">
        <v>0.70999999999999974</v>
      </c>
      <c r="H185" s="16">
        <v>11.19</v>
      </c>
      <c r="I185" s="16">
        <v>10.67</v>
      </c>
      <c r="J185" s="17">
        <v>5.9</v>
      </c>
    </row>
    <row r="186" spans="1:10">
      <c r="A186" s="13">
        <v>185</v>
      </c>
      <c r="B186" s="14" t="s">
        <v>10</v>
      </c>
      <c r="C186" s="14">
        <v>4</v>
      </c>
      <c r="D186" s="15">
        <v>1.5</v>
      </c>
      <c r="E186" s="15">
        <v>1.23</v>
      </c>
      <c r="F186" s="15">
        <v>11.55</v>
      </c>
      <c r="G186" s="15">
        <v>2.5499999999999972</v>
      </c>
      <c r="H186" s="16">
        <v>0.23</v>
      </c>
      <c r="I186" s="16">
        <v>7.7</v>
      </c>
      <c r="J186" s="17">
        <v>3.7</v>
      </c>
    </row>
    <row r="187" spans="1:10">
      <c r="A187" s="13">
        <v>186</v>
      </c>
      <c r="B187" s="14" t="s">
        <v>10</v>
      </c>
      <c r="C187" s="14">
        <v>5</v>
      </c>
      <c r="D187" s="15">
        <v>1.1299999999999999</v>
      </c>
      <c r="E187" s="15">
        <v>1.3</v>
      </c>
      <c r="F187" s="15">
        <v>11.5</v>
      </c>
      <c r="G187" s="15">
        <v>1.5099999999999998</v>
      </c>
      <c r="H187" s="16">
        <v>10.14</v>
      </c>
      <c r="I187" s="16">
        <v>6.37</v>
      </c>
      <c r="J187" s="17">
        <v>2.8</v>
      </c>
    </row>
    <row r="188" spans="1:10">
      <c r="A188" s="13">
        <v>187</v>
      </c>
      <c r="B188" s="14" t="s">
        <v>10</v>
      </c>
      <c r="C188" s="14">
        <v>6</v>
      </c>
      <c r="D188" s="15">
        <v>0.7</v>
      </c>
      <c r="E188" s="15">
        <v>1.1000000000000001</v>
      </c>
      <c r="F188" s="15">
        <v>11.21</v>
      </c>
      <c r="G188" s="15">
        <v>0.25999999999999868</v>
      </c>
      <c r="H188" s="16">
        <v>1.86</v>
      </c>
      <c r="I188" s="16">
        <v>8.14</v>
      </c>
      <c r="J188" s="17">
        <v>3.7</v>
      </c>
    </row>
    <row r="189" spans="1:10">
      <c r="A189" s="13">
        <v>188</v>
      </c>
      <c r="B189" s="14" t="s">
        <v>10</v>
      </c>
      <c r="C189" s="14">
        <v>7</v>
      </c>
      <c r="D189" s="15">
        <v>1.1200000000000001</v>
      </c>
      <c r="E189" s="15">
        <v>1.48</v>
      </c>
      <c r="F189" s="15">
        <v>11.46</v>
      </c>
      <c r="G189" s="15">
        <v>2.3699999999999988</v>
      </c>
      <c r="H189" s="16">
        <v>2.13</v>
      </c>
      <c r="I189" s="16">
        <v>8.2200000000000006</v>
      </c>
      <c r="J189" s="17">
        <v>3.8</v>
      </c>
    </row>
    <row r="190" spans="1:10">
      <c r="A190" s="13">
        <v>189</v>
      </c>
      <c r="B190" s="14" t="s">
        <v>10</v>
      </c>
      <c r="C190" s="14">
        <v>8</v>
      </c>
      <c r="D190" s="15">
        <v>1.1599999999999999</v>
      </c>
      <c r="E190" s="15">
        <v>1.43</v>
      </c>
      <c r="F190" s="15">
        <v>11.55</v>
      </c>
      <c r="G190" s="15">
        <v>1.4100000000000004</v>
      </c>
      <c r="H190" s="16">
        <v>0.18</v>
      </c>
      <c r="I190" s="16">
        <v>9.41</v>
      </c>
      <c r="J190" s="17">
        <v>4</v>
      </c>
    </row>
    <row r="191" spans="1:10">
      <c r="A191" s="13">
        <v>190</v>
      </c>
      <c r="B191" s="14" t="s">
        <v>10</v>
      </c>
      <c r="C191" s="14">
        <v>9</v>
      </c>
      <c r="D191" s="15">
        <v>0.96</v>
      </c>
      <c r="E191" s="15">
        <v>1.36</v>
      </c>
      <c r="F191" s="15">
        <v>11.53</v>
      </c>
      <c r="G191" s="15">
        <v>0.62000000000000122</v>
      </c>
      <c r="H191" s="16">
        <v>3.32</v>
      </c>
      <c r="I191" s="16">
        <v>6.62</v>
      </c>
      <c r="J191" s="17">
        <v>3.1</v>
      </c>
    </row>
    <row r="192" spans="1:10">
      <c r="A192" s="13">
        <v>191</v>
      </c>
      <c r="B192" s="14" t="s">
        <v>10</v>
      </c>
      <c r="C192" s="14">
        <v>10</v>
      </c>
      <c r="D192" s="15">
        <v>0.9</v>
      </c>
      <c r="E192" s="15">
        <v>1.4</v>
      </c>
      <c r="F192" s="15">
        <v>11.56</v>
      </c>
      <c r="G192" s="15">
        <v>1.2299999999999995</v>
      </c>
      <c r="H192" s="16">
        <v>0.49</v>
      </c>
      <c r="I192" s="16">
        <v>4.83</v>
      </c>
      <c r="J192" s="17">
        <v>3</v>
      </c>
    </row>
    <row r="193" spans="1:10">
      <c r="A193" s="13">
        <v>192</v>
      </c>
      <c r="B193" s="14" t="s">
        <v>10</v>
      </c>
      <c r="C193" s="14">
        <v>11</v>
      </c>
      <c r="D193" s="15">
        <v>1.3</v>
      </c>
      <c r="E193" s="15">
        <v>1.5</v>
      </c>
      <c r="F193" s="15">
        <v>11.51</v>
      </c>
      <c r="G193" s="15">
        <v>2.2600000000000007</v>
      </c>
      <c r="H193" s="16">
        <v>0.04</v>
      </c>
      <c r="I193" s="16">
        <v>6.55</v>
      </c>
      <c r="J193" s="17">
        <v>3.2</v>
      </c>
    </row>
    <row r="194" spans="1:10">
      <c r="A194" s="13">
        <v>193</v>
      </c>
      <c r="B194" s="14" t="s">
        <v>8</v>
      </c>
      <c r="C194" s="14">
        <v>4</v>
      </c>
      <c r="D194" s="15">
        <v>0.9</v>
      </c>
      <c r="E194" s="15">
        <v>1.1000000000000001</v>
      </c>
      <c r="F194" s="15">
        <v>11.4</v>
      </c>
      <c r="G194" s="15">
        <v>0.54999999999999882</v>
      </c>
      <c r="H194" s="16">
        <v>1.46</v>
      </c>
      <c r="I194" s="16">
        <v>3.12</v>
      </c>
      <c r="J194" s="17">
        <v>1.7</v>
      </c>
    </row>
    <row r="195" spans="1:10">
      <c r="A195" s="13">
        <v>194</v>
      </c>
      <c r="B195" s="14" t="s">
        <v>8</v>
      </c>
      <c r="C195" s="14">
        <v>5</v>
      </c>
      <c r="D195" s="15">
        <v>0.9</v>
      </c>
      <c r="E195" s="15">
        <v>1.18</v>
      </c>
      <c r="F195" s="15">
        <v>11.42</v>
      </c>
      <c r="G195" s="15">
        <v>0.48000000000000054</v>
      </c>
      <c r="H195" s="16">
        <v>1.01</v>
      </c>
      <c r="I195" s="16">
        <v>7.19</v>
      </c>
      <c r="J195" s="17">
        <v>3.3</v>
      </c>
    </row>
    <row r="196" spans="1:10">
      <c r="A196" s="13">
        <v>195</v>
      </c>
      <c r="B196" s="14" t="s">
        <v>8</v>
      </c>
      <c r="C196" s="14">
        <v>6</v>
      </c>
      <c r="D196" s="15">
        <v>0.74</v>
      </c>
      <c r="E196" s="15">
        <v>1.1000000000000001</v>
      </c>
      <c r="F196" s="15">
        <v>11.5</v>
      </c>
      <c r="G196" s="15">
        <v>0.41999999999999971</v>
      </c>
      <c r="H196" s="16">
        <v>4.5599999999999996</v>
      </c>
      <c r="I196" s="16">
        <v>9.39</v>
      </c>
      <c r="J196" s="17">
        <v>5</v>
      </c>
    </row>
    <row r="197" spans="1:10">
      <c r="A197" s="13">
        <v>196</v>
      </c>
      <c r="B197" s="14" t="s">
        <v>8</v>
      </c>
      <c r="C197" s="14">
        <v>7</v>
      </c>
      <c r="D197" s="15">
        <v>1.5</v>
      </c>
      <c r="E197" s="15">
        <v>1.43</v>
      </c>
      <c r="F197" s="15">
        <v>11.61</v>
      </c>
      <c r="G197" s="15">
        <v>1.9400000000000013</v>
      </c>
      <c r="H197" s="16">
        <v>1.31</v>
      </c>
      <c r="I197" s="16">
        <v>6.9</v>
      </c>
      <c r="J197" s="17">
        <v>2.9</v>
      </c>
    </row>
    <row r="198" spans="1:10">
      <c r="A198" s="13">
        <v>197</v>
      </c>
      <c r="B198" s="14" t="s">
        <v>8</v>
      </c>
      <c r="C198" s="14">
        <v>8</v>
      </c>
      <c r="D198" s="15">
        <v>1.32</v>
      </c>
      <c r="E198" s="15">
        <v>1.37</v>
      </c>
      <c r="F198" s="15">
        <v>11.53</v>
      </c>
      <c r="G198" s="15">
        <v>1.5599999999999998</v>
      </c>
      <c r="H198" s="16">
        <v>2.1800000000000002</v>
      </c>
      <c r="I198" s="16">
        <v>8.2899999999999991</v>
      </c>
      <c r="J198" s="17">
        <v>3.7</v>
      </c>
    </row>
    <row r="199" spans="1:10">
      <c r="A199" s="13">
        <v>198</v>
      </c>
      <c r="B199" s="14" t="s">
        <v>8</v>
      </c>
      <c r="C199" s="14">
        <v>9</v>
      </c>
      <c r="D199" s="15">
        <v>0.75</v>
      </c>
      <c r="E199" s="15">
        <v>1.46</v>
      </c>
      <c r="F199" s="15">
        <v>11.53</v>
      </c>
      <c r="G199" s="15">
        <v>0.6800000000000006</v>
      </c>
      <c r="H199" s="16">
        <v>0.24</v>
      </c>
      <c r="I199" s="16">
        <v>11.85</v>
      </c>
      <c r="J199" s="17">
        <v>5.8</v>
      </c>
    </row>
    <row r="200" spans="1:10">
      <c r="A200" s="13">
        <v>199</v>
      </c>
      <c r="B200" s="14" t="s">
        <v>8</v>
      </c>
      <c r="C200" s="14">
        <v>10</v>
      </c>
      <c r="D200" s="15">
        <v>1.1599999999999999</v>
      </c>
      <c r="E200" s="15">
        <v>1.5</v>
      </c>
      <c r="F200" s="15">
        <v>11.57</v>
      </c>
      <c r="G200" s="15">
        <v>1.5299999999999996</v>
      </c>
      <c r="H200" s="16">
        <v>4.1900000000000004</v>
      </c>
      <c r="I200" s="16">
        <v>8.83</v>
      </c>
      <c r="J200" s="17">
        <v>4.5999999999999996</v>
      </c>
    </row>
    <row r="201" spans="1:10">
      <c r="A201" s="13">
        <v>200</v>
      </c>
      <c r="B201" s="14" t="s">
        <v>8</v>
      </c>
      <c r="C201" s="14">
        <v>11</v>
      </c>
      <c r="D201" s="15">
        <v>0.84</v>
      </c>
      <c r="E201" s="15">
        <v>1.1399999999999999</v>
      </c>
      <c r="F201" s="15">
        <v>11.45</v>
      </c>
      <c r="G201" s="15">
        <v>0.44000000000000006</v>
      </c>
      <c r="H201" s="16">
        <v>0.08</v>
      </c>
      <c r="I201" s="16">
        <v>3.92</v>
      </c>
      <c r="J201" s="17">
        <v>2.2999999999999998</v>
      </c>
    </row>
    <row r="202" spans="1:10">
      <c r="A202" s="13">
        <v>201</v>
      </c>
      <c r="B202" s="14" t="s">
        <v>13</v>
      </c>
      <c r="C202" s="14">
        <v>4</v>
      </c>
      <c r="D202" s="15">
        <v>1.5</v>
      </c>
      <c r="E202" s="15">
        <v>1.23</v>
      </c>
      <c r="F202" s="15">
        <v>11.55</v>
      </c>
      <c r="G202" s="15">
        <v>2.1699999999999986</v>
      </c>
      <c r="H202" s="16">
        <v>0.16</v>
      </c>
      <c r="I202" s="16">
        <v>12.25</v>
      </c>
      <c r="J202" s="17">
        <v>5.5</v>
      </c>
    </row>
    <row r="203" spans="1:10">
      <c r="A203" s="13">
        <v>202</v>
      </c>
      <c r="B203" s="14" t="s">
        <v>13</v>
      </c>
      <c r="C203" s="14">
        <v>5</v>
      </c>
      <c r="D203" s="15">
        <v>0.67</v>
      </c>
      <c r="E203" s="15">
        <v>1.01</v>
      </c>
      <c r="F203" s="15">
        <v>11.41</v>
      </c>
      <c r="G203" s="15">
        <v>0.48999999999999988</v>
      </c>
      <c r="H203" s="16">
        <v>1</v>
      </c>
      <c r="I203" s="16">
        <v>9.9</v>
      </c>
      <c r="J203" s="17">
        <v>5.3</v>
      </c>
    </row>
    <row r="204" spans="1:10">
      <c r="A204" s="13">
        <v>203</v>
      </c>
      <c r="B204" s="14" t="s">
        <v>13</v>
      </c>
      <c r="C204" s="14">
        <v>6</v>
      </c>
      <c r="D204" s="15">
        <v>0.65</v>
      </c>
      <c r="E204" s="15">
        <v>1.03</v>
      </c>
      <c r="F204" s="15">
        <v>11.1</v>
      </c>
      <c r="G204" s="15">
        <v>0.47000000000000031</v>
      </c>
      <c r="H204" s="16">
        <v>8.6999999999999993</v>
      </c>
      <c r="I204" s="16">
        <v>8.68</v>
      </c>
      <c r="J204" s="17">
        <v>4.0999999999999996</v>
      </c>
    </row>
    <row r="205" spans="1:10">
      <c r="A205" s="13">
        <v>204</v>
      </c>
      <c r="B205" s="14" t="s">
        <v>13</v>
      </c>
      <c r="C205" s="14">
        <v>7</v>
      </c>
      <c r="D205" s="15">
        <v>1.1200000000000001</v>
      </c>
      <c r="E205" s="15">
        <v>1.48</v>
      </c>
      <c r="F205" s="15">
        <v>11.46</v>
      </c>
      <c r="G205" s="15">
        <v>1.9599999999999986</v>
      </c>
      <c r="H205" s="16">
        <v>0.88</v>
      </c>
      <c r="I205" s="16">
        <v>8.9700000000000006</v>
      </c>
      <c r="J205" s="17">
        <v>4</v>
      </c>
    </row>
    <row r="206" spans="1:10">
      <c r="A206" s="13">
        <v>205</v>
      </c>
      <c r="B206" s="14" t="s">
        <v>13</v>
      </c>
      <c r="C206" s="14">
        <v>8</v>
      </c>
      <c r="D206" s="15">
        <v>0.97</v>
      </c>
      <c r="E206" s="15">
        <v>0.8</v>
      </c>
      <c r="F206" s="15">
        <v>11.43</v>
      </c>
      <c r="G206" s="15">
        <v>0.55000000000000027</v>
      </c>
      <c r="H206" s="16">
        <v>0.22</v>
      </c>
      <c r="I206" s="16">
        <v>9.56</v>
      </c>
      <c r="J206" s="17">
        <v>4.7</v>
      </c>
    </row>
    <row r="207" spans="1:10">
      <c r="A207" s="13">
        <v>206</v>
      </c>
      <c r="B207" s="14" t="s">
        <v>13</v>
      </c>
      <c r="C207" s="14">
        <v>9</v>
      </c>
      <c r="D207" s="15">
        <v>1.01</v>
      </c>
      <c r="E207" s="15">
        <v>1.28</v>
      </c>
      <c r="F207" s="15">
        <v>11.47</v>
      </c>
      <c r="G207" s="15">
        <v>0.63999999999999968</v>
      </c>
      <c r="H207" s="16">
        <v>1.1399999999999999</v>
      </c>
      <c r="I207" s="16">
        <v>8.65</v>
      </c>
      <c r="J207" s="17">
        <v>4.5999999999999996</v>
      </c>
    </row>
    <row r="208" spans="1:10">
      <c r="A208" s="13">
        <v>207</v>
      </c>
      <c r="B208" s="14" t="s">
        <v>13</v>
      </c>
      <c r="C208" s="14">
        <v>10</v>
      </c>
      <c r="D208" s="15">
        <v>0.71</v>
      </c>
      <c r="E208" s="15">
        <v>1.3</v>
      </c>
      <c r="F208" s="15">
        <v>11.34</v>
      </c>
      <c r="G208" s="15">
        <v>0.49999999999999978</v>
      </c>
      <c r="H208" s="16">
        <v>0.39</v>
      </c>
      <c r="I208" s="16">
        <v>10.49</v>
      </c>
      <c r="J208" s="17">
        <v>5.3</v>
      </c>
    </row>
    <row r="209" spans="1:10">
      <c r="A209" s="13">
        <v>208</v>
      </c>
      <c r="B209" s="14" t="s">
        <v>13</v>
      </c>
      <c r="C209" s="14">
        <v>11</v>
      </c>
      <c r="D209" s="15">
        <v>0.64</v>
      </c>
      <c r="E209" s="15">
        <v>1.04</v>
      </c>
      <c r="F209" s="15">
        <v>11.42</v>
      </c>
      <c r="G209" s="15">
        <v>0.4</v>
      </c>
      <c r="H209" s="16">
        <v>0.16</v>
      </c>
      <c r="I209" s="16">
        <v>6.87</v>
      </c>
      <c r="J209" s="17">
        <v>3</v>
      </c>
    </row>
    <row r="210" spans="1:10">
      <c r="A210" s="13">
        <v>209</v>
      </c>
      <c r="B210" s="14" t="s">
        <v>7</v>
      </c>
      <c r="C210" s="14">
        <v>4</v>
      </c>
      <c r="D210" s="15">
        <v>1.1000000000000001</v>
      </c>
      <c r="E210" s="15">
        <v>1.2</v>
      </c>
      <c r="F210" s="15">
        <v>11.47</v>
      </c>
      <c r="G210" s="15">
        <v>1.569999999999999</v>
      </c>
      <c r="H210" s="16">
        <v>0.7</v>
      </c>
      <c r="I210" s="16">
        <v>4.8600000000000003</v>
      </c>
      <c r="J210" s="17">
        <v>2.5</v>
      </c>
    </row>
    <row r="211" spans="1:10">
      <c r="A211" s="13">
        <v>210</v>
      </c>
      <c r="B211" s="14" t="s">
        <v>7</v>
      </c>
      <c r="C211" s="14">
        <v>5</v>
      </c>
      <c r="D211" s="15">
        <v>1.48</v>
      </c>
      <c r="E211" s="15">
        <v>1.24</v>
      </c>
      <c r="F211" s="15">
        <v>11.53</v>
      </c>
      <c r="G211" s="15">
        <v>2.5399999999999996</v>
      </c>
      <c r="H211" s="16">
        <v>0.94</v>
      </c>
      <c r="I211" s="16">
        <v>11.14</v>
      </c>
      <c r="J211" s="17">
        <v>6.1</v>
      </c>
    </row>
    <row r="212" spans="1:10">
      <c r="A212" s="13">
        <v>211</v>
      </c>
      <c r="B212" s="14" t="s">
        <v>7</v>
      </c>
      <c r="C212" s="14">
        <v>6</v>
      </c>
      <c r="D212" s="15">
        <v>2</v>
      </c>
      <c r="E212" s="15">
        <v>1.37</v>
      </c>
      <c r="F212" s="15">
        <v>11.54</v>
      </c>
      <c r="G212" s="15">
        <v>0.5500000000000016</v>
      </c>
      <c r="H212" s="16">
        <v>0.66</v>
      </c>
      <c r="I212" s="16">
        <v>8.76</v>
      </c>
      <c r="J212" s="17">
        <v>4.5999999999999996</v>
      </c>
    </row>
    <row r="213" spans="1:10">
      <c r="A213" s="13">
        <v>212</v>
      </c>
      <c r="B213" s="14" t="s">
        <v>7</v>
      </c>
      <c r="C213" s="14">
        <v>7</v>
      </c>
      <c r="D213" s="15">
        <v>1.1000000000000001</v>
      </c>
      <c r="E213" s="15">
        <v>1.2</v>
      </c>
      <c r="F213" s="15">
        <v>11.61</v>
      </c>
      <c r="G213" s="15">
        <v>0.51000000000000045</v>
      </c>
      <c r="H213" s="16">
        <v>6.14</v>
      </c>
      <c r="I213" s="16">
        <v>9.41</v>
      </c>
      <c r="J213" s="17">
        <v>4.4000000000000004</v>
      </c>
    </row>
    <row r="214" spans="1:10">
      <c r="A214" s="13">
        <v>213</v>
      </c>
      <c r="B214" s="14" t="s">
        <v>7</v>
      </c>
      <c r="C214" s="14">
        <v>8</v>
      </c>
      <c r="D214" s="15">
        <v>0.96</v>
      </c>
      <c r="E214" s="15">
        <v>1.44</v>
      </c>
      <c r="F214" s="15">
        <v>11.5</v>
      </c>
      <c r="G214" s="15">
        <v>0.75000000000000044</v>
      </c>
      <c r="H214" s="16">
        <v>3.31</v>
      </c>
      <c r="I214" s="16">
        <v>3.93</v>
      </c>
      <c r="J214" s="17">
        <v>2.5</v>
      </c>
    </row>
    <row r="215" spans="1:10">
      <c r="A215" s="13">
        <v>214</v>
      </c>
      <c r="B215" s="14" t="s">
        <v>7</v>
      </c>
      <c r="C215" s="14">
        <v>9</v>
      </c>
      <c r="D215" s="15">
        <v>0.9</v>
      </c>
      <c r="E215" s="15">
        <v>1.46</v>
      </c>
      <c r="F215" s="15">
        <v>11.53</v>
      </c>
      <c r="G215" s="15">
        <v>0.87000000000000044</v>
      </c>
      <c r="H215" s="16">
        <v>2</v>
      </c>
      <c r="I215" s="16">
        <v>9.98</v>
      </c>
      <c r="J215" s="17">
        <v>4.2</v>
      </c>
    </row>
    <row r="216" spans="1:10">
      <c r="A216" s="13">
        <v>215</v>
      </c>
      <c r="B216" s="14" t="s">
        <v>7</v>
      </c>
      <c r="C216" s="14">
        <v>10</v>
      </c>
      <c r="D216" s="15">
        <v>0.76</v>
      </c>
      <c r="E216" s="15">
        <v>0.99</v>
      </c>
      <c r="F216" s="15">
        <v>11.34</v>
      </c>
      <c r="G216" s="15">
        <v>0.50999999999999979</v>
      </c>
      <c r="H216" s="16">
        <v>1.91</v>
      </c>
      <c r="I216" s="16">
        <v>6.32</v>
      </c>
      <c r="J216" s="17">
        <v>3.3</v>
      </c>
    </row>
    <row r="217" spans="1:10">
      <c r="A217" s="13">
        <v>216</v>
      </c>
      <c r="B217" s="14" t="s">
        <v>7</v>
      </c>
      <c r="C217" s="14">
        <v>11</v>
      </c>
      <c r="D217" s="15">
        <v>0.98</v>
      </c>
      <c r="E217" s="15">
        <v>1.3</v>
      </c>
      <c r="F217" s="15">
        <v>11.44</v>
      </c>
      <c r="G217" s="15">
        <v>0.52000000000000068</v>
      </c>
      <c r="H217" s="16">
        <v>1.19</v>
      </c>
      <c r="I217" s="16">
        <v>9.4</v>
      </c>
      <c r="J217" s="17">
        <v>4.5</v>
      </c>
    </row>
    <row r="218" spans="1:10">
      <c r="A218" s="13">
        <v>217</v>
      </c>
      <c r="B218" s="14" t="s">
        <v>11</v>
      </c>
      <c r="C218" s="14">
        <v>4</v>
      </c>
      <c r="D218" s="15">
        <v>0.9</v>
      </c>
      <c r="E218" s="15">
        <v>1.23</v>
      </c>
      <c r="F218" s="15">
        <v>11.48</v>
      </c>
      <c r="G218" s="15">
        <v>2.089999999999999</v>
      </c>
      <c r="H218" s="16">
        <v>1.77</v>
      </c>
      <c r="I218" s="16">
        <v>6.54</v>
      </c>
      <c r="J218" s="17">
        <v>3.3</v>
      </c>
    </row>
    <row r="219" spans="1:10">
      <c r="A219" s="13">
        <v>218</v>
      </c>
      <c r="B219" s="14" t="s">
        <v>11</v>
      </c>
      <c r="C219" s="14">
        <v>5</v>
      </c>
      <c r="D219" s="15">
        <v>1.48</v>
      </c>
      <c r="E219" s="15">
        <v>1.24</v>
      </c>
      <c r="F219" s="15">
        <v>11.53</v>
      </c>
      <c r="G219" s="15">
        <v>1.2600000000000002</v>
      </c>
      <c r="H219" s="16">
        <v>4.83</v>
      </c>
      <c r="I219" s="16">
        <v>8.4499999999999993</v>
      </c>
      <c r="J219" s="17">
        <v>4.2</v>
      </c>
    </row>
    <row r="220" spans="1:10">
      <c r="A220" s="13">
        <v>219</v>
      </c>
      <c r="B220" s="14" t="s">
        <v>11</v>
      </c>
      <c r="C220" s="14">
        <v>6</v>
      </c>
      <c r="D220" s="15">
        <v>0.82</v>
      </c>
      <c r="E220" s="15">
        <v>1.1299999999999999</v>
      </c>
      <c r="F220" s="15">
        <v>11.48</v>
      </c>
      <c r="G220" s="15">
        <v>0.62000000000000044</v>
      </c>
      <c r="H220" s="16">
        <v>0.68</v>
      </c>
      <c r="I220" s="16">
        <v>5.3</v>
      </c>
      <c r="J220" s="17">
        <v>2.5</v>
      </c>
    </row>
    <row r="221" spans="1:10">
      <c r="A221" s="13">
        <v>220</v>
      </c>
      <c r="B221" s="14" t="s">
        <v>11</v>
      </c>
      <c r="C221" s="14">
        <v>7</v>
      </c>
      <c r="D221" s="15">
        <v>1.24</v>
      </c>
      <c r="E221" s="15">
        <v>1.43</v>
      </c>
      <c r="F221" s="15">
        <v>11.61</v>
      </c>
      <c r="G221" s="15">
        <v>1.3200000000000005</v>
      </c>
      <c r="H221" s="16">
        <v>3.5</v>
      </c>
      <c r="I221" s="16">
        <v>6.96</v>
      </c>
      <c r="J221" s="17">
        <v>3.6</v>
      </c>
    </row>
    <row r="222" spans="1:10">
      <c r="A222" s="13">
        <v>221</v>
      </c>
      <c r="B222" s="14" t="s">
        <v>11</v>
      </c>
      <c r="C222" s="14">
        <v>8</v>
      </c>
      <c r="D222" s="15">
        <v>1.32</v>
      </c>
      <c r="E222" s="15">
        <v>1.37</v>
      </c>
      <c r="F222" s="15">
        <v>11.53</v>
      </c>
      <c r="G222" s="15">
        <v>1.3199999999999996</v>
      </c>
      <c r="H222" s="16">
        <v>1.73</v>
      </c>
      <c r="I222" s="16">
        <v>6.88</v>
      </c>
      <c r="J222" s="17">
        <v>2.9</v>
      </c>
    </row>
    <row r="223" spans="1:10">
      <c r="A223" s="13">
        <v>222</v>
      </c>
      <c r="B223" s="14" t="s">
        <v>11</v>
      </c>
      <c r="C223" s="14">
        <v>9</v>
      </c>
      <c r="D223" s="15">
        <v>0.75</v>
      </c>
      <c r="E223" s="15">
        <v>1.1200000000000001</v>
      </c>
      <c r="F223" s="15">
        <v>11.13</v>
      </c>
      <c r="G223" s="15">
        <v>0.48999999999999932</v>
      </c>
      <c r="H223" s="16">
        <v>1.29</v>
      </c>
      <c r="I223" s="16">
        <v>8.2200000000000006</v>
      </c>
      <c r="J223" s="17">
        <v>4.7</v>
      </c>
    </row>
    <row r="224" spans="1:10">
      <c r="A224" s="13">
        <v>223</v>
      </c>
      <c r="B224" s="14" t="s">
        <v>11</v>
      </c>
      <c r="C224" s="14">
        <v>10</v>
      </c>
      <c r="D224" s="15">
        <v>1.1599999999999999</v>
      </c>
      <c r="E224" s="15">
        <v>1.4</v>
      </c>
      <c r="F224" s="15">
        <v>11.57</v>
      </c>
      <c r="G224" s="15">
        <v>1.3300000000000007</v>
      </c>
      <c r="H224" s="16">
        <v>1.49</v>
      </c>
      <c r="I224" s="16">
        <v>8.06</v>
      </c>
      <c r="J224" s="17">
        <v>4.0999999999999996</v>
      </c>
    </row>
    <row r="225" spans="1:10">
      <c r="A225" s="13">
        <v>224</v>
      </c>
      <c r="B225" s="14" t="s">
        <v>11</v>
      </c>
      <c r="C225" s="14">
        <v>11</v>
      </c>
      <c r="D225" s="15">
        <v>0.84</v>
      </c>
      <c r="E225" s="15">
        <v>1.36</v>
      </c>
      <c r="F225" s="15">
        <v>11.54</v>
      </c>
      <c r="G225" s="15">
        <v>1.8400000000000007</v>
      </c>
      <c r="H225" s="16">
        <v>0.31</v>
      </c>
      <c r="I225" s="16">
        <v>12.55</v>
      </c>
      <c r="J225" s="17">
        <v>6.4</v>
      </c>
    </row>
    <row r="226" spans="1:10">
      <c r="A226" s="13">
        <v>225</v>
      </c>
      <c r="B226" s="14" t="s">
        <v>9</v>
      </c>
      <c r="C226" s="14">
        <v>4</v>
      </c>
      <c r="D226" s="15">
        <v>0.87</v>
      </c>
      <c r="E226" s="15">
        <v>1.24</v>
      </c>
      <c r="F226" s="15">
        <v>11.46</v>
      </c>
      <c r="G226" s="15">
        <v>0.48999999999999966</v>
      </c>
      <c r="H226" s="16">
        <v>1.33</v>
      </c>
      <c r="I226" s="16">
        <v>9</v>
      </c>
      <c r="J226" s="17">
        <v>4.7</v>
      </c>
    </row>
    <row r="227" spans="1:10">
      <c r="A227" s="13">
        <v>226</v>
      </c>
      <c r="B227" s="14" t="s">
        <v>9</v>
      </c>
      <c r="C227" s="14">
        <v>5</v>
      </c>
      <c r="D227" s="15">
        <v>1.48</v>
      </c>
      <c r="E227" s="15">
        <v>1.24</v>
      </c>
      <c r="F227" s="15">
        <v>11.53</v>
      </c>
      <c r="G227" s="15">
        <v>1.2799999999999998</v>
      </c>
      <c r="H227" s="16">
        <v>2.2000000000000002</v>
      </c>
      <c r="I227" s="16">
        <v>8.25</v>
      </c>
      <c r="J227" s="17">
        <v>4.0999999999999996</v>
      </c>
    </row>
    <row r="228" spans="1:10">
      <c r="A228" s="13">
        <v>227</v>
      </c>
      <c r="B228" s="14" t="s">
        <v>9</v>
      </c>
      <c r="C228" s="14">
        <v>6</v>
      </c>
      <c r="D228" s="15">
        <v>1.36</v>
      </c>
      <c r="E228" s="15">
        <v>1.5</v>
      </c>
      <c r="F228" s="15">
        <v>11.53</v>
      </c>
      <c r="G228" s="15">
        <v>1.55</v>
      </c>
      <c r="H228" s="16">
        <v>2.27</v>
      </c>
      <c r="I228" s="16">
        <v>12.58</v>
      </c>
      <c r="J228" s="17">
        <v>6.4</v>
      </c>
    </row>
    <row r="229" spans="1:10">
      <c r="A229" s="13">
        <v>228</v>
      </c>
      <c r="B229" s="14" t="s">
        <v>9</v>
      </c>
      <c r="C229" s="14">
        <v>7</v>
      </c>
      <c r="D229" s="15">
        <v>0.96</v>
      </c>
      <c r="E229" s="15">
        <v>1.44</v>
      </c>
      <c r="F229" s="15">
        <v>11.5</v>
      </c>
      <c r="G229" s="15">
        <v>1.1800000000000002</v>
      </c>
      <c r="H229" s="16">
        <v>8.31</v>
      </c>
      <c r="I229" s="16">
        <v>9.6300000000000008</v>
      </c>
      <c r="J229" s="17">
        <v>5</v>
      </c>
    </row>
    <row r="230" spans="1:10">
      <c r="A230" s="13">
        <v>229</v>
      </c>
      <c r="B230" s="14" t="s">
        <v>9</v>
      </c>
      <c r="C230" s="14">
        <v>8</v>
      </c>
      <c r="D230" s="15">
        <v>1.1000000000000001</v>
      </c>
      <c r="E230" s="15">
        <v>1.35</v>
      </c>
      <c r="F230" s="15">
        <v>11.56</v>
      </c>
      <c r="G230" s="15">
        <v>1.4500000000000002</v>
      </c>
      <c r="H230" s="16">
        <v>1.61</v>
      </c>
      <c r="I230" s="16">
        <v>10.42</v>
      </c>
      <c r="J230" s="17">
        <v>5</v>
      </c>
    </row>
    <row r="231" spans="1:10">
      <c r="A231" s="13">
        <v>230</v>
      </c>
      <c r="B231" s="14" t="s">
        <v>9</v>
      </c>
      <c r="C231" s="14">
        <v>9</v>
      </c>
      <c r="D231" s="15">
        <v>0.9</v>
      </c>
      <c r="E231" s="15">
        <v>1.4</v>
      </c>
      <c r="F231" s="15">
        <v>11.56</v>
      </c>
      <c r="G231" s="15">
        <v>1.87</v>
      </c>
      <c r="H231" s="16">
        <v>3.45</v>
      </c>
      <c r="I231" s="16">
        <v>7.69</v>
      </c>
      <c r="J231" s="17">
        <v>3.8</v>
      </c>
    </row>
    <row r="232" spans="1:10">
      <c r="A232" s="13">
        <v>231</v>
      </c>
      <c r="B232" s="14" t="s">
        <v>9</v>
      </c>
      <c r="C232" s="14">
        <v>10</v>
      </c>
      <c r="D232" s="15">
        <v>1.1399999999999999</v>
      </c>
      <c r="E232" s="15">
        <v>1.33</v>
      </c>
      <c r="F232" s="15">
        <v>11.46</v>
      </c>
      <c r="G232" s="15">
        <v>1.28</v>
      </c>
      <c r="H232" s="16">
        <v>7.22</v>
      </c>
      <c r="I232" s="16">
        <v>7.88</v>
      </c>
      <c r="J232" s="17">
        <v>4</v>
      </c>
    </row>
    <row r="233" spans="1:10">
      <c r="A233" s="13">
        <v>232</v>
      </c>
      <c r="B233" s="14" t="s">
        <v>9</v>
      </c>
      <c r="C233" s="14">
        <v>11</v>
      </c>
      <c r="D233" s="15">
        <v>0.6</v>
      </c>
      <c r="E233" s="15">
        <v>1</v>
      </c>
      <c r="F233" s="15">
        <v>11.38</v>
      </c>
      <c r="G233" s="15">
        <v>0.31999999999999995</v>
      </c>
      <c r="H233" s="16">
        <v>3.57</v>
      </c>
      <c r="I233" s="16">
        <v>7.43</v>
      </c>
      <c r="J233" s="17">
        <v>3.6</v>
      </c>
    </row>
    <row r="234" spans="1:10">
      <c r="A234" s="13">
        <v>233</v>
      </c>
      <c r="B234" s="14" t="s">
        <v>12</v>
      </c>
      <c r="C234" s="14">
        <v>4</v>
      </c>
      <c r="D234" s="15">
        <v>0.98</v>
      </c>
      <c r="E234" s="15">
        <v>1.1200000000000001</v>
      </c>
      <c r="F234" s="15">
        <v>11.53</v>
      </c>
      <c r="G234" s="15">
        <v>0.51000000000000112</v>
      </c>
      <c r="H234" s="16">
        <v>5.94</v>
      </c>
      <c r="I234" s="16">
        <v>6.56</v>
      </c>
      <c r="J234" s="17">
        <v>3.1</v>
      </c>
    </row>
    <row r="235" spans="1:10">
      <c r="A235" s="13">
        <v>234</v>
      </c>
      <c r="B235" s="14" t="s">
        <v>12</v>
      </c>
      <c r="C235" s="14">
        <v>5</v>
      </c>
      <c r="D235" s="15">
        <v>1.1100000000000001</v>
      </c>
      <c r="E235" s="15">
        <v>1.3</v>
      </c>
      <c r="F235" s="15">
        <v>11.53</v>
      </c>
      <c r="G235" s="15">
        <v>0.65000000000000036</v>
      </c>
      <c r="H235" s="16">
        <v>1.1000000000000001</v>
      </c>
      <c r="I235" s="16">
        <v>4.72</v>
      </c>
      <c r="J235" s="17">
        <v>2.9</v>
      </c>
    </row>
    <row r="236" spans="1:10">
      <c r="A236" s="13">
        <v>235</v>
      </c>
      <c r="B236" s="14" t="s">
        <v>12</v>
      </c>
      <c r="C236" s="14">
        <v>6</v>
      </c>
      <c r="D236" s="15">
        <v>1.36</v>
      </c>
      <c r="E236" s="15">
        <v>1.5</v>
      </c>
      <c r="F236" s="15">
        <v>11.53</v>
      </c>
      <c r="G236" s="15">
        <v>1.3800000000000001</v>
      </c>
      <c r="H236" s="16">
        <v>2.14</v>
      </c>
      <c r="I236" s="16">
        <v>8.58</v>
      </c>
      <c r="J236" s="17">
        <v>4.9000000000000004</v>
      </c>
    </row>
    <row r="237" spans="1:10">
      <c r="A237" s="13">
        <v>236</v>
      </c>
      <c r="B237" s="14" t="s">
        <v>12</v>
      </c>
      <c r="C237" s="14">
        <v>7</v>
      </c>
      <c r="D237" s="15">
        <v>0.52</v>
      </c>
      <c r="E237" s="15">
        <v>0.56999999999999995</v>
      </c>
      <c r="F237" s="15">
        <v>11.31</v>
      </c>
      <c r="G237" s="15">
        <v>0.2400000000000001</v>
      </c>
      <c r="H237" s="16">
        <v>8.1999999999999993</v>
      </c>
      <c r="I237" s="16">
        <v>8.83</v>
      </c>
      <c r="J237" s="17">
        <v>5.0999999999999996</v>
      </c>
    </row>
    <row r="238" spans="1:10">
      <c r="A238" s="13">
        <v>237</v>
      </c>
      <c r="B238" s="14" t="s">
        <v>12</v>
      </c>
      <c r="C238" s="14">
        <v>8</v>
      </c>
      <c r="D238" s="15">
        <v>1.1200000000000001</v>
      </c>
      <c r="E238" s="15">
        <v>1.36</v>
      </c>
      <c r="F238" s="15">
        <v>11.53</v>
      </c>
      <c r="G238" s="15">
        <v>2.6800000000000015</v>
      </c>
      <c r="H238" s="16">
        <v>21.66</v>
      </c>
      <c r="I238" s="16">
        <v>7.65</v>
      </c>
      <c r="J238" s="17">
        <v>4</v>
      </c>
    </row>
    <row r="239" spans="1:10">
      <c r="A239" s="13">
        <v>238</v>
      </c>
      <c r="B239" s="14" t="s">
        <v>12</v>
      </c>
      <c r="C239" s="14">
        <v>9</v>
      </c>
      <c r="D239" s="15">
        <v>1.21</v>
      </c>
      <c r="E239" s="15">
        <v>1.3</v>
      </c>
      <c r="F239" s="15">
        <v>11.52</v>
      </c>
      <c r="G239" s="15">
        <v>2.7900000000000009</v>
      </c>
      <c r="H239" s="16">
        <v>0.72</v>
      </c>
      <c r="I239" s="16">
        <v>12.43</v>
      </c>
      <c r="J239" s="17">
        <v>5.4</v>
      </c>
    </row>
    <row r="240" spans="1:10">
      <c r="A240" s="13">
        <v>239</v>
      </c>
      <c r="B240" s="14" t="s">
        <v>12</v>
      </c>
      <c r="C240" s="14">
        <v>10</v>
      </c>
      <c r="D240" s="15">
        <v>1.1599999999999999</v>
      </c>
      <c r="E240" s="15">
        <v>1.4</v>
      </c>
      <c r="F240" s="15">
        <v>11.57</v>
      </c>
      <c r="G240" s="15">
        <v>2.580000000000001</v>
      </c>
      <c r="H240" s="16">
        <v>2.08</v>
      </c>
      <c r="I240" s="16">
        <v>6.09</v>
      </c>
      <c r="J240" s="17">
        <v>2.7</v>
      </c>
    </row>
    <row r="241" spans="1:10">
      <c r="A241" s="13">
        <v>240</v>
      </c>
      <c r="B241" s="14" t="s">
        <v>12</v>
      </c>
      <c r="C241" s="14">
        <v>11</v>
      </c>
      <c r="D241" s="15">
        <v>0.8</v>
      </c>
      <c r="E241" s="15">
        <v>1.46</v>
      </c>
      <c r="F241" s="15">
        <v>11.45</v>
      </c>
      <c r="G241" s="15">
        <v>0.49</v>
      </c>
      <c r="H241" s="16">
        <v>5.28</v>
      </c>
      <c r="I241" s="16">
        <v>7.79</v>
      </c>
      <c r="J241" s="17">
        <v>4</v>
      </c>
    </row>
  </sheetData>
  <sortState ref="A2:U241">
    <sortCondition ref="A2:A24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 Pete's</vt:lpstr>
      <vt:lpstr>Customer Survey Data </vt:lpstr>
      <vt:lpstr>Pete's MktShr</vt:lpstr>
      <vt:lpstr>Sales Volume</vt:lpstr>
      <vt:lpstr>Data Collected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Pennington, Margaret M.</cp:lastModifiedBy>
  <dcterms:created xsi:type="dcterms:W3CDTF">2013-02-13T11:25:26Z</dcterms:created>
  <dcterms:modified xsi:type="dcterms:W3CDTF">2017-01-08T15:32:46Z</dcterms:modified>
</cp:coreProperties>
</file>