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0115" windowHeight="13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9" i="1"/>
  <c r="G8"/>
  <c r="G10" l="1"/>
  <c r="D16" s="1"/>
  <c r="C16" s="1"/>
  <c r="D13" l="1"/>
  <c r="C13" s="1"/>
  <c r="D14"/>
  <c r="C14" s="1"/>
  <c r="D12"/>
  <c r="C12" s="1"/>
  <c r="G11"/>
  <c r="D15"/>
  <c r="C15" s="1"/>
</calcChain>
</file>

<file path=xl/comments1.xml><?xml version="1.0" encoding="utf-8"?>
<comments xmlns="http://schemas.openxmlformats.org/spreadsheetml/2006/main">
  <authors>
    <author>r54529</author>
  </authors>
  <commentList>
    <comment ref="F10" authorId="0">
      <text>
        <r>
          <rPr>
            <sz val="9"/>
            <color indexed="81"/>
            <rFont val="Tahoma"/>
            <family val="2"/>
            <charset val="238"/>
          </rPr>
          <t xml:space="preserve">relative change of one tooth period to the next one
</t>
        </r>
      </text>
    </comment>
  </commentList>
</comments>
</file>

<file path=xl/sharedStrings.xml><?xml version="1.0" encoding="utf-8"?>
<sst xmlns="http://schemas.openxmlformats.org/spreadsheetml/2006/main" count="20" uniqueCount="19">
  <si>
    <t>teeth_till_gap</t>
  </si>
  <si>
    <t>teeth_in_gap</t>
  </si>
  <si>
    <t>teeth_per_cycle</t>
  </si>
  <si>
    <t>win_ratio_normal</t>
  </si>
  <si>
    <t>win_ratio_across_gap</t>
  </si>
  <si>
    <t>win_ratio_after_gap</t>
  </si>
  <si>
    <t>win_ratio_after_timeout</t>
  </si>
  <si>
    <t>gap_ratio</t>
  </si>
  <si>
    <t>acceleration</t>
  </si>
  <si>
    <t>from</t>
  </si>
  <si>
    <t>RPM</t>
  </si>
  <si>
    <t>to</t>
  </si>
  <si>
    <t>in</t>
  </si>
  <si>
    <t>sec</t>
  </si>
  <si>
    <t>tooth_period_start</t>
  </si>
  <si>
    <t>tooth_period_end</t>
  </si>
  <si>
    <t>tooth_accel_ratio</t>
  </si>
  <si>
    <t>teeth_total</t>
  </si>
  <si>
    <t>crank wheel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</si>
</sst>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1" fillId="0" borderId="0" xfId="0" applyFont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7"/>
  <sheetViews>
    <sheetView tabSelected="1" workbookViewId="0">
      <selection activeCell="C11" sqref="C11"/>
    </sheetView>
  </sheetViews>
  <sheetFormatPr defaultRowHeight="15"/>
  <cols>
    <col min="1" max="1" width="9.140625" style="3"/>
    <col min="2" max="2" width="24.140625" style="3" customWidth="1"/>
    <col min="3" max="3" width="10.28515625" style="3" customWidth="1"/>
    <col min="4" max="4" width="9.28515625" style="3" customWidth="1"/>
    <col min="5" max="5" width="9.140625" style="3"/>
    <col min="6" max="6" width="19.7109375" style="3" customWidth="1"/>
    <col min="7" max="16384" width="9.140625" style="3"/>
  </cols>
  <sheetData>
    <row r="2" spans="2:7">
      <c r="B2" s="3" t="s">
        <v>18</v>
      </c>
    </row>
    <row r="3" spans="2:7">
      <c r="B3" s="5" t="s">
        <v>0</v>
      </c>
      <c r="C3" s="7">
        <v>58</v>
      </c>
    </row>
    <row r="4" spans="2:7">
      <c r="B4" s="5" t="s">
        <v>1</v>
      </c>
      <c r="C4" s="7">
        <v>2</v>
      </c>
    </row>
    <row r="5" spans="2:7">
      <c r="B5" s="5" t="s">
        <v>2</v>
      </c>
      <c r="C5" s="7">
        <v>120</v>
      </c>
    </row>
    <row r="7" spans="2:7">
      <c r="B7" s="3" t="s">
        <v>8</v>
      </c>
    </row>
    <row r="8" spans="2:7">
      <c r="B8" s="5" t="s">
        <v>9</v>
      </c>
      <c r="C8" s="7">
        <v>100</v>
      </c>
      <c r="D8" s="3" t="s">
        <v>10</v>
      </c>
      <c r="F8" s="3" t="s">
        <v>14</v>
      </c>
      <c r="G8" s="3">
        <f>60/(C8*$C$5/2)</f>
        <v>0.01</v>
      </c>
    </row>
    <row r="9" spans="2:7">
      <c r="B9" s="5" t="s">
        <v>11</v>
      </c>
      <c r="C9" s="7">
        <v>5000</v>
      </c>
      <c r="D9" s="3" t="s">
        <v>10</v>
      </c>
      <c r="F9" s="3" t="s">
        <v>15</v>
      </c>
      <c r="G9" s="3">
        <f>60/(C9*$C$5/2)</f>
        <v>2.0000000000000001E-4</v>
      </c>
    </row>
    <row r="10" spans="2:7">
      <c r="B10" s="5" t="s">
        <v>12</v>
      </c>
      <c r="C10" s="7">
        <v>1</v>
      </c>
      <c r="D10" s="3" t="s">
        <v>13</v>
      </c>
      <c r="F10" s="3" t="s">
        <v>16</v>
      </c>
      <c r="G10" s="3">
        <f>1 - (G8-G9)/C10</f>
        <v>0.99019999999999997</v>
      </c>
    </row>
    <row r="11" spans="2:7">
      <c r="F11" s="3" t="s">
        <v>17</v>
      </c>
      <c r="G11" s="6">
        <f>LOG(G9/G8,G10)</f>
        <v>397.22679888809591</v>
      </c>
    </row>
    <row r="12" spans="2:7">
      <c r="B12" s="1" t="s">
        <v>7</v>
      </c>
      <c r="C12" s="11" t="str">
        <f>"0x" &amp; DEC2HEX(D12*2^24,6)</f>
        <v>0x56BD2E</v>
      </c>
      <c r="D12" s="8">
        <f>1/((1-G10^(C4+2))/(1-G10)-G10)</f>
        <v>0.33882418034614775</v>
      </c>
    </row>
    <row r="13" spans="2:7">
      <c r="B13" s="2" t="s">
        <v>3</v>
      </c>
      <c r="C13" s="5" t="str">
        <f>"0x" &amp; DEC2HEX(D13*2^24,6)</f>
        <v>0x028240</v>
      </c>
      <c r="D13" s="9">
        <f>1-G10</f>
        <v>9.8000000000000309E-3</v>
      </c>
    </row>
    <row r="14" spans="2:7">
      <c r="B14" s="2" t="s">
        <v>4</v>
      </c>
      <c r="C14" s="5" t="str">
        <f>"0x" &amp; DEC2HEX(D14*2^24,6)</f>
        <v>0x0EF466</v>
      </c>
      <c r="D14" s="9">
        <f>(C4+2) - (1-G10^(C4+2))/(1-G10)</f>
        <v>5.8416781191987344E-2</v>
      </c>
    </row>
    <row r="15" spans="2:7">
      <c r="B15" s="2" t="s">
        <v>5</v>
      </c>
      <c r="C15" s="5" t="str">
        <f>"0x" &amp; DEC2HEX(D15*2^24,6)</f>
        <v>0x04E75B</v>
      </c>
      <c r="D15" s="9">
        <f>1+((1-G10^(C4+2))/(1-G10) - 1)*(C4+2)/(C4+1) - (1-G10^(C4+3))/(1-G10)</f>
        <v>1.9155255146987571E-2</v>
      </c>
    </row>
    <row r="16" spans="2:7">
      <c r="B16" s="4" t="s">
        <v>6</v>
      </c>
      <c r="C16" s="12" t="str">
        <f>"0x" &amp; DEC2HEX(D16*2^24,6)</f>
        <v>0x078076</v>
      </c>
      <c r="D16" s="10">
        <f>3 - (1+G10+G10*G10)</f>
        <v>2.9303960000000018E-2</v>
      </c>
    </row>
    <row r="17" spans="4:4">
      <c r="D17" s="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Freescale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r54529</dc:creator>
  <cp:lastModifiedBy>r54529</cp:lastModifiedBy>
  <dcterms:created xsi:type="dcterms:W3CDTF">2013-10-17T10:55:52Z</dcterms:created>
  <dcterms:modified xsi:type="dcterms:W3CDTF">2014-04-08T12:09:48Z</dcterms:modified>
</cp:coreProperties>
</file>