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mi\Desktop\"/>
    </mc:Choice>
  </mc:AlternateContent>
  <xr:revisionPtr revIDLastSave="0" documentId="13_ncr:1_{E369CD19-8773-4FF5-97B3-CE3B9145AFF9}" xr6:coauthVersionLast="47" xr6:coauthVersionMax="47" xr10:uidLastSave="{00000000-0000-0000-0000-000000000000}"/>
  <bookViews>
    <workbookView xWindow="-120" yWindow="-120" windowWidth="29040" windowHeight="15840" xr2:uid="{D9213F25-565C-4491-A635-C47B8024B0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Q9" i="1"/>
  <c r="Q10" i="1"/>
  <c r="Q11" i="1"/>
  <c r="Q7" i="1"/>
  <c r="F11" i="1"/>
  <c r="D11" i="1" s="1"/>
  <c r="F10" i="1"/>
  <c r="D10" i="1" s="1"/>
  <c r="F9" i="1"/>
  <c r="D9" i="1" s="1"/>
  <c r="D6" i="1"/>
  <c r="F8" i="1"/>
  <c r="D8" i="1" s="1"/>
  <c r="F7" i="1"/>
  <c r="D7" i="1" s="1"/>
  <c r="T6" i="1"/>
</calcChain>
</file>

<file path=xl/sharedStrings.xml><?xml version="1.0" encoding="utf-8"?>
<sst xmlns="http://schemas.openxmlformats.org/spreadsheetml/2006/main" count="15" uniqueCount="15">
  <si>
    <t>Length(cm)</t>
  </si>
  <si>
    <t xml:space="preserve">Force </t>
  </si>
  <si>
    <t xml:space="preserve">Area </t>
  </si>
  <si>
    <t xml:space="preserve">Gravity </t>
  </si>
  <si>
    <t>Diameter (mm)</t>
  </si>
  <si>
    <t>Cir Micormeter(mm)</t>
  </si>
  <si>
    <t>Mass 2 (g)</t>
  </si>
  <si>
    <t>Mass 1(g) (2kg)</t>
  </si>
  <si>
    <t>Area</t>
  </si>
  <si>
    <t>Mass Total</t>
  </si>
  <si>
    <t>M3(g)</t>
  </si>
  <si>
    <t>m4</t>
  </si>
  <si>
    <t>m5</t>
  </si>
  <si>
    <t>Data</t>
  </si>
  <si>
    <t xml:space="preserve">DeltaH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</si>
</sst>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2</xdr:row>
      <xdr:rowOff>19049</xdr:rowOff>
    </xdr:from>
    <xdr:to>
      <xdr:col>18</xdr:col>
      <xdr:colOff>1</xdr:colOff>
      <xdr:row>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3E1F09-3D89-F110-6B34-74D753110EAC}"/>
            </a:ext>
          </a:extLst>
        </xdr:cNvPr>
        <xdr:cNvSpPr txBox="1"/>
      </xdr:nvSpPr>
      <xdr:spPr>
        <a:xfrm>
          <a:off x="2447926" y="400049"/>
          <a:ext cx="8515350" cy="285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Youngs Modulus Data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DEC4-1A90-4A96-B697-6754C6F64621}">
  <dimension ref="B3:T11"/>
  <sheetViews>
    <sheetView tabSelected="1" workbookViewId="0">
      <selection activeCell="B5" sqref="B5"/>
    </sheetView>
  </sheetViews>
  <sheetFormatPr defaultRowHeight="15" x14ac:dyDescent="0.25"/>
  <cols>
    <col min="6" max="6" width="9" customWidth="1"/>
  </cols>
  <sheetData>
    <row r="3" spans="2:20" x14ac:dyDescent="0.25">
      <c r="F3" s="1" t="s">
        <v>13</v>
      </c>
      <c r="G3" s="1"/>
      <c r="H3" s="1"/>
      <c r="I3" s="1"/>
      <c r="J3" s="1"/>
      <c r="K3" s="1"/>
      <c r="L3" s="1"/>
      <c r="M3" s="1"/>
      <c r="N3" s="1"/>
      <c r="O3" s="1"/>
    </row>
    <row r="5" spans="2:20" x14ac:dyDescent="0.25">
      <c r="B5" t="s">
        <v>0</v>
      </c>
      <c r="D5" t="s">
        <v>1</v>
      </c>
      <c r="E5" t="s">
        <v>2</v>
      </c>
      <c r="F5" t="s">
        <v>9</v>
      </c>
      <c r="G5" t="s">
        <v>3</v>
      </c>
      <c r="H5" t="s">
        <v>4</v>
      </c>
      <c r="J5" t="s">
        <v>7</v>
      </c>
      <c r="K5" t="s">
        <v>6</v>
      </c>
      <c r="L5" t="s">
        <v>10</v>
      </c>
      <c r="M5" t="s">
        <v>11</v>
      </c>
      <c r="N5" t="s">
        <v>12</v>
      </c>
      <c r="Q5" t="s">
        <v>14</v>
      </c>
      <c r="R5" t="s">
        <v>5</v>
      </c>
      <c r="T5" t="s">
        <v>8</v>
      </c>
    </row>
    <row r="6" spans="2:20" x14ac:dyDescent="0.25">
      <c r="B6">
        <v>65</v>
      </c>
      <c r="D6">
        <f>F6*G6</f>
        <v>0</v>
      </c>
      <c r="F6">
        <v>0</v>
      </c>
      <c r="G6">
        <v>9.8005999999999993</v>
      </c>
      <c r="H6">
        <v>1.4999999999999999E-2</v>
      </c>
      <c r="J6">
        <v>458.01</v>
      </c>
      <c r="K6">
        <v>500.07</v>
      </c>
      <c r="L6">
        <v>457.98</v>
      </c>
      <c r="M6">
        <v>500.35</v>
      </c>
      <c r="N6">
        <v>500.27</v>
      </c>
      <c r="Q6">
        <v>0</v>
      </c>
      <c r="R6">
        <v>7.3</v>
      </c>
      <c r="T6">
        <f>3.14159*(H6/2)^2</f>
        <v>1.7671443749999998E-4</v>
      </c>
    </row>
    <row r="7" spans="2:20" x14ac:dyDescent="0.25">
      <c r="D7">
        <f t="shared" ref="D7:D11" si="0">F7*G7</f>
        <v>4900.9860419999995</v>
      </c>
      <c r="F7">
        <f>K6</f>
        <v>500.07</v>
      </c>
      <c r="G7">
        <v>9.8005999999999993</v>
      </c>
      <c r="Q7">
        <f>R7-R6</f>
        <v>0.28000000000000025</v>
      </c>
      <c r="R7">
        <v>7.58</v>
      </c>
    </row>
    <row r="8" spans="2:20" x14ac:dyDescent="0.25">
      <c r="D8">
        <f t="shared" si="0"/>
        <v>9389.7588479999995</v>
      </c>
      <c r="F8">
        <f>K6+J6</f>
        <v>958.07999999999993</v>
      </c>
      <c r="G8">
        <v>9.8005999999999993</v>
      </c>
      <c r="Q8">
        <f t="shared" ref="Q8:Q11" si="1">R8-R7</f>
        <v>0.13999999999999968</v>
      </c>
      <c r="R8">
        <v>7.72</v>
      </c>
    </row>
    <row r="9" spans="2:20" x14ac:dyDescent="0.25">
      <c r="D9">
        <f t="shared" si="0"/>
        <v>13878.237635999998</v>
      </c>
      <c r="F9">
        <f>J6+K6+L6</f>
        <v>1416.06</v>
      </c>
      <c r="G9">
        <v>9.8005999999999993</v>
      </c>
      <c r="Q9">
        <f t="shared" si="1"/>
        <v>0.14000000000000057</v>
      </c>
      <c r="R9">
        <v>7.86</v>
      </c>
    </row>
    <row r="10" spans="2:20" x14ac:dyDescent="0.25">
      <c r="D10">
        <f t="shared" si="0"/>
        <v>18781.967845999996</v>
      </c>
      <c r="F10">
        <f>J6+K6+L6+M6</f>
        <v>1916.4099999999999</v>
      </c>
      <c r="G10">
        <v>9.8005999999999993</v>
      </c>
      <c r="Q10">
        <f t="shared" si="1"/>
        <v>0.12000000000000011</v>
      </c>
      <c r="R10">
        <v>7.98</v>
      </c>
    </row>
    <row r="11" spans="2:20" x14ac:dyDescent="0.25">
      <c r="D11">
        <f t="shared" si="0"/>
        <v>23684.914007999996</v>
      </c>
      <c r="F11">
        <f>J6+K6+L6+M6+N6</f>
        <v>2416.6799999999998</v>
      </c>
      <c r="G11">
        <v>9.8005999999999993</v>
      </c>
      <c r="Q11">
        <f t="shared" si="1"/>
        <v>0.16999999999999993</v>
      </c>
      <c r="R11">
        <v>8.15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F20042EA33B749A81352F211BC25E3" ma:contentTypeVersion="4" ma:contentTypeDescription="Create a new document." ma:contentTypeScope="" ma:versionID="597591760697b8603fa2b927199cfeff">
  <xsd:schema xmlns:xsd="http://www.w3.org/2001/XMLSchema" xmlns:xs="http://www.w3.org/2001/XMLSchema" xmlns:p="http://schemas.microsoft.com/office/2006/metadata/properties" xmlns:ns3="72c77675-1d8f-4618-8fa6-982601dd9ef6" targetNamespace="http://schemas.microsoft.com/office/2006/metadata/properties" ma:root="true" ma:fieldsID="921de0b73bb5cbc82d1819d221367622" ns3:_="">
    <xsd:import namespace="72c77675-1d8f-4618-8fa6-982601dd9ef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7675-1d8f-4618-8fa6-982601dd9e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FBF320-B65C-415D-8A7F-99C81A12AEC4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2c77675-1d8f-4618-8fa6-982601dd9ef6"/>
  </ds:schemaRefs>
</ds:datastoreItem>
</file>

<file path=customXml/itemProps2.xml><?xml version="1.0" encoding="utf-8"?>
<ds:datastoreItem xmlns:ds="http://schemas.openxmlformats.org/officeDocument/2006/customXml" ds:itemID="{B0B2DC51-56CA-4344-953B-BF506A793F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7675-1d8f-4618-8fa6-982601dd9e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B94B11-FC21-4B6E-BAB7-CAFA1F7207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espinosa</dc:creator>
  <cp:lastModifiedBy>Jonathon Delemos</cp:lastModifiedBy>
  <dcterms:created xsi:type="dcterms:W3CDTF">2023-04-20T21:55:57Z</dcterms:created>
  <dcterms:modified xsi:type="dcterms:W3CDTF">2023-04-28T22:27:55Z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0x0101009BF20042EA33B749A81352F211BC25E3</vt:lpwstr>
  </property>
</Properties>
</file>