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7260" yWindow="1695" windowWidth="2040" windowHeight="6450" tabRatio="815"/>
  </bookViews>
  <sheets>
    <sheet name="Índice" sheetId="519" r:id="rId1"/>
    <sheet name="Anexo 1" sheetId="520" r:id="rId2"/>
    <sheet name="Anexo 2" sheetId="521" r:id="rId3"/>
    <sheet name="Anexo 3" sheetId="522" r:id="rId4"/>
  </sheets>
  <calcPr calcId="145621"/>
</workbook>
</file>

<file path=xl/calcChain.xml><?xml version="1.0" encoding="utf-8"?>
<calcChain xmlns="http://schemas.openxmlformats.org/spreadsheetml/2006/main">
  <c r="A12" i="519" l="1"/>
  <c r="A13" i="519"/>
  <c r="A52" i="522"/>
  <c r="A52" i="521" l="1"/>
  <c r="A80" i="520"/>
  <c r="A11" i="519"/>
</calcChain>
</file>

<file path=xl/sharedStrings.xml><?xml version="1.0" encoding="utf-8"?>
<sst xmlns="http://schemas.openxmlformats.org/spreadsheetml/2006/main" count="321" uniqueCount="91">
  <si>
    <t>Sistema de Información de Precios y Abastecimiento del Sector Agropecuario -SIPSA- 
Precios Mayoristas</t>
  </si>
  <si>
    <t>Precio $/Kg</t>
  </si>
  <si>
    <t>Barranquilla</t>
  </si>
  <si>
    <t>Bogotá</t>
  </si>
  <si>
    <t>Bucaramanga</t>
  </si>
  <si>
    <t>Cartagena</t>
  </si>
  <si>
    <t>Cali</t>
  </si>
  <si>
    <t>Cúcuta</t>
  </si>
  <si>
    <t>Medellín</t>
  </si>
  <si>
    <t>Pereira</t>
  </si>
  <si>
    <t>Precio</t>
  </si>
  <si>
    <t>Var %</t>
  </si>
  <si>
    <t>*Variedad predominante en el mercado</t>
  </si>
  <si>
    <t>** Los precios reportados para los huevos son $/unidad y los del aceite vegetal mezcla $/litro.</t>
  </si>
  <si>
    <t>Var%: Variación porcentual con respecto al promedio del mes anterior</t>
  </si>
  <si>
    <t>n.d.: no disponible</t>
  </si>
  <si>
    <t xml:space="preserve"> -: no es posible calcular la variación</t>
  </si>
  <si>
    <t>Producto</t>
  </si>
  <si>
    <t>Comportamiento de los precios mayoristas de los principales alimentos en las principales ocho ciudades.</t>
  </si>
  <si>
    <t>Hortalizas y verduras</t>
  </si>
  <si>
    <t>Ahuyama</t>
  </si>
  <si>
    <t>Arveja verde en vaina</t>
  </si>
  <si>
    <t>Cebolla cabezona blanca</t>
  </si>
  <si>
    <t>Cebolla junca</t>
  </si>
  <si>
    <t>Chócolo mazorca</t>
  </si>
  <si>
    <t>Habichuela</t>
  </si>
  <si>
    <t>Lechuga Batavia</t>
  </si>
  <si>
    <t>Pepino cohombro</t>
  </si>
  <si>
    <t>Pimentón</t>
  </si>
  <si>
    <t>Remolacha</t>
  </si>
  <si>
    <t>Tomate*</t>
  </si>
  <si>
    <t>Zanahoria</t>
  </si>
  <si>
    <t>Frutas frescas</t>
  </si>
  <si>
    <t>Aguacate *</t>
  </si>
  <si>
    <t>Banano*</t>
  </si>
  <si>
    <t>Coco</t>
  </si>
  <si>
    <t>Granadilla</t>
  </si>
  <si>
    <t>Guayaba pera</t>
  </si>
  <si>
    <t>Lulo</t>
  </si>
  <si>
    <t>Mandarina*</t>
  </si>
  <si>
    <t>Mango Tommy</t>
  </si>
  <si>
    <t>Maracuyá</t>
  </si>
  <si>
    <t>Mora de Castilla</t>
  </si>
  <si>
    <t>Naranja Valencia</t>
  </si>
  <si>
    <t>Papaya maradol</t>
  </si>
  <si>
    <t>Piña *</t>
  </si>
  <si>
    <t>Tomate de árbol</t>
  </si>
  <si>
    <t>Tubérculos y plátanos</t>
  </si>
  <si>
    <t>Arracacha*</t>
  </si>
  <si>
    <t>Papa negra*</t>
  </si>
  <si>
    <t>Papa criolla</t>
  </si>
  <si>
    <t>Plátano hartón verde</t>
  </si>
  <si>
    <t>Yuca*</t>
  </si>
  <si>
    <t>Limón común</t>
  </si>
  <si>
    <t>Manzana roja importada</t>
  </si>
  <si>
    <r>
      <t>Fuente:</t>
    </r>
    <r>
      <rPr>
        <sz val="8"/>
        <rFont val="Segoe UI"/>
        <family val="2"/>
      </rPr>
      <t xml:space="preserve"> SIPSA - DANE</t>
    </r>
  </si>
  <si>
    <t>SISTEMA DE INFORMACIÓN DE PRECIOS Y ABASTECIMIENTO DEL SECTOR AGROPECUARIO 
-SIPSA- 
PRECIOS MAYORISTAS</t>
  </si>
  <si>
    <t>Marzo de 2019</t>
  </si>
  <si>
    <t>Fecha de actualización: 8 de abril de 2019</t>
  </si>
  <si>
    <t>Variación mensual. Marzo 2019</t>
  </si>
  <si>
    <t>Variación año corrido. Marzo 2019</t>
  </si>
  <si>
    <t>Variación anual. Marzo 2019</t>
  </si>
  <si>
    <t>Ajo importado</t>
  </si>
  <si>
    <t>n.d.</t>
  </si>
  <si>
    <t>-</t>
  </si>
  <si>
    <t>Limón Tahití</t>
  </si>
  <si>
    <t>Manzana verde importada</t>
  </si>
  <si>
    <t>Uva red globe nacional</t>
  </si>
  <si>
    <t>Granos, cárnicos y procesados</t>
  </si>
  <si>
    <t>Arroz de primera</t>
  </si>
  <si>
    <t>Arveja verde seca importada</t>
  </si>
  <si>
    <t>Fríjol seco*</t>
  </si>
  <si>
    <t>Garbanzo importado</t>
  </si>
  <si>
    <t>Lenteja importada</t>
  </si>
  <si>
    <t>Maíz blanco trillado</t>
  </si>
  <si>
    <t>Huevo tipo AA**</t>
  </si>
  <si>
    <t>Queso costeño</t>
  </si>
  <si>
    <t>Bocachico importado congelado</t>
  </si>
  <si>
    <t>Carne de cerdo, pernil sin hueso</t>
  </si>
  <si>
    <t>Carne de res, lomo fino</t>
  </si>
  <si>
    <t>Pechuga de pollo</t>
  </si>
  <si>
    <t>Aceite vegetal mezcla**</t>
  </si>
  <si>
    <t>Azúcar sulfitada</t>
  </si>
  <si>
    <t>Galletas saladas</t>
  </si>
  <si>
    <t>Harina de trigo</t>
  </si>
  <si>
    <t>Harina precocida de maíz</t>
  </si>
  <si>
    <t>Lomitos de atún en lata</t>
  </si>
  <si>
    <t>Margarina</t>
  </si>
  <si>
    <t>Panela*</t>
  </si>
  <si>
    <t>Pastas alimenticias</t>
  </si>
  <si>
    <t>Salsa de tomate doy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</si>
</sst>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* #,##0.00\ _P_t_s_-;\-* #,##0.00\ _P_t_s_-;_-* &quot;-&quot;??\ _P_t_s_-;_-@_-"/>
    <numFmt numFmtId="166" formatCode="_-* #,##0.00\ [$€]_-;\-* #,##0.00\ [$€]_-;_-* &quot;-&quot;??\ [$€]_-;_-@_-"/>
    <numFmt numFmtId="167" formatCode="_(* #,##0_);_(* \(#,##0\);_(* &quot;-&quot;??_);_(@_)"/>
  </numFmts>
  <fonts count="33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Segoe UI"/>
      <family val="2"/>
    </font>
    <font>
      <b/>
      <sz val="16"/>
      <color theme="0"/>
      <name val="Segoe UI"/>
      <family val="2"/>
    </font>
    <font>
      <b/>
      <sz val="10"/>
      <name val="Segoe UI"/>
      <family val="2"/>
    </font>
    <font>
      <sz val="10"/>
      <name val="Segoe UI"/>
      <family val="2"/>
    </font>
    <font>
      <b/>
      <sz val="8"/>
      <name val="Segoe UI"/>
      <family val="2"/>
    </font>
    <font>
      <b/>
      <sz val="8"/>
      <color theme="1"/>
      <name val="Segoe UI"/>
      <family val="2"/>
    </font>
    <font>
      <sz val="8"/>
      <name val="Segoe UI"/>
      <family val="2"/>
    </font>
    <font>
      <sz val="8"/>
      <color theme="1"/>
      <name val="Segoe UI"/>
      <family val="2"/>
    </font>
    <font>
      <b/>
      <sz val="9"/>
      <name val="Segoe UI"/>
      <family val="2"/>
    </font>
    <font>
      <sz val="10"/>
      <color theme="4" tint="-0.249977111117893"/>
      <name val="Segoe UI"/>
      <family val="2"/>
    </font>
    <font>
      <b/>
      <sz val="14"/>
      <color theme="0"/>
      <name val="Segoe UI"/>
      <family val="2"/>
    </font>
    <font>
      <b/>
      <sz val="12"/>
      <name val="Segoe UI"/>
      <family val="2"/>
    </font>
    <font>
      <u/>
      <sz val="10"/>
      <color indexed="12"/>
      <name val="Segoe UI"/>
      <family val="2"/>
    </font>
    <font>
      <sz val="11"/>
      <name val="Segoe UI"/>
      <family val="2"/>
    </font>
    <font>
      <sz val="9"/>
      <color theme="1"/>
      <name val="Segoe UI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2F2F2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B6004B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9" borderId="0" applyNumberFormat="0" applyBorder="0" applyAlignment="0" applyProtection="0"/>
    <xf numFmtId="0" fontId="8" fillId="20" borderId="4" applyNumberFormat="0" applyAlignment="0" applyProtection="0"/>
    <xf numFmtId="0" fontId="9" fillId="0" borderId="5" applyNumberFormat="0" applyFill="0" applyAlignment="0" applyProtection="0"/>
    <xf numFmtId="0" fontId="10" fillId="0" borderId="0" applyNumberFormat="0" applyFill="0" applyBorder="0" applyAlignment="0" applyProtection="0"/>
    <xf numFmtId="0" fontId="7" fillId="21" borderId="0" applyNumberFormat="0" applyBorder="0" applyAlignment="0" applyProtection="0"/>
    <xf numFmtId="0" fontId="7" fillId="22" borderId="0" applyNumberFormat="0" applyBorder="0" applyAlignment="0" applyProtection="0"/>
    <xf numFmtId="0" fontId="7" fillId="23" borderId="0" applyNumberFormat="0" applyBorder="0" applyAlignment="0" applyProtection="0"/>
    <xf numFmtId="0" fontId="7" fillId="24" borderId="0" applyNumberFormat="0" applyBorder="0" applyAlignment="0" applyProtection="0"/>
    <xf numFmtId="0" fontId="7" fillId="25" borderId="0" applyNumberFormat="0" applyBorder="0" applyAlignment="0" applyProtection="0"/>
    <xf numFmtId="0" fontId="7" fillId="26" borderId="0" applyNumberFormat="0" applyBorder="0" applyAlignment="0" applyProtection="0"/>
    <xf numFmtId="0" fontId="11" fillId="27" borderId="4" applyNumberFormat="0" applyAlignment="0" applyProtection="0"/>
    <xf numFmtId="166" fontId="1" fillId="0" borderId="0" applyFont="0" applyFill="0" applyBorder="0" applyAlignment="0" applyProtection="0"/>
    <xf numFmtId="166" fontId="4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2" fillId="28" borderId="0" applyNumberFormat="0" applyBorder="0" applyAlignment="0" applyProtection="0"/>
    <xf numFmtId="165" fontId="1" fillId="0" borderId="0" applyFont="0" applyFill="0" applyBorder="0" applyAlignment="0" applyProtection="0"/>
    <xf numFmtId="164" fontId="5" fillId="0" borderId="0" applyFont="0" applyFill="0" applyBorder="0" applyAlignment="0" applyProtection="0"/>
    <xf numFmtId="0" fontId="13" fillId="29" borderId="0" applyNumberFormat="0" applyBorder="0" applyAlignment="0" applyProtection="0"/>
    <xf numFmtId="0" fontId="6" fillId="0" borderId="0"/>
    <xf numFmtId="0" fontId="6" fillId="30" borderId="6" applyNumberFormat="0" applyFont="0" applyAlignment="0" applyProtection="0"/>
    <xf numFmtId="9" fontId="4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14" fillId="20" borderId="7" applyNumberFormat="0" applyAlignment="0" applyProtection="0"/>
    <xf numFmtId="0" fontId="15" fillId="0" borderId="0" applyNumberFormat="0" applyFill="0" applyBorder="0" applyAlignment="0" applyProtection="0"/>
    <xf numFmtId="0" fontId="16" fillId="0" borderId="8" applyNumberFormat="0" applyFill="0" applyAlignment="0" applyProtection="0"/>
    <xf numFmtId="9" fontId="17" fillId="0" borderId="0" applyFont="0" applyFill="0" applyBorder="0" applyAlignment="0" applyProtection="0"/>
  </cellStyleXfs>
  <cellXfs count="115">
    <xf numFmtId="0" fontId="0" fillId="0" borderId="0" xfId="0"/>
    <xf numFmtId="0" fontId="18" fillId="0" borderId="0" xfId="0" applyFont="1" applyFill="1" applyBorder="1" applyAlignment="1"/>
    <xf numFmtId="0" fontId="18" fillId="0" borderId="0" xfId="0" applyFont="1" applyFill="1" applyBorder="1"/>
    <xf numFmtId="0" fontId="20" fillId="33" borderId="0" xfId="0" applyFont="1" applyFill="1" applyBorder="1" applyAlignment="1">
      <alignment vertical="center"/>
    </xf>
    <xf numFmtId="0" fontId="20" fillId="33" borderId="0" xfId="0" applyFont="1" applyFill="1" applyBorder="1" applyAlignment="1">
      <alignment vertical="center" wrapText="1"/>
    </xf>
    <xf numFmtId="0" fontId="21" fillId="0" borderId="0" xfId="0" applyFont="1" applyFill="1" applyBorder="1"/>
    <xf numFmtId="0" fontId="18" fillId="0" borderId="0" xfId="0" applyFont="1" applyFill="1"/>
    <xf numFmtId="0" fontId="21" fillId="0" borderId="0" xfId="0" applyFont="1"/>
    <xf numFmtId="167" fontId="22" fillId="0" borderId="2" xfId="33" applyNumberFormat="1" applyFont="1" applyFill="1" applyBorder="1" applyAlignment="1">
      <alignment horizontal="center"/>
    </xf>
    <xf numFmtId="2" fontId="22" fillId="0" borderId="2" xfId="33" applyNumberFormat="1" applyFont="1" applyFill="1" applyBorder="1" applyAlignment="1">
      <alignment horizontal="center"/>
    </xf>
    <xf numFmtId="0" fontId="22" fillId="33" borderId="0" xfId="0" applyFont="1" applyFill="1" applyBorder="1" applyAlignment="1">
      <alignment horizontal="centerContinuous"/>
    </xf>
    <xf numFmtId="0" fontId="24" fillId="33" borderId="0" xfId="0" applyFont="1" applyFill="1" applyBorder="1" applyAlignment="1">
      <alignment horizontal="centerContinuous"/>
    </xf>
    <xf numFmtId="167" fontId="24" fillId="33" borderId="0" xfId="33" applyNumberFormat="1" applyFont="1" applyFill="1" applyBorder="1" applyAlignment="1">
      <alignment horizontal="centerContinuous"/>
    </xf>
    <xf numFmtId="0" fontId="24" fillId="0" borderId="0" xfId="0" applyFont="1" applyFill="1" applyBorder="1"/>
    <xf numFmtId="167" fontId="25" fillId="0" borderId="0" xfId="33" applyNumberFormat="1" applyFont="1" applyFill="1" applyBorder="1" applyAlignment="1">
      <alignment horizontal="right"/>
    </xf>
    <xf numFmtId="2" fontId="25" fillId="0" borderId="0" xfId="33" applyNumberFormat="1" applyFont="1" applyFill="1" applyBorder="1" applyAlignment="1">
      <alignment horizontal="right"/>
    </xf>
    <xf numFmtId="0" fontId="24" fillId="33" borderId="0" xfId="0" applyFont="1" applyFill="1" applyBorder="1"/>
    <xf numFmtId="167" fontId="25" fillId="33" borderId="0" xfId="33" applyNumberFormat="1" applyFont="1" applyFill="1" applyBorder="1" applyAlignment="1">
      <alignment horizontal="right"/>
    </xf>
    <xf numFmtId="2" fontId="25" fillId="33" borderId="0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center" vertical="center"/>
    </xf>
    <xf numFmtId="0" fontId="25" fillId="33" borderId="0" xfId="33" applyNumberFormat="1" applyFont="1" applyFill="1" applyBorder="1" applyAlignment="1">
      <alignment horizontal="right" vertical="center"/>
    </xf>
    <xf numFmtId="167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center" vertical="center"/>
    </xf>
    <xf numFmtId="167" fontId="25" fillId="0" borderId="2" xfId="33" applyNumberFormat="1" applyFont="1" applyFill="1" applyBorder="1" applyAlignment="1">
      <alignment horizontal="right"/>
    </xf>
    <xf numFmtId="2" fontId="25" fillId="0" borderId="2" xfId="33" applyNumberFormat="1" applyFont="1" applyFill="1" applyBorder="1" applyAlignment="1">
      <alignment horizontal="right"/>
    </xf>
    <xf numFmtId="0" fontId="24" fillId="33" borderId="0" xfId="0" applyFont="1" applyFill="1" applyBorder="1" applyAlignment="1">
      <alignment horizontal="centerContinuous" wrapText="1"/>
    </xf>
    <xf numFmtId="0" fontId="22" fillId="33" borderId="0" xfId="0" applyFont="1" applyFill="1" applyBorder="1" applyAlignment="1">
      <alignment horizontal="centerContinuous" wrapText="1"/>
    </xf>
    <xf numFmtId="167" fontId="24" fillId="33" borderId="0" xfId="33" applyNumberFormat="1" applyFont="1" applyFill="1" applyBorder="1" applyAlignment="1">
      <alignment horizontal="centerContinuous" wrapText="1"/>
    </xf>
    <xf numFmtId="2" fontId="25" fillId="0" borderId="0" xfId="33" applyNumberFormat="1" applyFont="1" applyFill="1" applyBorder="1" applyAlignment="1">
      <alignment horizontal="center" vertical="center"/>
    </xf>
    <xf numFmtId="0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/>
    <xf numFmtId="0" fontId="25" fillId="33" borderId="0" xfId="33" applyNumberFormat="1" applyFont="1" applyFill="1" applyBorder="1" applyAlignment="1">
      <alignment vertical="center"/>
    </xf>
    <xf numFmtId="0" fontId="24" fillId="0" borderId="0" xfId="0" applyFont="1" applyFill="1" applyBorder="1" applyAlignment="1"/>
    <xf numFmtId="0" fontId="24" fillId="33" borderId="2" xfId="0" applyFont="1" applyFill="1" applyBorder="1"/>
    <xf numFmtId="167" fontId="25" fillId="33" borderId="2" xfId="33" applyNumberFormat="1" applyFont="1" applyFill="1" applyBorder="1" applyAlignment="1">
      <alignment horizontal="right"/>
    </xf>
    <xf numFmtId="2" fontId="25" fillId="33" borderId="2" xfId="33" applyNumberFormat="1" applyFont="1" applyFill="1" applyBorder="1" applyAlignment="1">
      <alignment horizontal="right"/>
    </xf>
    <xf numFmtId="167" fontId="25" fillId="33" borderId="2" xfId="33" applyNumberFormat="1" applyFont="1" applyFill="1" applyBorder="1" applyAlignment="1">
      <alignment horizontal="center" vertical="center"/>
    </xf>
    <xf numFmtId="0" fontId="24" fillId="0" borderId="2" xfId="0" applyFont="1" applyFill="1" applyBorder="1" applyAlignment="1"/>
    <xf numFmtId="2" fontId="25" fillId="0" borderId="2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right" vertical="center"/>
    </xf>
    <xf numFmtId="2" fontId="25" fillId="0" borderId="0" xfId="33" applyNumberFormat="1" applyFont="1" applyFill="1" applyBorder="1" applyAlignment="1">
      <alignment horizontal="center"/>
    </xf>
    <xf numFmtId="0" fontId="22" fillId="0" borderId="0" xfId="0" applyFont="1" applyFill="1" applyBorder="1"/>
    <xf numFmtId="167" fontId="25" fillId="0" borderId="0" xfId="33" applyNumberFormat="1" applyFont="1" applyAlignment="1">
      <alignment horizontal="right"/>
    </xf>
    <xf numFmtId="2" fontId="25" fillId="0" borderId="0" xfId="33" applyNumberFormat="1" applyFont="1" applyAlignment="1">
      <alignment horizontal="right"/>
    </xf>
    <xf numFmtId="0" fontId="24" fillId="0" borderId="0" xfId="0" applyFont="1" applyFill="1"/>
    <xf numFmtId="0" fontId="24" fillId="0" borderId="0" xfId="0" applyFont="1" applyFill="1" applyBorder="1" applyAlignment="1">
      <alignment horizontal="right"/>
    </xf>
    <xf numFmtId="0" fontId="25" fillId="0" borderId="0" xfId="0" applyFont="1"/>
    <xf numFmtId="0" fontId="23" fillId="0" borderId="0" xfId="0" applyFont="1"/>
    <xf numFmtId="0" fontId="26" fillId="33" borderId="0" xfId="0" applyFont="1" applyFill="1" applyBorder="1" applyAlignment="1">
      <alignment vertical="center" wrapText="1"/>
    </xf>
    <xf numFmtId="0" fontId="22" fillId="0" borderId="1" xfId="0" applyFont="1" applyFill="1" applyBorder="1" applyAlignment="1">
      <alignment horizontal="center" vertical="center"/>
    </xf>
    <xf numFmtId="10" fontId="22" fillId="0" borderId="1" xfId="43" applyNumberFormat="1" applyFont="1" applyFill="1" applyBorder="1" applyAlignment="1">
      <alignment horizontal="center"/>
    </xf>
    <xf numFmtId="10" fontId="23" fillId="0" borderId="1" xfId="43" applyNumberFormat="1" applyFont="1" applyFill="1" applyBorder="1" applyAlignment="1">
      <alignment horizontal="center"/>
    </xf>
    <xf numFmtId="4" fontId="25" fillId="0" borderId="0" xfId="33" applyNumberFormat="1" applyFont="1" applyFill="1" applyBorder="1" applyAlignment="1">
      <alignment horizontal="right"/>
    </xf>
    <xf numFmtId="10" fontId="18" fillId="0" borderId="0" xfId="38" applyNumberFormat="1" applyFont="1" applyFill="1" applyAlignment="1">
      <alignment horizontal="right"/>
    </xf>
    <xf numFmtId="10" fontId="26" fillId="0" borderId="0" xfId="38" applyNumberFormat="1" applyFont="1" applyFill="1" applyAlignment="1">
      <alignment horizontal="right"/>
    </xf>
    <xf numFmtId="0" fontId="24" fillId="0" borderId="0" xfId="0" applyFont="1" applyBorder="1" applyAlignment="1">
      <alignment vertical="center"/>
    </xf>
    <xf numFmtId="0" fontId="24" fillId="0" borderId="0" xfId="0" applyFont="1" applyFill="1" applyAlignment="1">
      <alignment horizontal="center"/>
    </xf>
    <xf numFmtId="10" fontId="25" fillId="0" borderId="0" xfId="38" applyNumberFormat="1" applyFont="1" applyAlignment="1">
      <alignment horizontal="right"/>
    </xf>
    <xf numFmtId="0" fontId="21" fillId="31" borderId="0" xfId="0" applyFont="1" applyFill="1" applyBorder="1"/>
    <xf numFmtId="0" fontId="21" fillId="0" borderId="0" xfId="0" applyFont="1" applyBorder="1"/>
    <xf numFmtId="0" fontId="30" fillId="31" borderId="0" xfId="31" quotePrefix="1" applyFont="1" applyFill="1" applyBorder="1" applyAlignment="1" applyProtection="1">
      <alignment vertical="center"/>
    </xf>
    <xf numFmtId="0" fontId="31" fillId="31" borderId="0" xfId="0" applyFont="1" applyFill="1" applyBorder="1" applyAlignment="1">
      <alignment vertical="center"/>
    </xf>
    <xf numFmtId="0" fontId="27" fillId="32" borderId="0" xfId="0" applyFont="1" applyFill="1" applyBorder="1"/>
    <xf numFmtId="0" fontId="21" fillId="32" borderId="0" xfId="0" applyFont="1" applyFill="1" applyBorder="1"/>
    <xf numFmtId="0" fontId="20" fillId="31" borderId="0" xfId="0" applyFont="1" applyFill="1" applyBorder="1"/>
    <xf numFmtId="0" fontId="27" fillId="31" borderId="0" xfId="0" applyFont="1" applyFill="1" applyBorder="1"/>
    <xf numFmtId="0" fontId="24" fillId="0" borderId="0" xfId="0" applyFont="1"/>
    <xf numFmtId="0" fontId="24" fillId="0" borderId="0" xfId="0" applyFont="1" applyAlignment="1">
      <alignment vertical="center"/>
    </xf>
    <xf numFmtId="2" fontId="24" fillId="0" borderId="0" xfId="33" applyNumberFormat="1" applyFont="1" applyFill="1" applyAlignment="1">
      <alignment horizontal="right"/>
    </xf>
    <xf numFmtId="167" fontId="22" fillId="0" borderId="0" xfId="33" applyNumberFormat="1" applyFont="1" applyFill="1" applyAlignment="1">
      <alignment horizontal="right"/>
    </xf>
    <xf numFmtId="167" fontId="24" fillId="0" borderId="0" xfId="33" applyNumberFormat="1" applyFont="1" applyFill="1" applyAlignment="1">
      <alignment horizontal="right"/>
    </xf>
    <xf numFmtId="2" fontId="22" fillId="0" borderId="0" xfId="33" applyNumberFormat="1" applyFont="1" applyFill="1" applyAlignment="1">
      <alignment horizontal="right"/>
    </xf>
    <xf numFmtId="167" fontId="25" fillId="0" borderId="2" xfId="33" applyNumberFormat="1" applyFont="1" applyFill="1" applyBorder="1" applyAlignment="1">
      <alignment horizontal="center"/>
    </xf>
    <xf numFmtId="167" fontId="25" fillId="0" borderId="0" xfId="33" applyNumberFormat="1" applyFont="1" applyFill="1" applyBorder="1" applyAlignment="1">
      <alignment horizontal="center"/>
    </xf>
    <xf numFmtId="0" fontId="25" fillId="0" borderId="2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/>
    </xf>
    <xf numFmtId="0" fontId="18" fillId="33" borderId="0" xfId="0" applyFont="1" applyFill="1" applyBorder="1"/>
    <xf numFmtId="4" fontId="32" fillId="33" borderId="0" xfId="33" applyNumberFormat="1" applyFont="1" applyFill="1" applyBorder="1" applyAlignment="1">
      <alignment horizontal="right"/>
    </xf>
    <xf numFmtId="0" fontId="32" fillId="33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 applyProtection="1">
      <alignment horizontal="center" vertical="center"/>
    </xf>
    <xf numFmtId="0" fontId="32" fillId="0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>
      <alignment horizontal="right" vertical="center"/>
    </xf>
    <xf numFmtId="0" fontId="18" fillId="33" borderId="2" xfId="0" applyFont="1" applyFill="1" applyBorder="1"/>
    <xf numFmtId="4" fontId="32" fillId="33" borderId="2" xfId="33" applyNumberFormat="1" applyFont="1" applyFill="1" applyBorder="1" applyAlignment="1">
      <alignment horizontal="right"/>
    </xf>
    <xf numFmtId="0" fontId="26" fillId="33" borderId="0" xfId="0" applyFont="1" applyFill="1" applyBorder="1" applyAlignment="1">
      <alignment horizontal="centerContinuous"/>
    </xf>
    <xf numFmtId="4" fontId="26" fillId="33" borderId="0" xfId="33" applyNumberFormat="1" applyFont="1" applyFill="1" applyBorder="1" applyAlignment="1">
      <alignment horizontal="centerContinuous"/>
    </xf>
    <xf numFmtId="4" fontId="32" fillId="33" borderId="0" xfId="33" applyNumberFormat="1" applyFont="1" applyFill="1" applyBorder="1" applyAlignment="1">
      <alignment horizontal="right" vertical="center"/>
    </xf>
    <xf numFmtId="0" fontId="32" fillId="33" borderId="0" xfId="33" applyNumberFormat="1" applyFont="1" applyFill="1" applyBorder="1" applyAlignment="1">
      <alignment horizontal="center" vertical="center"/>
    </xf>
    <xf numFmtId="4" fontId="32" fillId="0" borderId="0" xfId="33" applyNumberFormat="1" applyFont="1" applyFill="1" applyBorder="1" applyAlignment="1" applyProtection="1">
      <alignment horizontal="right"/>
    </xf>
    <xf numFmtId="4" fontId="32" fillId="33" borderId="2" xfId="33" applyNumberFormat="1" applyFont="1" applyFill="1" applyBorder="1" applyAlignment="1">
      <alignment horizontal="right" vertical="center"/>
    </xf>
    <xf numFmtId="0" fontId="18" fillId="0" borderId="2" xfId="0" applyFont="1" applyFill="1" applyBorder="1"/>
    <xf numFmtId="4" fontId="32" fillId="0" borderId="2" xfId="33" applyNumberFormat="1" applyFont="1" applyFill="1" applyBorder="1" applyAlignment="1">
      <alignment horizontal="right"/>
    </xf>
    <xf numFmtId="167" fontId="25" fillId="33" borderId="0" xfId="33" applyNumberFormat="1" applyFont="1" applyFill="1" applyBorder="1" applyAlignment="1">
      <alignment horizontal="right" vertical="center"/>
    </xf>
    <xf numFmtId="167" fontId="25" fillId="0" borderId="0" xfId="33" applyNumberFormat="1" applyFont="1" applyFill="1" applyBorder="1" applyAlignment="1">
      <alignment horizontal="right" vertical="center"/>
    </xf>
    <xf numFmtId="167" fontId="25" fillId="33" borderId="0" xfId="33" applyNumberFormat="1" applyFont="1" applyFill="1" applyBorder="1" applyAlignment="1">
      <alignment horizontal="center"/>
    </xf>
    <xf numFmtId="2" fontId="25" fillId="33" borderId="0" xfId="33" applyNumberFormat="1" applyFont="1" applyFill="1" applyBorder="1" applyAlignment="1">
      <alignment horizontal="center"/>
    </xf>
    <xf numFmtId="0" fontId="24" fillId="0" borderId="2" xfId="0" applyFont="1" applyFill="1" applyBorder="1"/>
    <xf numFmtId="2" fontId="25" fillId="0" borderId="2" xfId="33" applyNumberFormat="1" applyFont="1" applyFill="1" applyBorder="1" applyAlignment="1"/>
    <xf numFmtId="2" fontId="25" fillId="0" borderId="2" xfId="33" applyNumberFormat="1" applyFont="1" applyFill="1" applyBorder="1" applyAlignment="1">
      <alignment horizontal="center"/>
    </xf>
    <xf numFmtId="167" fontId="25" fillId="33" borderId="0" xfId="33" applyNumberFormat="1" applyFont="1" applyFill="1" applyBorder="1" applyAlignment="1"/>
    <xf numFmtId="167" fontId="25" fillId="33" borderId="2" xfId="33" applyNumberFormat="1" applyFont="1" applyFill="1" applyBorder="1" applyAlignment="1">
      <alignment horizontal="center"/>
    </xf>
    <xf numFmtId="2" fontId="25" fillId="33" borderId="2" xfId="33" applyNumberFormat="1" applyFont="1" applyFill="1" applyBorder="1" applyAlignment="1">
      <alignment horizontal="center"/>
    </xf>
    <xf numFmtId="0" fontId="25" fillId="33" borderId="2" xfId="33" applyNumberFormat="1" applyFont="1" applyFill="1" applyBorder="1" applyAlignment="1">
      <alignment horizontal="right" vertical="center"/>
    </xf>
    <xf numFmtId="0" fontId="2" fillId="31" borderId="0" xfId="31" quotePrefix="1" applyFill="1" applyBorder="1" applyAlignment="1" applyProtection="1">
      <alignment horizontal="left" vertical="center" wrapText="1"/>
    </xf>
    <xf numFmtId="0" fontId="29" fillId="32" borderId="0" xfId="0" applyFont="1" applyFill="1" applyBorder="1" applyAlignment="1">
      <alignment horizontal="center" vertical="center" wrapText="1"/>
    </xf>
    <xf numFmtId="0" fontId="27" fillId="31" borderId="0" xfId="0" applyFont="1" applyFill="1" applyBorder="1" applyAlignment="1">
      <alignment horizontal="center"/>
    </xf>
    <xf numFmtId="0" fontId="28" fillId="34" borderId="0" xfId="0" applyFont="1" applyFill="1" applyBorder="1" applyAlignment="1">
      <alignment horizontal="center" vertical="center" wrapText="1"/>
    </xf>
    <xf numFmtId="0" fontId="30" fillId="31" borderId="0" xfId="31" quotePrefix="1" applyFont="1" applyFill="1" applyBorder="1" applyAlignment="1" applyProtection="1">
      <alignment horizontal="left" vertical="center" wrapText="1"/>
    </xf>
    <xf numFmtId="0" fontId="19" fillId="34" borderId="0" xfId="0" applyFont="1" applyFill="1" applyBorder="1" applyAlignment="1">
      <alignment horizontal="center" vertical="center" wrapText="1"/>
    </xf>
    <xf numFmtId="167" fontId="23" fillId="0" borderId="1" xfId="33" applyNumberFormat="1" applyFont="1" applyFill="1" applyBorder="1" applyAlignment="1">
      <alignment horizontal="center"/>
    </xf>
    <xf numFmtId="167" fontId="22" fillId="0" borderId="1" xfId="33" applyNumberFormat="1" applyFont="1" applyFill="1" applyBorder="1" applyAlignment="1">
      <alignment horizontal="center"/>
    </xf>
    <xf numFmtId="0" fontId="24" fillId="0" borderId="0" xfId="0" applyFont="1" applyBorder="1" applyAlignment="1">
      <alignment horizontal="left" vertical="center"/>
    </xf>
    <xf numFmtId="0" fontId="22" fillId="0" borderId="3" xfId="0" applyFont="1" applyFill="1" applyBorder="1" applyAlignment="1">
      <alignment horizontal="center" vertical="center"/>
    </xf>
    <xf numFmtId="0" fontId="22" fillId="0" borderId="2" xfId="0" applyFont="1" applyFill="1" applyBorder="1" applyAlignment="1">
      <alignment horizontal="center" vertical="center"/>
    </xf>
  </cellXfs>
  <cellStyles count="44">
    <cellStyle name="20% - Énfasis1" xfId="1" builtinId="30" customBuiltin="1"/>
    <cellStyle name="20% - Énfasis2" xfId="2" builtinId="34" customBuiltin="1"/>
    <cellStyle name="20% - Énfasis3" xfId="3" builtinId="38" customBuiltin="1"/>
    <cellStyle name="20% - Énfasis4" xfId="4" builtinId="42" customBuiltin="1"/>
    <cellStyle name="20% - Énfasis5" xfId="5" builtinId="46" customBuiltin="1"/>
    <cellStyle name="20% - Énfasis6" xfId="6" builtinId="50" customBuiltin="1"/>
    <cellStyle name="40% - Énfasis1" xfId="7" builtinId="31" customBuiltin="1"/>
    <cellStyle name="40% - Énfasis2" xfId="8" builtinId="35" customBuiltin="1"/>
    <cellStyle name="40% - Énfasis3" xfId="9" builtinId="39" customBuiltin="1"/>
    <cellStyle name="40% - Énfasis4" xfId="10" builtinId="43" customBuiltin="1"/>
    <cellStyle name="40% - Énfasis5" xfId="11" builtinId="47" customBuiltin="1"/>
    <cellStyle name="40% - Énfasis6" xfId="12" builtinId="51" customBuiltin="1"/>
    <cellStyle name="60% - Énfasis1" xfId="13" builtinId="32" customBuiltin="1"/>
    <cellStyle name="60% - Énfasis2" xfId="14" builtinId="36" customBuiltin="1"/>
    <cellStyle name="60% - Énfasis3" xfId="15" builtinId="40" customBuiltin="1"/>
    <cellStyle name="60% - Énfasis4" xfId="16" builtinId="44" customBuiltin="1"/>
    <cellStyle name="60% - Énfasis5" xfId="17" builtinId="48" customBuiltin="1"/>
    <cellStyle name="60% - Énfasis6" xfId="18" builtinId="52" customBuiltin="1"/>
    <cellStyle name="Cálculo 2" xfId="19"/>
    <cellStyle name="Celda vinculada" xfId="20" builtinId="24" customBuiltin="1"/>
    <cellStyle name="Encabezado 4" xfId="21" builtinId="19" customBuiltin="1"/>
    <cellStyle name="Énfasis1" xfId="22" builtinId="29" customBuiltin="1"/>
    <cellStyle name="Énfasis2" xfId="23" builtinId="33" customBuiltin="1"/>
    <cellStyle name="Énfasis3" xfId="24" builtinId="37" customBuiltin="1"/>
    <cellStyle name="Énfasis4" xfId="25" builtinId="41" customBuiltin="1"/>
    <cellStyle name="Énfasis5" xfId="26" builtinId="45" customBuiltin="1"/>
    <cellStyle name="Énfasis6" xfId="27" builtinId="49" customBuiltin="1"/>
    <cellStyle name="Entrada" xfId="28" builtinId="20" customBuiltin="1"/>
    <cellStyle name="Euro" xfId="29"/>
    <cellStyle name="Euro 2" xfId="30"/>
    <cellStyle name="Hipervínculo" xfId="31" builtinId="8"/>
    <cellStyle name="Incorrecto" xfId="32" builtinId="27" customBuiltin="1"/>
    <cellStyle name="Millares" xfId="33" builtinId="3"/>
    <cellStyle name="Millares 2" xfId="34"/>
    <cellStyle name="Neutral" xfId="35" builtinId="28" customBuiltin="1"/>
    <cellStyle name="Normal" xfId="0" builtinId="0"/>
    <cellStyle name="Normal 2" xfId="36"/>
    <cellStyle name="Notas 2" xfId="37"/>
    <cellStyle name="Porcentaje" xfId="43" builtinId="5"/>
    <cellStyle name="Porcentaje 2" xfId="38"/>
    <cellStyle name="Porcentaje 3" xfId="39"/>
    <cellStyle name="Salida 2" xfId="40"/>
    <cellStyle name="Título" xfId="41" builtinId="15" customBuiltin="1"/>
    <cellStyle name="Total" xfId="42" builtinId="25" customBuiltin="1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DDDDDD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38100</xdr:colOff>
      <xdr:row>0</xdr:row>
      <xdr:rowOff>152400</xdr:rowOff>
    </xdr:from>
    <xdr:to>
      <xdr:col>11</xdr:col>
      <xdr:colOff>657225</xdr:colOff>
      <xdr:row>4</xdr:row>
      <xdr:rowOff>180975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38100" y="152400"/>
          <a:ext cx="8821831" cy="1149163"/>
          <a:chOff x="38100" y="152400"/>
          <a:chExt cx="8821831" cy="1149163"/>
        </a:xfrm>
      </xdr:grpSpPr>
      <xdr:pic>
        <xdr:nvPicPr>
          <xdr:cNvPr id="8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9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10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42332</xdr:colOff>
      <xdr:row>0</xdr:row>
      <xdr:rowOff>116413</xdr:rowOff>
    </xdr:from>
    <xdr:to>
      <xdr:col>16</xdr:col>
      <xdr:colOff>312830</xdr:colOff>
      <xdr:row>2</xdr:row>
      <xdr:rowOff>683493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42332" y="116413"/>
          <a:ext cx="8842998" cy="114810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4" name="3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5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6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7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1</xdr:colOff>
      <xdr:row>0</xdr:row>
      <xdr:rowOff>126996</xdr:rowOff>
    </xdr:from>
    <xdr:to>
      <xdr:col>9</xdr:col>
      <xdr:colOff>74084</xdr:colOff>
      <xdr:row>2</xdr:row>
      <xdr:rowOff>605644</xdr:rowOff>
    </xdr:to>
    <xdr:grpSp>
      <xdr:nvGrpSpPr>
        <xdr:cNvPr id="2" name="1 Grupo"/>
        <xdr:cNvGrpSpPr>
          <a:grpSpLocks noChangeAspect="1"/>
        </xdr:cNvGrpSpPr>
      </xdr:nvGrpSpPr>
      <xdr:grpSpPr>
        <a:xfrm>
          <a:off x="1" y="126996"/>
          <a:ext cx="7493000" cy="976065"/>
          <a:chOff x="38100" y="152400"/>
          <a:chExt cx="8821831" cy="1149163"/>
        </a:xfrm>
      </xdr:grpSpPr>
      <xdr:pic>
        <xdr:nvPicPr>
          <xdr:cNvPr id="3" name="Imagen 2" descr="linea"/>
          <xdr:cNvPicPr>
            <a:picLocks noChangeArrowheads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38100" y="1244413"/>
            <a:ext cx="8821831" cy="57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4" name="Imagen 3"/>
          <xdr:cNvPicPr>
            <a:picLocks noChangeAspect="1" noChangeArrowheads="1"/>
          </xdr:cNvPicPr>
        </xdr:nvPicPr>
        <xdr:blipFill>
          <a:blip xmlns:r="http://schemas.openxmlformats.org/officeDocument/2006/relationships" r:embed="rId2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86068" y="152400"/>
            <a:ext cx="1622858" cy="674594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  <xdr:pic>
        <xdr:nvPicPr>
          <xdr:cNvPr id="5" name="Imagen 4"/>
          <xdr:cNvPicPr>
            <a:picLocks noChangeAspect="1" noChangeArrowheads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 bwMode="auto">
          <a:xfrm>
            <a:off x="5221381" y="171450"/>
            <a:ext cx="3351530" cy="754716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</xdr:pic>
    </xdr:grp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N20"/>
  <sheetViews>
    <sheetView showGridLines="0" tabSelected="1" zoomScale="85" zoomScaleNormal="85" workbookViewId="0">
      <selection sqref="A1:L5"/>
    </sheetView>
  </sheetViews>
  <sheetFormatPr baseColWidth="10" defaultRowHeight="14.25" x14ac:dyDescent="0.25"/>
  <cols>
    <col min="1" max="1" width="6.28515625" style="66" customWidth="1"/>
    <col min="2" max="2" width="11.42578125" style="59"/>
    <col min="3" max="3" width="14" style="59" customWidth="1"/>
    <col min="4" max="16384" width="11.42578125" style="59"/>
  </cols>
  <sheetData>
    <row r="1" spans="1:14" ht="21.95" customHeight="1" x14ac:dyDescent="0.25">
      <c r="A1" s="106"/>
      <c r="B1" s="106"/>
      <c r="C1" s="106"/>
      <c r="D1" s="106"/>
      <c r="E1" s="106"/>
      <c r="F1" s="106"/>
      <c r="G1" s="106"/>
      <c r="H1" s="106"/>
      <c r="I1" s="106"/>
      <c r="J1" s="106"/>
      <c r="K1" s="106"/>
      <c r="L1" s="106"/>
    </row>
    <row r="2" spans="1:14" ht="21.95" customHeight="1" x14ac:dyDescent="0.25">
      <c r="A2" s="106"/>
      <c r="B2" s="106"/>
      <c r="C2" s="106"/>
      <c r="D2" s="106"/>
      <c r="E2" s="106"/>
      <c r="F2" s="106"/>
      <c r="G2" s="106"/>
      <c r="H2" s="106"/>
      <c r="I2" s="106"/>
      <c r="J2" s="106"/>
      <c r="K2" s="106"/>
      <c r="L2" s="106"/>
    </row>
    <row r="3" spans="1:14" ht="21.95" customHeight="1" x14ac:dyDescent="0.25">
      <c r="A3" s="106"/>
      <c r="B3" s="106"/>
      <c r="C3" s="106"/>
      <c r="D3" s="106"/>
      <c r="E3" s="106"/>
      <c r="F3" s="106"/>
      <c r="G3" s="106"/>
      <c r="H3" s="106"/>
      <c r="I3" s="106"/>
      <c r="J3" s="106"/>
      <c r="K3" s="106"/>
      <c r="L3" s="106"/>
      <c r="N3" s="60"/>
    </row>
    <row r="4" spans="1:14" ht="21.95" customHeight="1" x14ac:dyDescent="0.25">
      <c r="A4" s="106"/>
      <c r="B4" s="106"/>
      <c r="C4" s="106"/>
      <c r="D4" s="106"/>
      <c r="E4" s="106"/>
      <c r="F4" s="106"/>
      <c r="G4" s="106"/>
      <c r="H4" s="106"/>
      <c r="I4" s="106"/>
      <c r="J4" s="106"/>
      <c r="K4" s="106"/>
      <c r="L4" s="106"/>
    </row>
    <row r="5" spans="1:14" ht="21.95" customHeight="1" x14ac:dyDescent="0.25">
      <c r="A5" s="106"/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4" ht="26.25" customHeight="1" x14ac:dyDescent="0.25">
      <c r="A6" s="107" t="s">
        <v>56</v>
      </c>
      <c r="B6" s="107"/>
      <c r="C6" s="107"/>
      <c r="D6" s="107"/>
      <c r="E6" s="107"/>
      <c r="F6" s="107"/>
      <c r="G6" s="107"/>
      <c r="H6" s="107"/>
      <c r="I6" s="107"/>
      <c r="J6" s="107"/>
      <c r="K6" s="107"/>
      <c r="L6" s="107"/>
    </row>
    <row r="7" spans="1:14" ht="31.5" customHeight="1" x14ac:dyDescent="0.25">
      <c r="A7" s="107"/>
      <c r="B7" s="107"/>
      <c r="C7" s="107"/>
      <c r="D7" s="107"/>
      <c r="E7" s="107"/>
      <c r="F7" s="107"/>
      <c r="G7" s="107"/>
      <c r="H7" s="107"/>
      <c r="I7" s="107"/>
      <c r="J7" s="107"/>
      <c r="K7" s="107"/>
      <c r="L7" s="107"/>
    </row>
    <row r="8" spans="1:14" x14ac:dyDescent="0.25">
      <c r="A8" s="105" t="s">
        <v>57</v>
      </c>
      <c r="B8" s="105"/>
      <c r="C8" s="105"/>
      <c r="D8" s="105"/>
      <c r="E8" s="105"/>
      <c r="F8" s="105"/>
      <c r="G8" s="105"/>
      <c r="H8" s="105"/>
      <c r="I8" s="105"/>
      <c r="J8" s="105"/>
      <c r="K8" s="105"/>
      <c r="L8" s="105"/>
    </row>
    <row r="9" spans="1:14" ht="15" customHeight="1" x14ac:dyDescent="0.25">
      <c r="A9" s="105"/>
      <c r="B9" s="105"/>
      <c r="C9" s="105"/>
      <c r="D9" s="105"/>
      <c r="E9" s="105"/>
      <c r="F9" s="105"/>
      <c r="G9" s="105"/>
      <c r="H9" s="105"/>
      <c r="I9" s="105"/>
      <c r="J9" s="105"/>
      <c r="K9" s="105"/>
      <c r="L9" s="105"/>
    </row>
    <row r="10" spans="1:14" x14ac:dyDescent="0.25">
      <c r="A10" s="105"/>
      <c r="B10" s="105"/>
      <c r="C10" s="105"/>
      <c r="D10" s="105"/>
      <c r="E10" s="105"/>
      <c r="F10" s="105"/>
      <c r="G10" s="105"/>
      <c r="H10" s="105"/>
      <c r="I10" s="105"/>
      <c r="J10" s="105"/>
      <c r="K10" s="105"/>
      <c r="L10" s="105"/>
    </row>
    <row r="11" spans="1:14" s="62" customFormat="1" ht="31.5" customHeight="1" x14ac:dyDescent="0.2">
      <c r="A11" s="61" t="str">
        <f>+"Anexo 1. "&amp;'Anexo 1'!A6&amp;" "&amp;'Anexo 1'!A7</f>
        <v>Anexo 1. Comportamiento de los precios mayoristas de los principales alimentos en las principales ocho ciudades. Variación mensual. Marzo 2019</v>
      </c>
    </row>
    <row r="12" spans="1:14" s="62" customFormat="1" ht="39" customHeight="1" x14ac:dyDescent="0.2">
      <c r="A12" s="108" t="str">
        <f>+"Anexo 2. "&amp;'Anexo 2'!A6&amp;" "&amp;'Anexo 2'!A7</f>
        <v>Anexo 2. Comportamiento de los precios mayoristas de los principales alimentos en las principales ocho ciudades. Variación año corrido. Marzo 2019</v>
      </c>
      <c r="B12" s="108"/>
      <c r="C12" s="108"/>
      <c r="D12" s="108"/>
      <c r="E12" s="108"/>
      <c r="F12" s="108"/>
      <c r="G12" s="108"/>
      <c r="H12" s="108"/>
      <c r="I12" s="108"/>
      <c r="J12" s="108"/>
      <c r="K12" s="108"/>
      <c r="L12" s="108"/>
    </row>
    <row r="13" spans="1:14" s="62" customFormat="1" ht="39" customHeight="1" x14ac:dyDescent="0.2">
      <c r="A13" s="104" t="str">
        <f>+"Anexo 3. "&amp;'Anexo 3'!A6&amp;" "&amp;'Anexo 3'!A7</f>
        <v>Anexo 3. Comportamiento de los precios mayoristas de los principales alimentos en las principales ocho ciudades. Variación anual. Marzo 2019</v>
      </c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</row>
    <row r="14" spans="1:14" x14ac:dyDescent="0.25">
      <c r="A14" s="63"/>
      <c r="B14" s="64"/>
      <c r="C14" s="64"/>
      <c r="D14" s="64"/>
      <c r="E14" s="64"/>
      <c r="F14" s="64"/>
      <c r="G14" s="64"/>
      <c r="H14" s="64"/>
      <c r="I14" s="64"/>
      <c r="J14" s="64"/>
      <c r="K14" s="64"/>
      <c r="L14" s="64"/>
    </row>
    <row r="15" spans="1:14" ht="18.75" customHeight="1" x14ac:dyDescent="0.25">
      <c r="A15" s="65" t="s">
        <v>58</v>
      </c>
    </row>
    <row r="16" spans="1:14" s="60" customFormat="1" ht="30" customHeight="1" x14ac:dyDescent="0.25"/>
    <row r="17" spans="1:1" s="60" customFormat="1" ht="32.25" customHeight="1" x14ac:dyDescent="0.25"/>
    <row r="18" spans="1:1" s="60" customFormat="1" ht="34.5" customHeight="1" x14ac:dyDescent="0.25"/>
    <row r="19" spans="1:1" s="60" customFormat="1" x14ac:dyDescent="0.25"/>
    <row r="20" spans="1:1" x14ac:dyDescent="0.25">
      <c r="A20" s="59"/>
    </row>
  </sheetData>
  <mergeCells count="5">
    <mergeCell ref="A13:L13"/>
    <mergeCell ref="A8:L10"/>
    <mergeCell ref="A1:L5"/>
    <mergeCell ref="A6:L7"/>
    <mergeCell ref="A12:L12"/>
  </mergeCells>
  <phoneticPr fontId="3" type="noConversion"/>
  <hyperlinks>
    <hyperlink ref="A11" location="'Anexo 1'!A1" display="'Anexo 1'!A1"/>
    <hyperlink ref="A13:L13" location="'Anexo 3'!A1" display="'Anexo 3'!A1"/>
    <hyperlink ref="A12:L12" location="'Anexo 2'!A1" display="'Anexo 2'!A1"/>
  </hyperlinks>
  <pageMargins left="0.7" right="0.7" top="0.75" bottom="0.75" header="0.3" footer="0.3"/>
  <pageSetup scale="5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4"/>
  <sheetViews>
    <sheetView showGridLines="0" zoomScaleNormal="100" workbookViewId="0"/>
  </sheetViews>
  <sheetFormatPr baseColWidth="10" defaultRowHeight="14.25" x14ac:dyDescent="0.25"/>
  <cols>
    <col min="1" max="1" width="24.42578125" style="7" customWidth="1"/>
    <col min="2" max="2" width="7.140625" style="7" customWidth="1"/>
    <col min="3" max="3" width="6.7109375" style="7" customWidth="1"/>
    <col min="4" max="4" width="7.140625" style="7" customWidth="1"/>
    <col min="5" max="5" width="6.7109375" style="7" customWidth="1"/>
    <col min="6" max="6" width="7.140625" style="7" customWidth="1"/>
    <col min="7" max="7" width="6.7109375" style="7" customWidth="1"/>
    <col min="8" max="8" width="7.140625" style="7" customWidth="1"/>
    <col min="9" max="9" width="6.7109375" style="7" customWidth="1"/>
    <col min="10" max="10" width="7.140625" style="7" customWidth="1"/>
    <col min="11" max="11" width="6.7109375" style="7" customWidth="1"/>
    <col min="12" max="12" width="7.140625" style="7" customWidth="1"/>
    <col min="13" max="13" width="6.7109375" style="7" customWidth="1"/>
    <col min="14" max="14" width="7.140625" style="7" customWidth="1"/>
    <col min="15" max="15" width="6.7109375" style="7" customWidth="1"/>
    <col min="16" max="16" width="7.140625" style="7" customWidth="1"/>
    <col min="17" max="17" width="6.7109375" style="7" customWidth="1"/>
    <col min="18" max="16384" width="11.42578125" style="7"/>
  </cols>
  <sheetData>
    <row r="1" spans="1:17" s="2" customFormat="1" ht="12" x14ac:dyDescent="0.2">
      <c r="A1" s="1"/>
      <c r="B1" s="1"/>
      <c r="C1" s="1"/>
      <c r="D1" s="1"/>
      <c r="E1" s="1"/>
      <c r="F1" s="1"/>
      <c r="G1" s="1"/>
    </row>
    <row r="2" spans="1:17" s="2" customFormat="1" ht="33.75" customHeight="1" x14ac:dyDescent="0.2">
      <c r="A2" s="1"/>
      <c r="B2" s="1"/>
      <c r="C2" s="1"/>
      <c r="D2" s="1"/>
      <c r="E2" s="1"/>
      <c r="F2" s="1"/>
      <c r="G2" s="1"/>
    </row>
    <row r="3" spans="1:17" s="2" customFormat="1" ht="56.1" customHeight="1" x14ac:dyDescent="0.2">
      <c r="A3" s="1"/>
      <c r="B3" s="1"/>
      <c r="C3" s="1"/>
      <c r="D3" s="1"/>
      <c r="E3" s="1"/>
      <c r="F3" s="1"/>
      <c r="G3" s="1"/>
    </row>
    <row r="4" spans="1:17" s="2" customFormat="1" ht="18.75" customHeight="1" x14ac:dyDescent="0.2">
      <c r="A4" s="109" t="s">
        <v>0</v>
      </c>
      <c r="B4" s="109"/>
      <c r="C4" s="109"/>
      <c r="D4" s="109"/>
      <c r="E4" s="109"/>
      <c r="F4" s="109"/>
      <c r="G4" s="109"/>
      <c r="H4" s="109"/>
      <c r="I4" s="109"/>
      <c r="J4" s="109"/>
      <c r="K4" s="109"/>
      <c r="L4" s="109"/>
      <c r="M4" s="109"/>
      <c r="N4" s="109"/>
      <c r="O4" s="109"/>
      <c r="P4" s="109"/>
      <c r="Q4" s="109"/>
    </row>
    <row r="5" spans="1:17" s="2" customFormat="1" ht="24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  <c r="J5" s="109"/>
      <c r="K5" s="109"/>
      <c r="L5" s="109"/>
      <c r="M5" s="109"/>
      <c r="N5" s="109"/>
      <c r="O5" s="109"/>
      <c r="P5" s="109"/>
      <c r="Q5" s="109"/>
    </row>
    <row r="6" spans="1:17" s="5" customFormat="1" ht="18.75" customHeight="1" x14ac:dyDescent="0.25">
      <c r="A6" s="3" t="s">
        <v>18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s="5" customFormat="1" ht="19.5" customHeight="1" x14ac:dyDescent="0.25">
      <c r="A7" s="3" t="s">
        <v>59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s="2" customFormat="1" ht="12" x14ac:dyDescent="0.2">
      <c r="A8" s="6"/>
      <c r="B8" s="6"/>
      <c r="C8" s="6"/>
      <c r="D8" s="6"/>
      <c r="E8" s="6"/>
      <c r="F8" s="6"/>
      <c r="G8" s="6"/>
    </row>
    <row r="9" spans="1:17" x14ac:dyDescent="0.25">
      <c r="A9" s="113" t="s">
        <v>1</v>
      </c>
      <c r="B9" s="111" t="s">
        <v>2</v>
      </c>
      <c r="C9" s="111"/>
      <c r="D9" s="111" t="s">
        <v>3</v>
      </c>
      <c r="E9" s="111"/>
      <c r="F9" s="111" t="s">
        <v>4</v>
      </c>
      <c r="G9" s="111"/>
      <c r="H9" s="110" t="s">
        <v>5</v>
      </c>
      <c r="I9" s="110"/>
      <c r="J9" s="111" t="s">
        <v>6</v>
      </c>
      <c r="K9" s="111"/>
      <c r="L9" s="111" t="s">
        <v>7</v>
      </c>
      <c r="M9" s="111"/>
      <c r="N9" s="111" t="s">
        <v>8</v>
      </c>
      <c r="O9" s="111"/>
      <c r="P9" s="111" t="s">
        <v>9</v>
      </c>
      <c r="Q9" s="111"/>
    </row>
    <row r="10" spans="1:17" x14ac:dyDescent="0.25">
      <c r="A10" s="114"/>
      <c r="B10" s="8" t="s">
        <v>10</v>
      </c>
      <c r="C10" s="9" t="s">
        <v>11</v>
      </c>
      <c r="D10" s="8" t="s">
        <v>10</v>
      </c>
      <c r="E10" s="9" t="s">
        <v>11</v>
      </c>
      <c r="F10" s="8" t="s">
        <v>10</v>
      </c>
      <c r="G10" s="9" t="s">
        <v>11</v>
      </c>
      <c r="H10" s="8" t="s">
        <v>10</v>
      </c>
      <c r="I10" s="9" t="s">
        <v>11</v>
      </c>
      <c r="J10" s="8" t="s">
        <v>10</v>
      </c>
      <c r="K10" s="9" t="s">
        <v>11</v>
      </c>
      <c r="L10" s="8" t="s">
        <v>10</v>
      </c>
      <c r="M10" s="9" t="s">
        <v>11</v>
      </c>
      <c r="N10" s="8" t="s">
        <v>10</v>
      </c>
      <c r="O10" s="9" t="s">
        <v>11</v>
      </c>
      <c r="P10" s="8" t="s">
        <v>10</v>
      </c>
      <c r="Q10" s="9" t="s">
        <v>11</v>
      </c>
    </row>
    <row r="11" spans="1:17" x14ac:dyDescent="0.25">
      <c r="A11" s="10" t="s">
        <v>19</v>
      </c>
      <c r="B11" s="11"/>
      <c r="C11" s="10"/>
      <c r="D11" s="11"/>
      <c r="E11" s="10"/>
      <c r="F11" s="11"/>
      <c r="G11" s="10"/>
      <c r="H11" s="12"/>
      <c r="I11" s="10"/>
      <c r="J11" s="11"/>
      <c r="K11" s="10"/>
      <c r="L11" s="11"/>
      <c r="M11" s="10"/>
      <c r="N11" s="11"/>
      <c r="O11" s="10"/>
      <c r="P11" s="11"/>
      <c r="Q11" s="10"/>
    </row>
    <row r="12" spans="1:17" x14ac:dyDescent="0.25">
      <c r="A12" s="13" t="s">
        <v>20</v>
      </c>
      <c r="B12" s="14">
        <v>924</v>
      </c>
      <c r="C12" s="15">
        <v>-34.19</v>
      </c>
      <c r="D12" s="14">
        <v>910</v>
      </c>
      <c r="E12" s="15">
        <v>-2.57</v>
      </c>
      <c r="F12" s="14">
        <v>844</v>
      </c>
      <c r="G12" s="15">
        <v>5.5</v>
      </c>
      <c r="H12" s="14">
        <v>1403</v>
      </c>
      <c r="I12" s="15">
        <v>12.24</v>
      </c>
      <c r="J12" s="14">
        <v>738</v>
      </c>
      <c r="K12" s="15">
        <v>-2.38</v>
      </c>
      <c r="L12" s="14">
        <v>890</v>
      </c>
      <c r="M12" s="15">
        <v>-3.05</v>
      </c>
      <c r="N12" s="14">
        <v>566</v>
      </c>
      <c r="O12" s="15">
        <v>-13.98</v>
      </c>
      <c r="P12" s="14">
        <v>829</v>
      </c>
      <c r="Q12" s="15">
        <v>-9.1999999999999993</v>
      </c>
    </row>
    <row r="13" spans="1:17" x14ac:dyDescent="0.25">
      <c r="A13" s="16" t="s">
        <v>62</v>
      </c>
      <c r="B13" s="17">
        <v>4715</v>
      </c>
      <c r="C13" s="18">
        <v>31.41</v>
      </c>
      <c r="D13" s="17">
        <v>5840</v>
      </c>
      <c r="E13" s="18">
        <v>27.85</v>
      </c>
      <c r="F13" s="17">
        <v>5008</v>
      </c>
      <c r="G13" s="18">
        <v>28.81</v>
      </c>
      <c r="H13" s="93">
        <v>3702</v>
      </c>
      <c r="I13" s="21">
        <v>10.24</v>
      </c>
      <c r="J13" s="17">
        <v>5189</v>
      </c>
      <c r="K13" s="18">
        <v>34.950000000000003</v>
      </c>
      <c r="L13" s="17">
        <v>5286</v>
      </c>
      <c r="M13" s="18">
        <v>39.729999999999997</v>
      </c>
      <c r="N13" s="17">
        <v>4955</v>
      </c>
      <c r="O13" s="18">
        <v>36.43</v>
      </c>
      <c r="P13" s="17">
        <v>5513</v>
      </c>
      <c r="Q13" s="18">
        <v>35.549999999999997</v>
      </c>
    </row>
    <row r="14" spans="1:17" x14ac:dyDescent="0.25">
      <c r="A14" s="13" t="s">
        <v>21</v>
      </c>
      <c r="B14" s="14">
        <v>6606</v>
      </c>
      <c r="C14" s="15">
        <v>-1.75</v>
      </c>
      <c r="D14" s="14">
        <v>3874</v>
      </c>
      <c r="E14" s="15">
        <v>0.23</v>
      </c>
      <c r="F14" s="14">
        <v>3569</v>
      </c>
      <c r="G14" s="15">
        <v>5.22</v>
      </c>
      <c r="H14" s="74" t="s">
        <v>63</v>
      </c>
      <c r="I14" s="41" t="s">
        <v>64</v>
      </c>
      <c r="J14" s="14">
        <v>3113</v>
      </c>
      <c r="K14" s="15">
        <v>-4.24</v>
      </c>
      <c r="L14" s="14">
        <v>3597</v>
      </c>
      <c r="M14" s="15">
        <v>1.61</v>
      </c>
      <c r="N14" s="14">
        <v>2842</v>
      </c>
      <c r="O14" s="15">
        <v>-2.0299999999999998</v>
      </c>
      <c r="P14" s="14">
        <v>3472</v>
      </c>
      <c r="Q14" s="15">
        <v>5.37</v>
      </c>
    </row>
    <row r="15" spans="1:17" x14ac:dyDescent="0.25">
      <c r="A15" s="16" t="s">
        <v>22</v>
      </c>
      <c r="B15" s="17">
        <v>1346</v>
      </c>
      <c r="C15" s="18">
        <v>-17.420000000000002</v>
      </c>
      <c r="D15" s="17">
        <v>1051</v>
      </c>
      <c r="E15" s="18">
        <v>-21.63</v>
      </c>
      <c r="F15" s="17">
        <v>1158</v>
      </c>
      <c r="G15" s="18">
        <v>-17.34</v>
      </c>
      <c r="H15" s="19">
        <v>1459</v>
      </c>
      <c r="I15" s="32">
        <v>-16.68</v>
      </c>
      <c r="J15" s="17">
        <v>1282</v>
      </c>
      <c r="K15" s="18">
        <v>-12.73</v>
      </c>
      <c r="L15" s="17">
        <v>1171</v>
      </c>
      <c r="M15" s="18">
        <v>-19.739999999999998</v>
      </c>
      <c r="N15" s="17">
        <v>1415</v>
      </c>
      <c r="O15" s="18">
        <v>-14.5</v>
      </c>
      <c r="P15" s="17">
        <v>1239</v>
      </c>
      <c r="Q15" s="18">
        <v>-16.68</v>
      </c>
    </row>
    <row r="16" spans="1:17" x14ac:dyDescent="0.25">
      <c r="A16" s="13" t="s">
        <v>23</v>
      </c>
      <c r="B16" s="14">
        <v>2039</v>
      </c>
      <c r="C16" s="15">
        <v>15.85</v>
      </c>
      <c r="D16" s="14">
        <v>2192</v>
      </c>
      <c r="E16" s="15">
        <v>35.729999999999997</v>
      </c>
      <c r="F16" s="14">
        <v>1623</v>
      </c>
      <c r="G16" s="15">
        <v>9.07</v>
      </c>
      <c r="H16" s="14">
        <v>1826</v>
      </c>
      <c r="I16" s="31">
        <v>12.3</v>
      </c>
      <c r="J16" s="14">
        <v>1633</v>
      </c>
      <c r="K16" s="15">
        <v>8.7899999999999991</v>
      </c>
      <c r="L16" s="14">
        <v>1516</v>
      </c>
      <c r="M16" s="15">
        <v>-1.62</v>
      </c>
      <c r="N16" s="14">
        <v>1856</v>
      </c>
      <c r="O16" s="15">
        <v>3.57</v>
      </c>
      <c r="P16" s="94">
        <v>1003</v>
      </c>
      <c r="Q16" s="30">
        <v>-31.11</v>
      </c>
    </row>
    <row r="17" spans="1:17" x14ac:dyDescent="0.25">
      <c r="A17" s="16" t="s">
        <v>24</v>
      </c>
      <c r="B17" s="17">
        <v>784</v>
      </c>
      <c r="C17" s="18">
        <v>-29.11</v>
      </c>
      <c r="D17" s="17">
        <v>1573</v>
      </c>
      <c r="E17" s="18">
        <v>15.58</v>
      </c>
      <c r="F17" s="17">
        <v>1238</v>
      </c>
      <c r="G17" s="18">
        <v>-12.38</v>
      </c>
      <c r="H17" s="19">
        <v>981</v>
      </c>
      <c r="I17" s="32">
        <v>24.65</v>
      </c>
      <c r="J17" s="17">
        <v>1155</v>
      </c>
      <c r="K17" s="18">
        <v>11.49</v>
      </c>
      <c r="L17" s="17">
        <v>973</v>
      </c>
      <c r="M17" s="18">
        <v>-19.190000000000001</v>
      </c>
      <c r="N17" s="17">
        <v>1003</v>
      </c>
      <c r="O17" s="18">
        <v>15.95</v>
      </c>
      <c r="P17" s="95" t="s">
        <v>63</v>
      </c>
      <c r="Q17" s="96" t="s">
        <v>64</v>
      </c>
    </row>
    <row r="18" spans="1:17" x14ac:dyDescent="0.25">
      <c r="A18" s="13" t="s">
        <v>25</v>
      </c>
      <c r="B18" s="14">
        <v>2406</v>
      </c>
      <c r="C18" s="15">
        <v>14.3</v>
      </c>
      <c r="D18" s="14">
        <v>1729</v>
      </c>
      <c r="E18" s="15">
        <v>9.7799999999999994</v>
      </c>
      <c r="F18" s="14">
        <v>1543</v>
      </c>
      <c r="G18" s="15">
        <v>7.9</v>
      </c>
      <c r="H18" s="14">
        <v>2339</v>
      </c>
      <c r="I18" s="31">
        <v>6.56</v>
      </c>
      <c r="J18" s="14">
        <v>1983</v>
      </c>
      <c r="K18" s="15">
        <v>-0.4</v>
      </c>
      <c r="L18" s="14">
        <v>1947</v>
      </c>
      <c r="M18" s="15">
        <v>5.13</v>
      </c>
      <c r="N18" s="14">
        <v>1115</v>
      </c>
      <c r="O18" s="15">
        <v>-35.729999999999997</v>
      </c>
      <c r="P18" s="14">
        <v>1891</v>
      </c>
      <c r="Q18" s="15">
        <v>-10.93</v>
      </c>
    </row>
    <row r="19" spans="1:17" x14ac:dyDescent="0.25">
      <c r="A19" s="16" t="s">
        <v>26</v>
      </c>
      <c r="B19" s="17">
        <v>1315</v>
      </c>
      <c r="C19" s="18">
        <v>3.95</v>
      </c>
      <c r="D19" s="17">
        <v>846</v>
      </c>
      <c r="E19" s="18">
        <v>1.2</v>
      </c>
      <c r="F19" s="17">
        <v>1056</v>
      </c>
      <c r="G19" s="18">
        <v>6.67</v>
      </c>
      <c r="H19" s="19">
        <v>1449</v>
      </c>
      <c r="I19" s="32">
        <v>6.54</v>
      </c>
      <c r="J19" s="17">
        <v>965</v>
      </c>
      <c r="K19" s="18">
        <v>20.32</v>
      </c>
      <c r="L19" s="17">
        <v>913</v>
      </c>
      <c r="M19" s="18">
        <v>-5.58</v>
      </c>
      <c r="N19" s="17">
        <v>611</v>
      </c>
      <c r="O19" s="18">
        <v>-15.14</v>
      </c>
      <c r="P19" s="17">
        <v>1333</v>
      </c>
      <c r="Q19" s="18">
        <v>6.05</v>
      </c>
    </row>
    <row r="20" spans="1:17" x14ac:dyDescent="0.25">
      <c r="A20" s="13" t="s">
        <v>27</v>
      </c>
      <c r="B20" s="14">
        <v>857</v>
      </c>
      <c r="C20" s="15">
        <v>-7.95</v>
      </c>
      <c r="D20" s="14">
        <v>1528</v>
      </c>
      <c r="E20" s="15">
        <v>-16</v>
      </c>
      <c r="F20" s="14">
        <v>665</v>
      </c>
      <c r="G20" s="15">
        <v>-14.85</v>
      </c>
      <c r="H20" s="14">
        <v>1375</v>
      </c>
      <c r="I20" s="31">
        <v>-22.67</v>
      </c>
      <c r="J20" s="14">
        <v>488</v>
      </c>
      <c r="K20" s="15">
        <v>-44.1</v>
      </c>
      <c r="L20" s="14">
        <v>867</v>
      </c>
      <c r="M20" s="15">
        <v>1.64</v>
      </c>
      <c r="N20" s="14">
        <v>805</v>
      </c>
      <c r="O20" s="15">
        <v>-32.119999999999997</v>
      </c>
      <c r="P20" s="14">
        <v>965</v>
      </c>
      <c r="Q20" s="15">
        <v>-32.42</v>
      </c>
    </row>
    <row r="21" spans="1:17" x14ac:dyDescent="0.25">
      <c r="A21" s="16" t="s">
        <v>28</v>
      </c>
      <c r="B21" s="17">
        <v>1689</v>
      </c>
      <c r="C21" s="18">
        <v>-1.63</v>
      </c>
      <c r="D21" s="17">
        <v>2231</v>
      </c>
      <c r="E21" s="18">
        <v>-2.19</v>
      </c>
      <c r="F21" s="17">
        <v>1964</v>
      </c>
      <c r="G21" s="18">
        <v>18.53</v>
      </c>
      <c r="H21" s="19">
        <v>2494</v>
      </c>
      <c r="I21" s="32">
        <v>5.86</v>
      </c>
      <c r="J21" s="17">
        <v>1377</v>
      </c>
      <c r="K21" s="18">
        <v>-2.62</v>
      </c>
      <c r="L21" s="17">
        <v>1630</v>
      </c>
      <c r="M21" s="18">
        <v>17.86</v>
      </c>
      <c r="N21" s="17">
        <v>1415</v>
      </c>
      <c r="O21" s="18">
        <v>-4.97</v>
      </c>
      <c r="P21" s="17">
        <v>1609</v>
      </c>
      <c r="Q21" s="21">
        <v>-5.24</v>
      </c>
    </row>
    <row r="22" spans="1:17" x14ac:dyDescent="0.25">
      <c r="A22" s="13" t="s">
        <v>29</v>
      </c>
      <c r="B22" s="14">
        <v>1094</v>
      </c>
      <c r="C22" s="15">
        <v>-8.07</v>
      </c>
      <c r="D22" s="14">
        <v>624</v>
      </c>
      <c r="E22" s="15">
        <v>-21.21</v>
      </c>
      <c r="F22" s="14">
        <v>900</v>
      </c>
      <c r="G22" s="15">
        <v>-17.66</v>
      </c>
      <c r="H22" s="14">
        <v>837</v>
      </c>
      <c r="I22" s="31">
        <v>7.72</v>
      </c>
      <c r="J22" s="14">
        <v>781</v>
      </c>
      <c r="K22" s="15">
        <v>-19.32</v>
      </c>
      <c r="L22" s="14">
        <v>994</v>
      </c>
      <c r="M22" s="15">
        <v>24.25</v>
      </c>
      <c r="N22" s="14">
        <v>593</v>
      </c>
      <c r="O22" s="15">
        <v>-17.98</v>
      </c>
      <c r="P22" s="74" t="s">
        <v>63</v>
      </c>
      <c r="Q22" s="41" t="s">
        <v>64</v>
      </c>
    </row>
    <row r="23" spans="1:17" x14ac:dyDescent="0.25">
      <c r="A23" s="16" t="s">
        <v>30</v>
      </c>
      <c r="B23" s="17">
        <v>1139</v>
      </c>
      <c r="C23" s="18">
        <v>-5.48</v>
      </c>
      <c r="D23" s="17">
        <v>1597</v>
      </c>
      <c r="E23" s="18">
        <v>11.83</v>
      </c>
      <c r="F23" s="17">
        <v>973</v>
      </c>
      <c r="G23" s="18">
        <v>7.87</v>
      </c>
      <c r="H23" s="19">
        <v>1729</v>
      </c>
      <c r="I23" s="32">
        <v>-10.41</v>
      </c>
      <c r="J23" s="17">
        <v>1681</v>
      </c>
      <c r="K23" s="18">
        <v>19.64</v>
      </c>
      <c r="L23" s="17">
        <v>918</v>
      </c>
      <c r="M23" s="18">
        <v>3.03</v>
      </c>
      <c r="N23" s="17">
        <v>1444</v>
      </c>
      <c r="O23" s="18">
        <v>4.5599999999999996</v>
      </c>
      <c r="P23" s="17">
        <v>1708</v>
      </c>
      <c r="Q23" s="18">
        <v>3.2</v>
      </c>
    </row>
    <row r="24" spans="1:17" x14ac:dyDescent="0.25">
      <c r="A24" s="97" t="s">
        <v>31</v>
      </c>
      <c r="B24" s="24">
        <v>1207</v>
      </c>
      <c r="C24" s="25">
        <v>-18.11</v>
      </c>
      <c r="D24" s="24">
        <v>1141</v>
      </c>
      <c r="E24" s="25">
        <v>-16.16</v>
      </c>
      <c r="F24" s="24">
        <v>1042</v>
      </c>
      <c r="G24" s="25">
        <v>-10.71</v>
      </c>
      <c r="H24" s="24">
        <v>1127</v>
      </c>
      <c r="I24" s="98">
        <v>-3.43</v>
      </c>
      <c r="J24" s="24">
        <v>1209</v>
      </c>
      <c r="K24" s="25">
        <v>-0.08</v>
      </c>
      <c r="L24" s="24">
        <v>916</v>
      </c>
      <c r="M24" s="25">
        <v>-2.0299999999999998</v>
      </c>
      <c r="N24" s="24">
        <v>606</v>
      </c>
      <c r="O24" s="25">
        <v>-42.29</v>
      </c>
      <c r="P24" s="24">
        <v>1129</v>
      </c>
      <c r="Q24" s="25">
        <v>-9.17</v>
      </c>
    </row>
    <row r="25" spans="1:17" x14ac:dyDescent="0.25">
      <c r="A25" s="10" t="s">
        <v>32</v>
      </c>
      <c r="B25" s="26"/>
      <c r="C25" s="27"/>
      <c r="D25" s="26"/>
      <c r="E25" s="27"/>
      <c r="F25" s="26"/>
      <c r="G25" s="27"/>
      <c r="H25" s="28"/>
      <c r="I25" s="27"/>
      <c r="J25" s="26"/>
      <c r="K25" s="27"/>
      <c r="L25" s="26"/>
      <c r="M25" s="27"/>
      <c r="N25" s="26"/>
      <c r="O25" s="27"/>
      <c r="P25" s="26"/>
      <c r="Q25" s="27"/>
    </row>
    <row r="26" spans="1:17" x14ac:dyDescent="0.25">
      <c r="A26" s="13" t="s">
        <v>33</v>
      </c>
      <c r="B26" s="22">
        <v>5699</v>
      </c>
      <c r="C26" s="40">
        <v>18.09</v>
      </c>
      <c r="D26" s="14">
        <v>5579</v>
      </c>
      <c r="E26" s="15">
        <v>27.35</v>
      </c>
      <c r="F26" s="14">
        <v>4925</v>
      </c>
      <c r="G26" s="15">
        <v>23.9</v>
      </c>
      <c r="H26" s="22">
        <v>3890</v>
      </c>
      <c r="I26" s="30">
        <v>12.2</v>
      </c>
      <c r="J26" s="14">
        <v>5020</v>
      </c>
      <c r="K26" s="15">
        <v>29.82</v>
      </c>
      <c r="L26" s="22">
        <v>5486</v>
      </c>
      <c r="M26" s="30">
        <v>28.33</v>
      </c>
      <c r="N26" s="22" t="s">
        <v>63</v>
      </c>
      <c r="O26" s="23" t="s">
        <v>64</v>
      </c>
      <c r="P26" s="14">
        <v>4757</v>
      </c>
      <c r="Q26" s="15">
        <v>33.770000000000003</v>
      </c>
    </row>
    <row r="27" spans="1:17" x14ac:dyDescent="0.25">
      <c r="A27" s="16" t="s">
        <v>34</v>
      </c>
      <c r="B27" s="17">
        <v>725</v>
      </c>
      <c r="C27" s="18">
        <v>-18.989999999999998</v>
      </c>
      <c r="D27" s="17">
        <v>1421</v>
      </c>
      <c r="E27" s="18">
        <v>16.28</v>
      </c>
      <c r="F27" s="17">
        <v>1581</v>
      </c>
      <c r="G27" s="18">
        <v>-4.18</v>
      </c>
      <c r="H27" s="19" t="s">
        <v>63</v>
      </c>
      <c r="I27" s="20" t="s">
        <v>64</v>
      </c>
      <c r="J27" s="17">
        <v>931</v>
      </c>
      <c r="K27" s="18">
        <v>2.65</v>
      </c>
      <c r="L27" s="17">
        <v>1629</v>
      </c>
      <c r="M27" s="18">
        <v>7.6</v>
      </c>
      <c r="N27" s="17">
        <v>970</v>
      </c>
      <c r="O27" s="18">
        <v>4.1900000000000004</v>
      </c>
      <c r="P27" s="17">
        <v>980</v>
      </c>
      <c r="Q27" s="18">
        <v>0.51</v>
      </c>
    </row>
    <row r="28" spans="1:17" x14ac:dyDescent="0.25">
      <c r="A28" s="13" t="s">
        <v>35</v>
      </c>
      <c r="B28" s="14">
        <v>2836</v>
      </c>
      <c r="C28" s="15">
        <v>15.1</v>
      </c>
      <c r="D28" s="14">
        <v>3314</v>
      </c>
      <c r="E28" s="15">
        <v>0.33</v>
      </c>
      <c r="F28" s="14" t="s">
        <v>63</v>
      </c>
      <c r="G28" s="23" t="s">
        <v>64</v>
      </c>
      <c r="H28" s="14">
        <v>3015</v>
      </c>
      <c r="I28" s="31">
        <v>1.86</v>
      </c>
      <c r="J28" s="14">
        <v>1859</v>
      </c>
      <c r="K28" s="15">
        <v>-10.5</v>
      </c>
      <c r="L28" s="22" t="s">
        <v>63</v>
      </c>
      <c r="M28" s="23" t="s">
        <v>64</v>
      </c>
      <c r="N28" s="14">
        <v>5115</v>
      </c>
      <c r="O28" s="15">
        <v>0</v>
      </c>
      <c r="P28" s="14">
        <v>2411</v>
      </c>
      <c r="Q28" s="15">
        <v>0.46</v>
      </c>
    </row>
    <row r="29" spans="1:17" x14ac:dyDescent="0.25">
      <c r="A29" s="16" t="s">
        <v>36</v>
      </c>
      <c r="B29" s="19" t="s">
        <v>63</v>
      </c>
      <c r="C29" s="20" t="s">
        <v>64</v>
      </c>
      <c r="D29" s="17">
        <v>4171</v>
      </c>
      <c r="E29" s="18">
        <v>-27.54</v>
      </c>
      <c r="F29" s="17">
        <v>5214</v>
      </c>
      <c r="G29" s="18">
        <v>-11.01</v>
      </c>
      <c r="H29" s="19">
        <v>4022</v>
      </c>
      <c r="I29" s="32">
        <v>6.49</v>
      </c>
      <c r="J29" s="17">
        <v>5021</v>
      </c>
      <c r="K29" s="18">
        <v>0.7</v>
      </c>
      <c r="L29" s="17">
        <v>4616</v>
      </c>
      <c r="M29" s="18">
        <v>5.36</v>
      </c>
      <c r="N29" s="17">
        <v>4148</v>
      </c>
      <c r="O29" s="18">
        <v>-27.67</v>
      </c>
      <c r="P29" s="17">
        <v>5124</v>
      </c>
      <c r="Q29" s="18">
        <v>-4.3499999999999996</v>
      </c>
    </row>
    <row r="30" spans="1:17" x14ac:dyDescent="0.25">
      <c r="A30" s="13" t="s">
        <v>37</v>
      </c>
      <c r="B30" s="14">
        <v>2326</v>
      </c>
      <c r="C30" s="15">
        <v>18.37</v>
      </c>
      <c r="D30" s="14">
        <v>2171</v>
      </c>
      <c r="E30" s="15">
        <v>67.64</v>
      </c>
      <c r="F30" s="14">
        <v>1393</v>
      </c>
      <c r="G30" s="15">
        <v>-0.64</v>
      </c>
      <c r="H30" s="14">
        <v>2044</v>
      </c>
      <c r="I30" s="31">
        <v>1.44</v>
      </c>
      <c r="J30" s="14">
        <v>1618</v>
      </c>
      <c r="K30" s="15">
        <v>24.27</v>
      </c>
      <c r="L30" s="14">
        <v>1913</v>
      </c>
      <c r="M30" s="15">
        <v>3.63</v>
      </c>
      <c r="N30" s="14">
        <v>1277</v>
      </c>
      <c r="O30" s="15">
        <v>2.3199999999999998</v>
      </c>
      <c r="P30" s="14">
        <v>1379</v>
      </c>
      <c r="Q30" s="15">
        <v>9.18</v>
      </c>
    </row>
    <row r="31" spans="1:17" x14ac:dyDescent="0.25">
      <c r="A31" s="16" t="s">
        <v>65</v>
      </c>
      <c r="B31" s="17">
        <v>2524</v>
      </c>
      <c r="C31" s="18">
        <v>57.45</v>
      </c>
      <c r="D31" s="17">
        <v>3041</v>
      </c>
      <c r="E31" s="18">
        <v>75.88</v>
      </c>
      <c r="F31" s="17">
        <v>2336</v>
      </c>
      <c r="G31" s="18">
        <v>90.85</v>
      </c>
      <c r="H31" s="19">
        <v>1782</v>
      </c>
      <c r="I31" s="32">
        <v>35.72</v>
      </c>
      <c r="J31" s="17">
        <v>2324</v>
      </c>
      <c r="K31" s="18">
        <v>108.06</v>
      </c>
      <c r="L31" s="17">
        <v>2268</v>
      </c>
      <c r="M31" s="18">
        <v>59.38</v>
      </c>
      <c r="N31" s="17">
        <v>2915</v>
      </c>
      <c r="O31" s="18">
        <v>101.45</v>
      </c>
      <c r="P31" s="17">
        <v>2407</v>
      </c>
      <c r="Q31" s="18">
        <v>51.19</v>
      </c>
    </row>
    <row r="32" spans="1:17" x14ac:dyDescent="0.25">
      <c r="A32" s="13" t="s">
        <v>38</v>
      </c>
      <c r="B32" s="14">
        <v>3531</v>
      </c>
      <c r="C32" s="15">
        <v>1.96</v>
      </c>
      <c r="D32" s="14">
        <v>2873</v>
      </c>
      <c r="E32" s="15">
        <v>-8.7100000000000009</v>
      </c>
      <c r="F32" s="14">
        <v>2824</v>
      </c>
      <c r="G32" s="15">
        <v>-2.79</v>
      </c>
      <c r="H32" s="14">
        <v>3487</v>
      </c>
      <c r="I32" s="15">
        <v>2.8</v>
      </c>
      <c r="J32" s="14">
        <v>2670</v>
      </c>
      <c r="K32" s="15">
        <v>-4.88</v>
      </c>
      <c r="L32" s="14">
        <v>3505</v>
      </c>
      <c r="M32" s="15">
        <v>-7.37</v>
      </c>
      <c r="N32" s="14">
        <v>2425</v>
      </c>
      <c r="O32" s="15">
        <v>1</v>
      </c>
      <c r="P32" s="14">
        <v>2554</v>
      </c>
      <c r="Q32" s="15">
        <v>1.51</v>
      </c>
    </row>
    <row r="33" spans="1:17" x14ac:dyDescent="0.25">
      <c r="A33" s="16" t="s">
        <v>39</v>
      </c>
      <c r="B33" s="17">
        <v>2333</v>
      </c>
      <c r="C33" s="18">
        <v>59.47</v>
      </c>
      <c r="D33" s="17">
        <v>2807</v>
      </c>
      <c r="E33" s="18">
        <v>27.77</v>
      </c>
      <c r="F33" s="17">
        <v>2432</v>
      </c>
      <c r="G33" s="18">
        <v>60.53</v>
      </c>
      <c r="H33" s="19">
        <v>1893</v>
      </c>
      <c r="I33" s="21">
        <v>26.71</v>
      </c>
      <c r="J33" s="17">
        <v>1741</v>
      </c>
      <c r="K33" s="18">
        <v>-0.28999999999999998</v>
      </c>
      <c r="L33" s="17">
        <v>2344</v>
      </c>
      <c r="M33" s="18">
        <v>86.18</v>
      </c>
      <c r="N33" s="17">
        <v>2203</v>
      </c>
      <c r="O33" s="18">
        <v>8.74</v>
      </c>
      <c r="P33" s="17">
        <v>1535</v>
      </c>
      <c r="Q33" s="21">
        <v>-11.01</v>
      </c>
    </row>
    <row r="34" spans="1:17" x14ac:dyDescent="0.25">
      <c r="A34" s="33" t="s">
        <v>40</v>
      </c>
      <c r="B34" s="14">
        <v>2697</v>
      </c>
      <c r="C34" s="15">
        <v>3.21</v>
      </c>
      <c r="D34" s="14">
        <v>4069</v>
      </c>
      <c r="E34" s="15">
        <v>40.26</v>
      </c>
      <c r="F34" s="14">
        <v>2994</v>
      </c>
      <c r="G34" s="15">
        <v>25.75</v>
      </c>
      <c r="H34" s="14">
        <v>1851</v>
      </c>
      <c r="I34" s="15">
        <v>2.78</v>
      </c>
      <c r="J34" s="14">
        <v>3217</v>
      </c>
      <c r="K34" s="15">
        <v>38.6</v>
      </c>
      <c r="L34" s="14">
        <v>2949</v>
      </c>
      <c r="M34" s="15">
        <v>35.71</v>
      </c>
      <c r="N34" s="14">
        <v>2998</v>
      </c>
      <c r="O34" s="15">
        <v>36.58</v>
      </c>
      <c r="P34" s="14">
        <v>2438</v>
      </c>
      <c r="Q34" s="15">
        <v>14.68</v>
      </c>
    </row>
    <row r="35" spans="1:17" x14ac:dyDescent="0.25">
      <c r="A35" s="16" t="s">
        <v>66</v>
      </c>
      <c r="B35" s="17">
        <v>5912</v>
      </c>
      <c r="C35" s="18">
        <v>-6.32</v>
      </c>
      <c r="D35" s="17">
        <v>6319</v>
      </c>
      <c r="E35" s="18">
        <v>-7.78</v>
      </c>
      <c r="F35" s="17">
        <v>5944</v>
      </c>
      <c r="G35" s="18">
        <v>-6.19</v>
      </c>
      <c r="H35" s="19">
        <v>6258</v>
      </c>
      <c r="I35" s="21">
        <v>30.51</v>
      </c>
      <c r="J35" s="17">
        <v>5525</v>
      </c>
      <c r="K35" s="18">
        <v>-14.18</v>
      </c>
      <c r="L35" s="17">
        <v>5748</v>
      </c>
      <c r="M35" s="18">
        <v>-10.130000000000001</v>
      </c>
      <c r="N35" s="17">
        <v>6034</v>
      </c>
      <c r="O35" s="18">
        <v>-2.4700000000000002</v>
      </c>
      <c r="P35" s="17">
        <v>5154</v>
      </c>
      <c r="Q35" s="18">
        <v>-21.22</v>
      </c>
    </row>
    <row r="36" spans="1:17" x14ac:dyDescent="0.25">
      <c r="A36" s="33" t="s">
        <v>41</v>
      </c>
      <c r="B36" s="14">
        <v>4258</v>
      </c>
      <c r="C36" s="15">
        <v>34.58</v>
      </c>
      <c r="D36" s="14">
        <v>3838</v>
      </c>
      <c r="E36" s="15">
        <v>39.72</v>
      </c>
      <c r="F36" s="14">
        <v>3770</v>
      </c>
      <c r="G36" s="15">
        <v>46.98</v>
      </c>
      <c r="H36" s="14">
        <v>2506</v>
      </c>
      <c r="I36" s="31">
        <v>5.6</v>
      </c>
      <c r="J36" s="14">
        <v>4409</v>
      </c>
      <c r="K36" s="15">
        <v>52.09</v>
      </c>
      <c r="L36" s="14">
        <v>3872</v>
      </c>
      <c r="M36" s="15">
        <v>20.89</v>
      </c>
      <c r="N36" s="14">
        <v>3406</v>
      </c>
      <c r="O36" s="15">
        <v>27.8</v>
      </c>
      <c r="P36" s="14">
        <v>4021</v>
      </c>
      <c r="Q36" s="15">
        <v>31.23</v>
      </c>
    </row>
    <row r="37" spans="1:17" x14ac:dyDescent="0.25">
      <c r="A37" s="16" t="s">
        <v>42</v>
      </c>
      <c r="B37" s="17">
        <v>4050</v>
      </c>
      <c r="C37" s="18">
        <v>38.08</v>
      </c>
      <c r="D37" s="17">
        <v>3191</v>
      </c>
      <c r="E37" s="18">
        <v>13.92</v>
      </c>
      <c r="F37" s="17">
        <v>3107</v>
      </c>
      <c r="G37" s="18">
        <v>28.76</v>
      </c>
      <c r="H37" s="19">
        <v>3034</v>
      </c>
      <c r="I37" s="32">
        <v>18.89</v>
      </c>
      <c r="J37" s="17">
        <v>3476</v>
      </c>
      <c r="K37" s="18">
        <v>22.65</v>
      </c>
      <c r="L37" s="17">
        <v>2504</v>
      </c>
      <c r="M37" s="18">
        <v>2.75</v>
      </c>
      <c r="N37" s="17">
        <v>2088</v>
      </c>
      <c r="O37" s="18">
        <v>41.94</v>
      </c>
      <c r="P37" s="17">
        <v>2829</v>
      </c>
      <c r="Q37" s="18">
        <v>6.92</v>
      </c>
    </row>
    <row r="38" spans="1:17" x14ac:dyDescent="0.25">
      <c r="A38" s="33" t="s">
        <v>43</v>
      </c>
      <c r="B38" s="14">
        <v>1120</v>
      </c>
      <c r="C38" s="15">
        <v>0</v>
      </c>
      <c r="D38" s="14">
        <v>1084</v>
      </c>
      <c r="E38" s="15">
        <v>2.0699999999999998</v>
      </c>
      <c r="F38" s="14">
        <v>769</v>
      </c>
      <c r="G38" s="15">
        <v>13.25</v>
      </c>
      <c r="H38" s="22">
        <v>1053</v>
      </c>
      <c r="I38" s="31">
        <v>0.1</v>
      </c>
      <c r="J38" s="22" t="s">
        <v>63</v>
      </c>
      <c r="K38" s="23" t="s">
        <v>64</v>
      </c>
      <c r="L38" s="22">
        <v>1050</v>
      </c>
      <c r="M38" s="15">
        <v>21.95</v>
      </c>
      <c r="N38" s="14">
        <v>1060</v>
      </c>
      <c r="O38" s="15">
        <v>2.71</v>
      </c>
      <c r="P38" s="14">
        <v>677</v>
      </c>
      <c r="Q38" s="15">
        <v>-2.0299999999999998</v>
      </c>
    </row>
    <row r="39" spans="1:17" x14ac:dyDescent="0.25">
      <c r="A39" s="16" t="s">
        <v>44</v>
      </c>
      <c r="B39" s="19" t="s">
        <v>63</v>
      </c>
      <c r="C39" s="20" t="s">
        <v>64</v>
      </c>
      <c r="D39" s="17">
        <v>1662</v>
      </c>
      <c r="E39" s="18">
        <v>-14.42</v>
      </c>
      <c r="F39" s="17">
        <v>1481</v>
      </c>
      <c r="G39" s="18">
        <v>-0.47</v>
      </c>
      <c r="H39" s="19">
        <v>1844</v>
      </c>
      <c r="I39" s="18">
        <v>1.71</v>
      </c>
      <c r="J39" s="17">
        <v>1800</v>
      </c>
      <c r="K39" s="18">
        <v>26.49</v>
      </c>
      <c r="L39" s="17">
        <v>1232</v>
      </c>
      <c r="M39" s="18">
        <v>-10.85</v>
      </c>
      <c r="N39" s="17">
        <v>2731</v>
      </c>
      <c r="O39" s="18">
        <v>12.39</v>
      </c>
      <c r="P39" s="17">
        <v>1755</v>
      </c>
      <c r="Q39" s="18">
        <v>4.78</v>
      </c>
    </row>
    <row r="40" spans="1:17" x14ac:dyDescent="0.25">
      <c r="A40" s="13" t="s">
        <v>45</v>
      </c>
      <c r="B40" s="14">
        <v>1588</v>
      </c>
      <c r="C40" s="15">
        <v>3.25</v>
      </c>
      <c r="D40" s="14">
        <v>1129</v>
      </c>
      <c r="E40" s="15">
        <v>-0.88</v>
      </c>
      <c r="F40" s="14">
        <v>1113</v>
      </c>
      <c r="G40" s="15">
        <v>18.78</v>
      </c>
      <c r="H40" s="14">
        <v>1454</v>
      </c>
      <c r="I40" s="15">
        <v>8.18</v>
      </c>
      <c r="J40" s="14">
        <v>1306</v>
      </c>
      <c r="K40" s="15">
        <v>21.49</v>
      </c>
      <c r="L40" s="14">
        <v>1292</v>
      </c>
      <c r="M40" s="15">
        <v>0.23</v>
      </c>
      <c r="N40" s="14">
        <v>1396</v>
      </c>
      <c r="O40" s="15">
        <v>-1.97</v>
      </c>
      <c r="P40" s="14">
        <v>1422</v>
      </c>
      <c r="Q40" s="15">
        <v>9.3800000000000008</v>
      </c>
    </row>
    <row r="41" spans="1:17" x14ac:dyDescent="0.25">
      <c r="A41" s="16" t="s">
        <v>46</v>
      </c>
      <c r="B41" s="17">
        <v>1565</v>
      </c>
      <c r="C41" s="18">
        <v>2.2200000000000002</v>
      </c>
      <c r="D41" s="17">
        <v>1834</v>
      </c>
      <c r="E41" s="18">
        <v>5.95</v>
      </c>
      <c r="F41" s="17">
        <v>1509</v>
      </c>
      <c r="G41" s="18">
        <v>5.67</v>
      </c>
      <c r="H41" s="19">
        <v>2031</v>
      </c>
      <c r="I41" s="21">
        <v>-2.5</v>
      </c>
      <c r="J41" s="17">
        <v>1504</v>
      </c>
      <c r="K41" s="18">
        <v>-1.51</v>
      </c>
      <c r="L41" s="17">
        <v>2243</v>
      </c>
      <c r="M41" s="18">
        <v>0.54</v>
      </c>
      <c r="N41" s="17">
        <v>1505</v>
      </c>
      <c r="O41" s="18">
        <v>-2.9</v>
      </c>
      <c r="P41" s="17">
        <v>1756</v>
      </c>
      <c r="Q41" s="21">
        <v>4.96</v>
      </c>
    </row>
    <row r="42" spans="1:17" x14ac:dyDescent="0.25">
      <c r="A42" s="38" t="s">
        <v>67</v>
      </c>
      <c r="B42" s="73" t="s">
        <v>63</v>
      </c>
      <c r="C42" s="99" t="s">
        <v>64</v>
      </c>
      <c r="D42" s="24">
        <v>3543</v>
      </c>
      <c r="E42" s="25">
        <v>-8.8000000000000007</v>
      </c>
      <c r="F42" s="24">
        <v>4136</v>
      </c>
      <c r="G42" s="25">
        <v>-10.46</v>
      </c>
      <c r="H42" s="24">
        <v>5009</v>
      </c>
      <c r="I42" s="25">
        <v>7.98</v>
      </c>
      <c r="J42" s="24">
        <v>3600</v>
      </c>
      <c r="K42" s="25">
        <v>-13.71</v>
      </c>
      <c r="L42" s="73" t="s">
        <v>63</v>
      </c>
      <c r="M42" s="99" t="s">
        <v>64</v>
      </c>
      <c r="N42" s="24">
        <v>3508</v>
      </c>
      <c r="O42" s="25">
        <v>-7.64</v>
      </c>
      <c r="P42" s="24">
        <v>3167</v>
      </c>
      <c r="Q42" s="25">
        <v>-11.41</v>
      </c>
    </row>
    <row r="43" spans="1:17" x14ac:dyDescent="0.25">
      <c r="A43" s="10" t="s">
        <v>47</v>
      </c>
      <c r="B43" s="11"/>
      <c r="C43" s="10"/>
      <c r="D43" s="11"/>
      <c r="E43" s="10"/>
      <c r="F43" s="11"/>
      <c r="G43" s="10"/>
      <c r="H43" s="12"/>
      <c r="I43" s="10"/>
      <c r="J43" s="11"/>
      <c r="K43" s="10"/>
      <c r="L43" s="11"/>
      <c r="M43" s="10"/>
      <c r="N43" s="11"/>
      <c r="O43" s="10"/>
      <c r="P43" s="11"/>
      <c r="Q43" s="10"/>
    </row>
    <row r="44" spans="1:17" x14ac:dyDescent="0.25">
      <c r="A44" s="33" t="s">
        <v>48</v>
      </c>
      <c r="B44" s="29" t="s">
        <v>63</v>
      </c>
      <c r="C44" s="23" t="s">
        <v>64</v>
      </c>
      <c r="D44" s="14">
        <v>1428</v>
      </c>
      <c r="E44" s="15">
        <v>-0.97</v>
      </c>
      <c r="F44" s="14">
        <v>1452</v>
      </c>
      <c r="G44" s="15">
        <v>-6.74</v>
      </c>
      <c r="H44" s="22" t="s">
        <v>63</v>
      </c>
      <c r="I44" s="23" t="s">
        <v>64</v>
      </c>
      <c r="J44" s="14">
        <v>1285</v>
      </c>
      <c r="K44" s="15">
        <v>-12.47</v>
      </c>
      <c r="L44" s="14">
        <v>1845</v>
      </c>
      <c r="M44" s="15">
        <v>9.69</v>
      </c>
      <c r="N44" s="14">
        <v>1265</v>
      </c>
      <c r="O44" s="15">
        <v>7.66</v>
      </c>
      <c r="P44" s="14">
        <v>1806</v>
      </c>
      <c r="Q44" s="15">
        <v>-7.76</v>
      </c>
    </row>
    <row r="45" spans="1:17" x14ac:dyDescent="0.25">
      <c r="A45" s="16" t="s">
        <v>49</v>
      </c>
      <c r="B45" s="17">
        <v>1133</v>
      </c>
      <c r="C45" s="18">
        <v>29.93</v>
      </c>
      <c r="D45" s="17">
        <v>1262</v>
      </c>
      <c r="E45" s="18">
        <v>14.83</v>
      </c>
      <c r="F45" s="17">
        <v>1122</v>
      </c>
      <c r="G45" s="18">
        <v>13.56</v>
      </c>
      <c r="H45" s="19">
        <v>796</v>
      </c>
      <c r="I45" s="21">
        <v>10.86</v>
      </c>
      <c r="J45" s="17">
        <v>1083</v>
      </c>
      <c r="K45" s="18">
        <v>33.369999999999997</v>
      </c>
      <c r="L45" s="17">
        <v>1115</v>
      </c>
      <c r="M45" s="18">
        <v>13.31</v>
      </c>
      <c r="N45" s="17">
        <v>1568</v>
      </c>
      <c r="O45" s="18">
        <v>-2.4900000000000002</v>
      </c>
      <c r="P45" s="17">
        <v>1054</v>
      </c>
      <c r="Q45" s="18">
        <v>39.79</v>
      </c>
    </row>
    <row r="46" spans="1:17" x14ac:dyDescent="0.25">
      <c r="A46" s="33" t="s">
        <v>50</v>
      </c>
      <c r="B46" s="14">
        <v>3422</v>
      </c>
      <c r="C46" s="15">
        <v>6.54</v>
      </c>
      <c r="D46" s="14">
        <v>3698</v>
      </c>
      <c r="E46" s="15">
        <v>-3.95</v>
      </c>
      <c r="F46" s="14">
        <v>2954</v>
      </c>
      <c r="G46" s="15">
        <v>-12.27</v>
      </c>
      <c r="H46" s="14">
        <v>2466</v>
      </c>
      <c r="I46" s="15">
        <v>40.03</v>
      </c>
      <c r="J46" s="14">
        <v>2989</v>
      </c>
      <c r="K46" s="15">
        <v>46.74</v>
      </c>
      <c r="L46" s="14">
        <v>2431</v>
      </c>
      <c r="M46" s="15">
        <v>-14.22</v>
      </c>
      <c r="N46" s="14">
        <v>3531</v>
      </c>
      <c r="O46" s="15">
        <v>7.46</v>
      </c>
      <c r="P46" s="14">
        <v>3170</v>
      </c>
      <c r="Q46" s="15">
        <v>3.63</v>
      </c>
    </row>
    <row r="47" spans="1:17" x14ac:dyDescent="0.25">
      <c r="A47" s="16" t="s">
        <v>51</v>
      </c>
      <c r="B47" s="17">
        <v>1858</v>
      </c>
      <c r="C47" s="18">
        <v>13.92</v>
      </c>
      <c r="D47" s="17">
        <v>2279</v>
      </c>
      <c r="E47" s="18">
        <v>24.4</v>
      </c>
      <c r="F47" s="17">
        <v>2238</v>
      </c>
      <c r="G47" s="18">
        <v>17.79</v>
      </c>
      <c r="H47" s="19">
        <v>1685</v>
      </c>
      <c r="I47" s="21">
        <v>4.46</v>
      </c>
      <c r="J47" s="17">
        <v>1186</v>
      </c>
      <c r="K47" s="18">
        <v>21.27</v>
      </c>
      <c r="L47" s="17">
        <v>2065</v>
      </c>
      <c r="M47" s="18">
        <v>20.2</v>
      </c>
      <c r="N47" s="17">
        <v>1214</v>
      </c>
      <c r="O47" s="18">
        <v>15.95</v>
      </c>
      <c r="P47" s="17">
        <v>1092</v>
      </c>
      <c r="Q47" s="18">
        <v>26.54</v>
      </c>
    </row>
    <row r="48" spans="1:17" x14ac:dyDescent="0.25">
      <c r="A48" s="38" t="s">
        <v>52</v>
      </c>
      <c r="B48" s="24">
        <v>1186</v>
      </c>
      <c r="C48" s="25">
        <v>26.71</v>
      </c>
      <c r="D48" s="24">
        <v>2262</v>
      </c>
      <c r="E48" s="25">
        <v>10.99</v>
      </c>
      <c r="F48" s="24">
        <v>1619</v>
      </c>
      <c r="G48" s="25">
        <v>18.52</v>
      </c>
      <c r="H48" s="24">
        <v>870</v>
      </c>
      <c r="I48" s="25">
        <v>-5.74</v>
      </c>
      <c r="J48" s="24">
        <v>1545</v>
      </c>
      <c r="K48" s="39">
        <v>1.58</v>
      </c>
      <c r="L48" s="24">
        <v>1556</v>
      </c>
      <c r="M48" s="25">
        <v>2.71</v>
      </c>
      <c r="N48" s="24" t="s">
        <v>63</v>
      </c>
      <c r="O48" s="75" t="s">
        <v>64</v>
      </c>
      <c r="P48" s="24">
        <v>1542</v>
      </c>
      <c r="Q48" s="25">
        <v>-1.22</v>
      </c>
    </row>
    <row r="49" spans="1:17" x14ac:dyDescent="0.25">
      <c r="A49" s="10" t="s">
        <v>68</v>
      </c>
      <c r="B49" s="11"/>
      <c r="C49" s="10"/>
      <c r="D49" s="11"/>
      <c r="E49" s="10"/>
      <c r="F49" s="11"/>
      <c r="G49" s="10"/>
      <c r="H49" s="12"/>
      <c r="I49" s="10"/>
      <c r="J49" s="11"/>
      <c r="K49" s="10"/>
      <c r="L49" s="11"/>
      <c r="M49" s="10"/>
      <c r="N49" s="11"/>
      <c r="O49" s="10"/>
      <c r="P49" s="11"/>
      <c r="Q49" s="10"/>
    </row>
    <row r="50" spans="1:17" x14ac:dyDescent="0.25">
      <c r="A50" s="33" t="s">
        <v>69</v>
      </c>
      <c r="B50" s="14">
        <v>2421</v>
      </c>
      <c r="C50" s="40">
        <v>0.54</v>
      </c>
      <c r="D50" s="14">
        <v>2339</v>
      </c>
      <c r="E50" s="15">
        <v>1.7</v>
      </c>
      <c r="F50" s="14">
        <v>2547</v>
      </c>
      <c r="G50" s="15">
        <v>0.39</v>
      </c>
      <c r="H50" s="14">
        <v>2490</v>
      </c>
      <c r="I50" s="15">
        <v>6.78</v>
      </c>
      <c r="J50" s="14">
        <v>2275</v>
      </c>
      <c r="K50" s="15">
        <v>0.53</v>
      </c>
      <c r="L50" s="14">
        <v>2473</v>
      </c>
      <c r="M50" s="15">
        <v>2.23</v>
      </c>
      <c r="N50" s="14">
        <v>2380</v>
      </c>
      <c r="O50" s="15">
        <v>1.28</v>
      </c>
      <c r="P50" s="14">
        <v>2496</v>
      </c>
      <c r="Q50" s="15">
        <v>1.55</v>
      </c>
    </row>
    <row r="51" spans="1:17" x14ac:dyDescent="0.25">
      <c r="A51" s="16" t="s">
        <v>70</v>
      </c>
      <c r="B51" s="17">
        <v>1958</v>
      </c>
      <c r="C51" s="18">
        <v>-0.1</v>
      </c>
      <c r="D51" s="17">
        <v>1984</v>
      </c>
      <c r="E51" s="18">
        <v>2.85</v>
      </c>
      <c r="F51" s="17">
        <v>1980</v>
      </c>
      <c r="G51" s="18">
        <v>2.33</v>
      </c>
      <c r="H51" s="19">
        <v>2306</v>
      </c>
      <c r="I51" s="15">
        <v>2.4900000000000002</v>
      </c>
      <c r="J51" s="17">
        <v>2200</v>
      </c>
      <c r="K51" s="18">
        <v>2.8</v>
      </c>
      <c r="L51" s="17">
        <v>2044</v>
      </c>
      <c r="M51" s="18">
        <v>6.07</v>
      </c>
      <c r="N51" s="17">
        <v>2060</v>
      </c>
      <c r="O51" s="18">
        <v>0</v>
      </c>
      <c r="P51" s="17">
        <v>2104</v>
      </c>
      <c r="Q51" s="18">
        <v>2.99</v>
      </c>
    </row>
    <row r="52" spans="1:17" x14ac:dyDescent="0.25">
      <c r="A52" s="33" t="s">
        <v>71</v>
      </c>
      <c r="B52" s="14">
        <v>4944</v>
      </c>
      <c r="C52" s="40">
        <v>0</v>
      </c>
      <c r="D52" s="14">
        <v>5632</v>
      </c>
      <c r="E52" s="15">
        <v>-0.32</v>
      </c>
      <c r="F52" s="14">
        <v>5700</v>
      </c>
      <c r="G52" s="15">
        <v>0</v>
      </c>
      <c r="H52" s="14">
        <v>5069</v>
      </c>
      <c r="I52" s="15">
        <v>0.26</v>
      </c>
      <c r="J52" s="14">
        <v>4967</v>
      </c>
      <c r="K52" s="15">
        <v>-1.64</v>
      </c>
      <c r="L52" s="22">
        <v>8500</v>
      </c>
      <c r="M52" s="30">
        <v>-1.45</v>
      </c>
      <c r="N52" s="14">
        <v>6206</v>
      </c>
      <c r="O52" s="15">
        <v>1.32</v>
      </c>
      <c r="P52" s="14">
        <v>6665</v>
      </c>
      <c r="Q52" s="15">
        <v>-0.76</v>
      </c>
    </row>
    <row r="53" spans="1:17" x14ac:dyDescent="0.25">
      <c r="A53" s="16" t="s">
        <v>72</v>
      </c>
      <c r="B53" s="19" t="s">
        <v>63</v>
      </c>
      <c r="C53" s="20" t="s">
        <v>64</v>
      </c>
      <c r="D53" s="17">
        <v>4800</v>
      </c>
      <c r="E53" s="18" t="s">
        <v>64</v>
      </c>
      <c r="F53" s="17">
        <v>4200</v>
      </c>
      <c r="G53" s="18">
        <v>-4</v>
      </c>
      <c r="H53" s="19" t="s">
        <v>63</v>
      </c>
      <c r="I53" s="20" t="s">
        <v>64</v>
      </c>
      <c r="J53" s="19" t="s">
        <v>63</v>
      </c>
      <c r="K53" s="20" t="s">
        <v>64</v>
      </c>
      <c r="L53" s="17">
        <v>4511</v>
      </c>
      <c r="M53" s="18">
        <v>-0.53</v>
      </c>
      <c r="N53" s="17">
        <v>3195</v>
      </c>
      <c r="O53" s="18">
        <v>-0.31</v>
      </c>
      <c r="P53" s="17">
        <v>4059</v>
      </c>
      <c r="Q53" s="18">
        <v>-1.46</v>
      </c>
    </row>
    <row r="54" spans="1:17" x14ac:dyDescent="0.25">
      <c r="A54" s="33" t="s">
        <v>73</v>
      </c>
      <c r="B54" s="14">
        <v>2516</v>
      </c>
      <c r="C54" s="40">
        <v>0.68</v>
      </c>
      <c r="D54" s="14">
        <v>2781</v>
      </c>
      <c r="E54" s="15">
        <v>-0.11</v>
      </c>
      <c r="F54" s="14">
        <v>2450</v>
      </c>
      <c r="G54" s="15">
        <v>0</v>
      </c>
      <c r="H54" s="14">
        <v>2706</v>
      </c>
      <c r="I54" s="15">
        <v>1.61</v>
      </c>
      <c r="J54" s="14">
        <v>2558</v>
      </c>
      <c r="K54" s="15">
        <v>-1.92</v>
      </c>
      <c r="L54" s="14">
        <v>2486</v>
      </c>
      <c r="M54" s="15">
        <v>1.1399999999999999</v>
      </c>
      <c r="N54" s="14">
        <v>2720</v>
      </c>
      <c r="O54" s="15">
        <v>0</v>
      </c>
      <c r="P54" s="14">
        <v>2594</v>
      </c>
      <c r="Q54" s="15">
        <v>-1.67</v>
      </c>
    </row>
    <row r="55" spans="1:17" x14ac:dyDescent="0.25">
      <c r="A55" s="16" t="s">
        <v>74</v>
      </c>
      <c r="B55" s="17">
        <v>1588</v>
      </c>
      <c r="C55" s="18">
        <v>-1.49</v>
      </c>
      <c r="D55" s="17">
        <v>1489</v>
      </c>
      <c r="E55" s="18">
        <v>-2.1</v>
      </c>
      <c r="F55" s="19" t="s">
        <v>63</v>
      </c>
      <c r="G55" s="20" t="s">
        <v>64</v>
      </c>
      <c r="H55" s="19">
        <v>2038</v>
      </c>
      <c r="I55" s="21">
        <v>10.16</v>
      </c>
      <c r="J55" s="17">
        <v>1635</v>
      </c>
      <c r="K55" s="18">
        <v>0.12</v>
      </c>
      <c r="L55" s="17">
        <v>1720</v>
      </c>
      <c r="M55" s="18">
        <v>-1.1499999999999999</v>
      </c>
      <c r="N55" s="17">
        <v>1450</v>
      </c>
      <c r="O55" s="18">
        <v>0</v>
      </c>
      <c r="P55" s="17">
        <v>1547</v>
      </c>
      <c r="Q55" s="18">
        <v>-2.58</v>
      </c>
    </row>
    <row r="56" spans="1:17" x14ac:dyDescent="0.25">
      <c r="A56" s="13" t="s">
        <v>75</v>
      </c>
      <c r="B56" s="14">
        <v>283</v>
      </c>
      <c r="C56" s="40">
        <v>3.66</v>
      </c>
      <c r="D56" s="14">
        <v>300</v>
      </c>
      <c r="E56" s="15">
        <v>5.26</v>
      </c>
      <c r="F56" s="14">
        <v>280</v>
      </c>
      <c r="G56" s="15">
        <v>2.19</v>
      </c>
      <c r="H56" s="14">
        <v>282</v>
      </c>
      <c r="I56" s="15">
        <v>1.08</v>
      </c>
      <c r="J56" s="14">
        <v>280</v>
      </c>
      <c r="K56" s="15">
        <v>2.94</v>
      </c>
      <c r="L56" s="14">
        <v>291</v>
      </c>
      <c r="M56" s="15">
        <v>6.2</v>
      </c>
      <c r="N56" s="14">
        <v>304</v>
      </c>
      <c r="O56" s="15">
        <v>7.04</v>
      </c>
      <c r="P56" s="14">
        <v>270</v>
      </c>
      <c r="Q56" s="15">
        <v>0.37</v>
      </c>
    </row>
    <row r="57" spans="1:17" x14ac:dyDescent="0.25">
      <c r="A57" s="16" t="s">
        <v>76</v>
      </c>
      <c r="B57" s="17">
        <v>13375</v>
      </c>
      <c r="C57" s="18">
        <v>3.04</v>
      </c>
      <c r="D57" s="17">
        <v>11750</v>
      </c>
      <c r="E57" s="18">
        <v>-3.75</v>
      </c>
      <c r="F57" s="17">
        <v>14000</v>
      </c>
      <c r="G57" s="18">
        <v>0</v>
      </c>
      <c r="H57" s="19">
        <v>12158</v>
      </c>
      <c r="I57" s="21">
        <v>0.48</v>
      </c>
      <c r="J57" s="17">
        <v>12733</v>
      </c>
      <c r="K57" s="18">
        <v>-5.21</v>
      </c>
      <c r="L57" s="17">
        <v>13533</v>
      </c>
      <c r="M57" s="18">
        <v>2.14</v>
      </c>
      <c r="N57" s="17">
        <v>13625</v>
      </c>
      <c r="O57" s="18">
        <v>0.46</v>
      </c>
      <c r="P57" s="100" t="s">
        <v>63</v>
      </c>
      <c r="Q57" s="32" t="s">
        <v>64</v>
      </c>
    </row>
    <row r="58" spans="1:17" x14ac:dyDescent="0.25">
      <c r="A58" s="13" t="s">
        <v>77</v>
      </c>
      <c r="B58" s="22">
        <v>7833</v>
      </c>
      <c r="C58" s="30">
        <v>24.57</v>
      </c>
      <c r="D58" s="14">
        <v>7017</v>
      </c>
      <c r="E58" s="15">
        <v>1.4</v>
      </c>
      <c r="F58" s="22" t="s">
        <v>63</v>
      </c>
      <c r="G58" s="23" t="s">
        <v>64</v>
      </c>
      <c r="H58" s="14">
        <v>8306</v>
      </c>
      <c r="I58" s="15">
        <v>0</v>
      </c>
      <c r="J58" s="14">
        <v>8458</v>
      </c>
      <c r="K58" s="15">
        <v>5.07</v>
      </c>
      <c r="L58" s="14">
        <v>7481</v>
      </c>
      <c r="M58" s="15">
        <v>3.63</v>
      </c>
      <c r="N58" s="14">
        <v>8833</v>
      </c>
      <c r="O58" s="15">
        <v>0.95</v>
      </c>
      <c r="P58" s="14">
        <v>7717</v>
      </c>
      <c r="Q58" s="15">
        <v>10.35</v>
      </c>
    </row>
    <row r="59" spans="1:17" x14ac:dyDescent="0.25">
      <c r="A59" s="16" t="s">
        <v>78</v>
      </c>
      <c r="B59" s="17" t="s">
        <v>63</v>
      </c>
      <c r="C59" s="18" t="s">
        <v>64</v>
      </c>
      <c r="D59" s="17">
        <v>10892</v>
      </c>
      <c r="E59" s="18">
        <v>-2.16</v>
      </c>
      <c r="F59" s="95" t="s">
        <v>63</v>
      </c>
      <c r="G59" s="96" t="s">
        <v>64</v>
      </c>
      <c r="H59" s="19">
        <v>12125</v>
      </c>
      <c r="I59" s="21">
        <v>0.1</v>
      </c>
      <c r="J59" s="19">
        <v>12694</v>
      </c>
      <c r="K59" s="21">
        <v>1.4</v>
      </c>
      <c r="L59" s="17">
        <v>11292</v>
      </c>
      <c r="M59" s="18">
        <v>2.46</v>
      </c>
      <c r="N59" s="17">
        <v>13275</v>
      </c>
      <c r="O59" s="18">
        <v>0</v>
      </c>
      <c r="P59" s="17">
        <v>13333</v>
      </c>
      <c r="Q59" s="18">
        <v>-1.24</v>
      </c>
    </row>
    <row r="60" spans="1:17" x14ac:dyDescent="0.25">
      <c r="A60" s="13" t="s">
        <v>79</v>
      </c>
      <c r="B60" s="22">
        <v>21250</v>
      </c>
      <c r="C60" s="30">
        <v>0.89</v>
      </c>
      <c r="D60" s="14">
        <v>24733</v>
      </c>
      <c r="E60" s="15">
        <v>-9.51</v>
      </c>
      <c r="F60" s="22">
        <v>40550</v>
      </c>
      <c r="G60" s="30">
        <v>0</v>
      </c>
      <c r="H60" s="14">
        <v>20417</v>
      </c>
      <c r="I60" s="15">
        <v>1.76</v>
      </c>
      <c r="J60" s="74" t="s">
        <v>63</v>
      </c>
      <c r="K60" s="41" t="s">
        <v>64</v>
      </c>
      <c r="L60" s="14">
        <v>16375</v>
      </c>
      <c r="M60" s="15">
        <v>2.34</v>
      </c>
      <c r="N60" s="14">
        <v>35250</v>
      </c>
      <c r="O60" s="15">
        <v>0</v>
      </c>
      <c r="P60" s="14">
        <v>19667</v>
      </c>
      <c r="Q60" s="15">
        <v>0</v>
      </c>
    </row>
    <row r="61" spans="1:17" x14ac:dyDescent="0.25">
      <c r="A61" s="16" t="s">
        <v>80</v>
      </c>
      <c r="B61" s="17">
        <v>6994</v>
      </c>
      <c r="C61" s="18">
        <v>-1.33</v>
      </c>
      <c r="D61" s="17">
        <v>8200</v>
      </c>
      <c r="E61" s="18">
        <v>2.08</v>
      </c>
      <c r="F61" s="17">
        <v>9042</v>
      </c>
      <c r="G61" s="18">
        <v>-0.09</v>
      </c>
      <c r="H61" s="19">
        <v>7506</v>
      </c>
      <c r="I61" s="21">
        <v>-1.56</v>
      </c>
      <c r="J61" s="19">
        <v>7556</v>
      </c>
      <c r="K61" s="21">
        <v>-0.9</v>
      </c>
      <c r="L61" s="17">
        <v>7324</v>
      </c>
      <c r="M61" s="18">
        <v>0.23</v>
      </c>
      <c r="N61" s="17">
        <v>9100</v>
      </c>
      <c r="O61" s="18">
        <v>0</v>
      </c>
      <c r="P61" s="95" t="s">
        <v>63</v>
      </c>
      <c r="Q61" s="96" t="s">
        <v>64</v>
      </c>
    </row>
    <row r="62" spans="1:17" x14ac:dyDescent="0.25">
      <c r="A62" s="13" t="s">
        <v>81</v>
      </c>
      <c r="B62" s="22">
        <v>4269</v>
      </c>
      <c r="C62" s="30">
        <v>-0.35</v>
      </c>
      <c r="D62" s="14">
        <v>4694</v>
      </c>
      <c r="E62" s="15">
        <v>-0.97</v>
      </c>
      <c r="F62" s="22">
        <v>4767</v>
      </c>
      <c r="G62" s="30">
        <v>-1.35</v>
      </c>
      <c r="H62" s="14">
        <v>4609</v>
      </c>
      <c r="I62" s="15">
        <v>0.11</v>
      </c>
      <c r="J62" s="14">
        <v>5951</v>
      </c>
      <c r="K62" s="15">
        <v>1.21</v>
      </c>
      <c r="L62" s="14">
        <v>4261</v>
      </c>
      <c r="M62" s="15">
        <v>-1.53</v>
      </c>
      <c r="N62" s="14">
        <v>4575</v>
      </c>
      <c r="O62" s="15">
        <v>0</v>
      </c>
      <c r="P62" s="74" t="s">
        <v>63</v>
      </c>
      <c r="Q62" s="41" t="s">
        <v>64</v>
      </c>
    </row>
    <row r="63" spans="1:17" x14ac:dyDescent="0.25">
      <c r="A63" s="16" t="s">
        <v>82</v>
      </c>
      <c r="B63" s="17">
        <v>1751</v>
      </c>
      <c r="C63" s="18">
        <v>-0.34</v>
      </c>
      <c r="D63" s="17">
        <v>1918</v>
      </c>
      <c r="E63" s="18">
        <v>-1.64</v>
      </c>
      <c r="F63" s="17">
        <v>1926</v>
      </c>
      <c r="G63" s="18">
        <v>-2.08</v>
      </c>
      <c r="H63" s="19">
        <v>1859</v>
      </c>
      <c r="I63" s="21">
        <v>2.71</v>
      </c>
      <c r="J63" s="19">
        <v>1837</v>
      </c>
      <c r="K63" s="21">
        <v>-0.33</v>
      </c>
      <c r="L63" s="17" t="s">
        <v>63</v>
      </c>
      <c r="M63" s="18" t="s">
        <v>64</v>
      </c>
      <c r="N63" s="17">
        <v>1820</v>
      </c>
      <c r="O63" s="18">
        <v>-2.67</v>
      </c>
      <c r="P63" s="95" t="s">
        <v>63</v>
      </c>
      <c r="Q63" s="96" t="s">
        <v>64</v>
      </c>
    </row>
    <row r="64" spans="1:17" x14ac:dyDescent="0.25">
      <c r="A64" s="13" t="s">
        <v>83</v>
      </c>
      <c r="B64" s="22">
        <v>11406</v>
      </c>
      <c r="C64" s="30">
        <v>0.01</v>
      </c>
      <c r="D64" s="14">
        <v>9106</v>
      </c>
      <c r="E64" s="15">
        <v>-1.1299999999999999</v>
      </c>
      <c r="F64" s="22">
        <v>9619</v>
      </c>
      <c r="G64" s="30">
        <v>-2.37</v>
      </c>
      <c r="H64" s="14">
        <v>7659</v>
      </c>
      <c r="I64" s="15">
        <v>0.47</v>
      </c>
      <c r="J64" s="14">
        <v>10582</v>
      </c>
      <c r="K64" s="15">
        <v>-0.28999999999999998</v>
      </c>
      <c r="L64" s="14">
        <v>11535</v>
      </c>
      <c r="M64" s="15">
        <v>7.6</v>
      </c>
      <c r="N64" s="14">
        <v>9133</v>
      </c>
      <c r="O64" s="15">
        <v>0.55000000000000004</v>
      </c>
      <c r="P64" s="14">
        <v>9228</v>
      </c>
      <c r="Q64" s="15">
        <v>-0.24</v>
      </c>
    </row>
    <row r="65" spans="1:17" x14ac:dyDescent="0.25">
      <c r="A65" s="16" t="s">
        <v>84</v>
      </c>
      <c r="B65" s="17">
        <v>1324</v>
      </c>
      <c r="C65" s="18">
        <v>-0.45</v>
      </c>
      <c r="D65" s="17">
        <v>1778</v>
      </c>
      <c r="E65" s="18">
        <v>-0.78</v>
      </c>
      <c r="F65" s="17">
        <v>2263</v>
      </c>
      <c r="G65" s="18">
        <v>-1.86</v>
      </c>
      <c r="H65" s="19">
        <v>1533</v>
      </c>
      <c r="I65" s="21">
        <v>0.26</v>
      </c>
      <c r="J65" s="19">
        <v>3000</v>
      </c>
      <c r="K65" s="21">
        <v>1.1100000000000001</v>
      </c>
      <c r="L65" s="17">
        <v>1791</v>
      </c>
      <c r="M65" s="18">
        <v>1.36</v>
      </c>
      <c r="N65" s="17">
        <v>2816</v>
      </c>
      <c r="O65" s="18">
        <v>0</v>
      </c>
      <c r="P65" s="17">
        <v>2856</v>
      </c>
      <c r="Q65" s="18">
        <v>-2.29</v>
      </c>
    </row>
    <row r="66" spans="1:17" x14ac:dyDescent="0.25">
      <c r="A66" s="13" t="s">
        <v>85</v>
      </c>
      <c r="B66" s="22">
        <v>2112</v>
      </c>
      <c r="C66" s="30">
        <v>-0.33</v>
      </c>
      <c r="D66" s="14">
        <v>2798</v>
      </c>
      <c r="E66" s="15">
        <v>-4.24</v>
      </c>
      <c r="F66" s="22">
        <v>2322</v>
      </c>
      <c r="G66" s="30">
        <v>-1.32</v>
      </c>
      <c r="H66" s="14">
        <v>2896</v>
      </c>
      <c r="I66" s="15">
        <v>1.83</v>
      </c>
      <c r="J66" s="14">
        <v>3181</v>
      </c>
      <c r="K66" s="15">
        <v>-0.41</v>
      </c>
      <c r="L66" s="14">
        <v>2313</v>
      </c>
      <c r="M66" s="15">
        <v>4.76</v>
      </c>
      <c r="N66" s="14" t="s">
        <v>63</v>
      </c>
      <c r="O66" s="15" t="s">
        <v>64</v>
      </c>
      <c r="P66" s="14">
        <v>2648</v>
      </c>
      <c r="Q66" s="15">
        <v>0</v>
      </c>
    </row>
    <row r="67" spans="1:17" x14ac:dyDescent="0.25">
      <c r="A67" s="16" t="s">
        <v>86</v>
      </c>
      <c r="B67" s="17">
        <v>26508</v>
      </c>
      <c r="C67" s="18">
        <v>-0.66</v>
      </c>
      <c r="D67" s="17">
        <v>19332</v>
      </c>
      <c r="E67" s="18">
        <v>-1.36</v>
      </c>
      <c r="F67" s="17">
        <v>20739</v>
      </c>
      <c r="G67" s="18">
        <v>0.13</v>
      </c>
      <c r="H67" s="19">
        <v>25152</v>
      </c>
      <c r="I67" s="21">
        <v>0.61</v>
      </c>
      <c r="J67" s="19">
        <v>18713</v>
      </c>
      <c r="K67" s="21">
        <v>3.18</v>
      </c>
      <c r="L67" s="17">
        <v>20135</v>
      </c>
      <c r="M67" s="18">
        <v>1.1399999999999999</v>
      </c>
      <c r="N67" s="17">
        <v>19501</v>
      </c>
      <c r="O67" s="18">
        <v>0.08</v>
      </c>
      <c r="P67" s="17">
        <v>20777</v>
      </c>
      <c r="Q67" s="18">
        <v>1.08</v>
      </c>
    </row>
    <row r="68" spans="1:17" x14ac:dyDescent="0.25">
      <c r="A68" s="13" t="s">
        <v>87</v>
      </c>
      <c r="B68" s="22">
        <v>12464</v>
      </c>
      <c r="C68" s="30">
        <v>0.63</v>
      </c>
      <c r="D68" s="14">
        <v>9777</v>
      </c>
      <c r="E68" s="15">
        <v>0.16</v>
      </c>
      <c r="F68" s="22">
        <v>11100</v>
      </c>
      <c r="G68" s="30">
        <v>0</v>
      </c>
      <c r="H68" s="74" t="s">
        <v>63</v>
      </c>
      <c r="I68" s="41" t="s">
        <v>64</v>
      </c>
      <c r="J68" s="14">
        <v>17425</v>
      </c>
      <c r="K68" s="15">
        <v>3.11</v>
      </c>
      <c r="L68" s="74" t="s">
        <v>63</v>
      </c>
      <c r="M68" s="41" t="s">
        <v>64</v>
      </c>
      <c r="N68" s="14">
        <v>10356</v>
      </c>
      <c r="O68" s="15">
        <v>0.3</v>
      </c>
      <c r="P68" s="74" t="s">
        <v>63</v>
      </c>
      <c r="Q68" s="15" t="s">
        <v>64</v>
      </c>
    </row>
    <row r="69" spans="1:17" x14ac:dyDescent="0.25">
      <c r="A69" s="16" t="s">
        <v>88</v>
      </c>
      <c r="B69" s="17">
        <v>2248</v>
      </c>
      <c r="C69" s="18">
        <v>0.63</v>
      </c>
      <c r="D69" s="17">
        <v>2063</v>
      </c>
      <c r="E69" s="18">
        <v>2.2799999999999998</v>
      </c>
      <c r="F69" s="17">
        <v>1907</v>
      </c>
      <c r="G69" s="18">
        <v>-4.3600000000000003</v>
      </c>
      <c r="H69" s="19">
        <v>1722</v>
      </c>
      <c r="I69" s="21">
        <v>0.76</v>
      </c>
      <c r="J69" s="19">
        <v>3406</v>
      </c>
      <c r="K69" s="21">
        <v>14.87</v>
      </c>
      <c r="L69" s="17">
        <v>1763</v>
      </c>
      <c r="M69" s="18">
        <v>-1.07</v>
      </c>
      <c r="N69" s="17">
        <v>1753</v>
      </c>
      <c r="O69" s="18">
        <v>-3.68</v>
      </c>
      <c r="P69" s="17">
        <v>2982</v>
      </c>
      <c r="Q69" s="18">
        <v>-0.3</v>
      </c>
    </row>
    <row r="70" spans="1:17" x14ac:dyDescent="0.25">
      <c r="A70" s="13" t="s">
        <v>89</v>
      </c>
      <c r="B70" s="22">
        <v>5193</v>
      </c>
      <c r="C70" s="30">
        <v>-0.06</v>
      </c>
      <c r="D70" s="14">
        <v>5675</v>
      </c>
      <c r="E70" s="15">
        <v>4.57</v>
      </c>
      <c r="F70" s="22">
        <v>4187</v>
      </c>
      <c r="G70" s="30">
        <v>-0.95</v>
      </c>
      <c r="H70" s="14">
        <v>4208</v>
      </c>
      <c r="I70" s="15">
        <v>0.24</v>
      </c>
      <c r="J70" s="14">
        <v>6615</v>
      </c>
      <c r="K70" s="15">
        <v>8.8699999999999992</v>
      </c>
      <c r="L70" s="14">
        <v>3225</v>
      </c>
      <c r="M70" s="15">
        <v>-2.95</v>
      </c>
      <c r="N70" s="14">
        <v>5233</v>
      </c>
      <c r="O70" s="15">
        <v>0.15</v>
      </c>
      <c r="P70" s="14">
        <v>4923</v>
      </c>
      <c r="Q70" s="15">
        <v>0</v>
      </c>
    </row>
    <row r="71" spans="1:17" x14ac:dyDescent="0.25">
      <c r="A71" s="34" t="s">
        <v>90</v>
      </c>
      <c r="B71" s="35">
        <v>11076</v>
      </c>
      <c r="C71" s="36">
        <v>7.0000000000000007E-2</v>
      </c>
      <c r="D71" s="101" t="s">
        <v>63</v>
      </c>
      <c r="E71" s="102" t="s">
        <v>64</v>
      </c>
      <c r="F71" s="35">
        <v>7556</v>
      </c>
      <c r="G71" s="36">
        <v>-1.55</v>
      </c>
      <c r="H71" s="37">
        <v>15794</v>
      </c>
      <c r="I71" s="103">
        <v>0.66</v>
      </c>
      <c r="J71" s="37">
        <v>14083</v>
      </c>
      <c r="K71" s="103">
        <v>3.6</v>
      </c>
      <c r="L71" s="101" t="s">
        <v>63</v>
      </c>
      <c r="M71" s="102" t="s">
        <v>64</v>
      </c>
      <c r="N71" s="35">
        <v>11719</v>
      </c>
      <c r="O71" s="36">
        <v>0</v>
      </c>
      <c r="P71" s="101" t="s">
        <v>63</v>
      </c>
      <c r="Q71" s="102" t="s">
        <v>64</v>
      </c>
    </row>
    <row r="72" spans="1:17" x14ac:dyDescent="0.25">
      <c r="A72" s="16"/>
      <c r="B72" s="17"/>
      <c r="C72" s="18"/>
      <c r="D72" s="95"/>
      <c r="E72" s="96"/>
      <c r="F72" s="17"/>
      <c r="G72" s="18"/>
      <c r="H72" s="19"/>
      <c r="I72" s="21"/>
      <c r="J72" s="19"/>
      <c r="K72" s="21"/>
      <c r="L72" s="95"/>
      <c r="M72" s="96"/>
      <c r="N72" s="17"/>
      <c r="O72" s="18"/>
      <c r="P72" s="95"/>
      <c r="Q72" s="96"/>
    </row>
    <row r="73" spans="1:17" x14ac:dyDescent="0.25">
      <c r="A73" s="42" t="s">
        <v>55</v>
      </c>
      <c r="B73" s="14"/>
      <c r="C73" s="40"/>
      <c r="D73" s="14"/>
      <c r="E73" s="15"/>
      <c r="F73" s="22"/>
      <c r="G73" s="23"/>
      <c r="H73" s="14"/>
      <c r="I73" s="15"/>
      <c r="J73" s="14"/>
      <c r="K73" s="15"/>
      <c r="L73" s="14"/>
      <c r="M73" s="15"/>
      <c r="N73" s="14"/>
      <c r="O73" s="15"/>
      <c r="P73" s="14"/>
      <c r="Q73" s="15"/>
    </row>
    <row r="74" spans="1:17" x14ac:dyDescent="0.25">
      <c r="A74" s="67" t="s">
        <v>12</v>
      </c>
      <c r="B74" s="43"/>
      <c r="C74" s="44"/>
      <c r="D74" s="43"/>
      <c r="E74" s="44"/>
      <c r="F74" s="43"/>
      <c r="G74" s="44"/>
      <c r="H74" s="43"/>
      <c r="I74" s="44"/>
      <c r="J74" s="43"/>
      <c r="K74" s="44"/>
      <c r="L74" s="43"/>
      <c r="M74" s="44"/>
      <c r="N74" s="43"/>
      <c r="O74" s="44"/>
      <c r="P74" s="43"/>
      <c r="Q74" s="44"/>
    </row>
    <row r="75" spans="1:17" x14ac:dyDescent="0.25">
      <c r="A75" s="68" t="s">
        <v>13</v>
      </c>
      <c r="B75" s="43"/>
      <c r="C75" s="44"/>
      <c r="D75" s="43"/>
      <c r="E75" s="44"/>
      <c r="F75" s="43"/>
      <c r="G75" s="44"/>
      <c r="H75" s="43"/>
      <c r="I75" s="44"/>
      <c r="J75" s="43"/>
      <c r="K75" s="44"/>
      <c r="L75" s="43"/>
      <c r="M75" s="44"/>
      <c r="N75" s="43"/>
      <c r="O75" s="44"/>
      <c r="P75" s="43"/>
      <c r="Q75" s="44"/>
    </row>
    <row r="76" spans="1:17" x14ac:dyDescent="0.25">
      <c r="A76" s="112" t="s">
        <v>14</v>
      </c>
      <c r="B76" s="112"/>
      <c r="C76" s="112"/>
      <c r="D76" s="112"/>
      <c r="E76" s="112"/>
      <c r="F76" s="112"/>
      <c r="G76" s="112"/>
      <c r="H76" s="112"/>
      <c r="I76" s="112"/>
      <c r="J76" s="112"/>
      <c r="K76" s="112"/>
      <c r="L76" s="112"/>
      <c r="M76" s="112"/>
      <c r="N76" s="112"/>
      <c r="O76" s="112"/>
      <c r="P76" s="112"/>
      <c r="Q76" s="112"/>
    </row>
    <row r="77" spans="1:17" x14ac:dyDescent="0.25">
      <c r="A77" s="45" t="s">
        <v>15</v>
      </c>
      <c r="B77" s="46"/>
      <c r="C77" s="69"/>
      <c r="D77" s="70"/>
      <c r="E77" s="69"/>
      <c r="F77" s="70"/>
      <c r="G77" s="69"/>
      <c r="H77" s="71"/>
      <c r="I77" s="69"/>
      <c r="J77" s="70"/>
      <c r="K77" s="72"/>
      <c r="L77" s="70"/>
      <c r="M77" s="72"/>
      <c r="N77" s="70"/>
      <c r="O77" s="72"/>
      <c r="P77" s="70"/>
      <c r="Q77" s="72"/>
    </row>
    <row r="78" spans="1:17" x14ac:dyDescent="0.25">
      <c r="A78" s="47" t="s">
        <v>16</v>
      </c>
      <c r="B78" s="43"/>
      <c r="C78" s="44"/>
      <c r="D78" s="43"/>
      <c r="E78" s="44"/>
      <c r="F78" s="43"/>
      <c r="G78" s="44"/>
      <c r="H78" s="43"/>
      <c r="I78" s="44"/>
      <c r="J78" s="43"/>
      <c r="K78" s="44"/>
      <c r="L78" s="43"/>
      <c r="M78" s="44"/>
      <c r="N78" s="43"/>
      <c r="O78" s="44"/>
      <c r="P78" s="43"/>
      <c r="Q78" s="44"/>
    </row>
    <row r="79" spans="1:17" x14ac:dyDescent="0.25">
      <c r="A79" s="47"/>
      <c r="B79" s="43"/>
      <c r="C79" s="44"/>
      <c r="D79" s="43"/>
      <c r="E79" s="44"/>
      <c r="F79" s="43"/>
      <c r="G79" s="44"/>
      <c r="H79" s="43"/>
      <c r="I79" s="44"/>
      <c r="J79" s="43"/>
      <c r="K79" s="44"/>
      <c r="L79" s="43"/>
      <c r="M79" s="44"/>
      <c r="N79" s="43"/>
      <c r="O79" s="44"/>
      <c r="P79" s="43"/>
      <c r="Q79" s="44"/>
    </row>
    <row r="80" spans="1:17" x14ac:dyDescent="0.25">
      <c r="A80" s="48" t="str">
        <f>+Índice!A15</f>
        <v>Fecha de actualización: 8 de abril de 2019</v>
      </c>
      <c r="B80" s="43"/>
      <c r="C80" s="44"/>
      <c r="D80" s="43"/>
      <c r="E80" s="44"/>
      <c r="F80" s="43"/>
      <c r="G80" s="44"/>
      <c r="H80" s="43"/>
      <c r="I80" s="44"/>
      <c r="J80" s="43"/>
      <c r="K80" s="44"/>
      <c r="L80" s="43"/>
      <c r="M80" s="44"/>
      <c r="N80" s="43"/>
      <c r="O80" s="44"/>
      <c r="P80" s="43"/>
      <c r="Q80" s="44"/>
    </row>
    <row r="81" spans="1:17" x14ac:dyDescent="0.25">
      <c r="A81" s="47"/>
      <c r="B81" s="43"/>
      <c r="C81" s="44"/>
      <c r="D81" s="43"/>
      <c r="E81" s="44"/>
      <c r="F81" s="43"/>
      <c r="G81" s="44"/>
      <c r="H81" s="43"/>
      <c r="I81" s="44"/>
      <c r="J81" s="43"/>
      <c r="K81" s="44"/>
      <c r="L81" s="43"/>
      <c r="M81" s="44"/>
      <c r="N81" s="43"/>
      <c r="O81" s="44"/>
      <c r="P81" s="43"/>
      <c r="Q81" s="44"/>
    </row>
    <row r="82" spans="1:17" x14ac:dyDescent="0.25">
      <c r="A82" s="47"/>
      <c r="B82" s="43"/>
      <c r="C82" s="44"/>
      <c r="D82" s="43"/>
      <c r="E82" s="44"/>
      <c r="F82" s="43"/>
      <c r="G82" s="44"/>
      <c r="H82" s="43"/>
      <c r="I82" s="44"/>
      <c r="J82" s="43"/>
      <c r="K82" s="44"/>
      <c r="L82" s="43"/>
      <c r="M82" s="44"/>
      <c r="N82" s="43"/>
      <c r="O82" s="44"/>
      <c r="P82" s="43"/>
      <c r="Q82" s="44"/>
    </row>
    <row r="83" spans="1:17" x14ac:dyDescent="0.25">
      <c r="A83" s="47"/>
      <c r="B83" s="43"/>
      <c r="C83" s="44"/>
      <c r="D83" s="43"/>
      <c r="E83" s="44"/>
      <c r="F83" s="43"/>
      <c r="G83" s="44"/>
      <c r="H83" s="43"/>
      <c r="I83" s="44"/>
      <c r="J83" s="43"/>
      <c r="K83" s="44"/>
      <c r="L83" s="43"/>
      <c r="M83" s="44"/>
      <c r="N83" s="43"/>
      <c r="O83" s="44"/>
      <c r="P83" s="43"/>
      <c r="Q83" s="44"/>
    </row>
    <row r="84" spans="1:17" x14ac:dyDescent="0.25">
      <c r="A84" s="47"/>
      <c r="B84" s="43"/>
      <c r="C84" s="44"/>
      <c r="D84" s="43"/>
      <c r="E84" s="44"/>
      <c r="F84" s="43"/>
      <c r="G84" s="44"/>
      <c r="H84" s="43"/>
      <c r="I84" s="44"/>
      <c r="J84" s="43"/>
      <c r="K84" s="44"/>
      <c r="L84" s="43"/>
      <c r="M84" s="44"/>
      <c r="N84" s="43"/>
      <c r="O84" s="44"/>
      <c r="P84" s="43"/>
      <c r="Q84" s="44"/>
    </row>
  </sheetData>
  <mergeCells count="11">
    <mergeCell ref="A76:Q76"/>
    <mergeCell ref="A9:A10"/>
    <mergeCell ref="B9:C9"/>
    <mergeCell ref="D9:E9"/>
    <mergeCell ref="F9:G9"/>
    <mergeCell ref="A4:Q5"/>
    <mergeCell ref="H9:I9"/>
    <mergeCell ref="J9:K9"/>
    <mergeCell ref="L9:M9"/>
    <mergeCell ref="N9:O9"/>
    <mergeCell ref="P9:Q9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selection activeCell="N5" sqref="N5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09" t="s">
        <v>0</v>
      </c>
      <c r="B4" s="109"/>
      <c r="C4" s="109"/>
      <c r="D4" s="109"/>
      <c r="E4" s="109"/>
      <c r="F4" s="109"/>
      <c r="G4" s="109"/>
      <c r="H4" s="109"/>
      <c r="I4" s="109"/>
    </row>
    <row r="5" spans="1:9" s="2" customFormat="1" ht="18.7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</row>
    <row r="6" spans="1:9" s="2" customFormat="1" ht="18.75" customHeight="1" x14ac:dyDescent="0.2">
      <c r="A6" s="3" t="s">
        <v>18</v>
      </c>
      <c r="B6" s="49"/>
      <c r="C6" s="49"/>
      <c r="D6" s="49"/>
      <c r="E6" s="49"/>
      <c r="F6" s="49"/>
      <c r="G6" s="49"/>
      <c r="H6" s="49"/>
      <c r="I6" s="49"/>
    </row>
    <row r="7" spans="1:9" s="2" customFormat="1" ht="15" customHeight="1" x14ac:dyDescent="0.2">
      <c r="A7" s="3" t="s">
        <v>60</v>
      </c>
      <c r="B7" s="49"/>
      <c r="C7" s="49"/>
      <c r="D7" s="49"/>
      <c r="E7" s="49"/>
      <c r="F7" s="49"/>
      <c r="G7" s="49"/>
      <c r="H7" s="49"/>
      <c r="I7" s="4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0" t="s">
        <v>17</v>
      </c>
      <c r="B9" s="51" t="s">
        <v>2</v>
      </c>
      <c r="C9" s="51" t="s">
        <v>3</v>
      </c>
      <c r="D9" s="51" t="s">
        <v>4</v>
      </c>
      <c r="E9" s="52" t="s">
        <v>5</v>
      </c>
      <c r="F9" s="51" t="s">
        <v>6</v>
      </c>
      <c r="G9" s="51" t="s">
        <v>7</v>
      </c>
      <c r="H9" s="51" t="s">
        <v>8</v>
      </c>
      <c r="I9" s="51" t="s">
        <v>9</v>
      </c>
    </row>
    <row r="10" spans="1:9" x14ac:dyDescent="0.25">
      <c r="A10" s="10" t="s">
        <v>19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20</v>
      </c>
      <c r="B11" s="76">
        <v>6.6974595842956175</v>
      </c>
      <c r="C11" s="76">
        <v>-23.593618807724592</v>
      </c>
      <c r="D11" s="76">
        <v>-1.5169194865810809</v>
      </c>
      <c r="E11" s="76">
        <v>23.830538393645174</v>
      </c>
      <c r="F11" s="76">
        <v>-26.930693069306933</v>
      </c>
      <c r="G11" s="76">
        <v>-8.9979550102249455</v>
      </c>
      <c r="H11" s="76">
        <v>-25.132275132275119</v>
      </c>
      <c r="I11" s="76">
        <v>-7.4776785714285481</v>
      </c>
    </row>
    <row r="12" spans="1:9" x14ac:dyDescent="0.25">
      <c r="A12" s="77" t="s">
        <v>21</v>
      </c>
      <c r="B12" s="78">
        <v>5.409286740067043</v>
      </c>
      <c r="C12" s="78">
        <v>12.094907407407396</v>
      </c>
      <c r="D12" s="78">
        <v>0.96181046676095949</v>
      </c>
      <c r="E12" s="79" t="s">
        <v>64</v>
      </c>
      <c r="F12" s="78">
        <v>3.5595475715236136</v>
      </c>
      <c r="G12" s="78">
        <v>-9.8496240601503864</v>
      </c>
      <c r="H12" s="78">
        <v>-16.73014942865515</v>
      </c>
      <c r="I12" s="78">
        <v>1.2835472578763385</v>
      </c>
    </row>
    <row r="13" spans="1:9" x14ac:dyDescent="0.25">
      <c r="A13" s="2" t="s">
        <v>22</v>
      </c>
      <c r="B13" s="76">
        <v>-14.593908629441621</v>
      </c>
      <c r="C13" s="76">
        <v>-22.834067547723926</v>
      </c>
      <c r="D13" s="76">
        <v>-15.781818181818197</v>
      </c>
      <c r="E13" s="76">
        <v>1.8143754361479525</v>
      </c>
      <c r="F13" s="76">
        <v>-20.323182100683667</v>
      </c>
      <c r="G13" s="76">
        <v>-23.911630929174798</v>
      </c>
      <c r="H13" s="76">
        <v>-14.912808177991588</v>
      </c>
      <c r="I13" s="76">
        <v>-16.957104557640758</v>
      </c>
    </row>
    <row r="14" spans="1:9" x14ac:dyDescent="0.25">
      <c r="A14" s="77" t="s">
        <v>23</v>
      </c>
      <c r="B14" s="78">
        <v>36.479250334672031</v>
      </c>
      <c r="C14" s="78">
        <v>28.187134502923961</v>
      </c>
      <c r="D14" s="78">
        <v>28.809523809523817</v>
      </c>
      <c r="E14" s="79" t="s">
        <v>64</v>
      </c>
      <c r="F14" s="78">
        <v>38.624787775891356</v>
      </c>
      <c r="G14" s="78">
        <v>18.345042935206912</v>
      </c>
      <c r="H14" s="78">
        <v>-15.597999090495684</v>
      </c>
      <c r="I14" s="78">
        <v>-37.971552257266552</v>
      </c>
    </row>
    <row r="15" spans="1:9" x14ac:dyDescent="0.25">
      <c r="A15" s="2" t="s">
        <v>24</v>
      </c>
      <c r="B15" s="76">
        <v>4.6728971962616939</v>
      </c>
      <c r="C15" s="76">
        <v>41.839495040577091</v>
      </c>
      <c r="D15" s="76">
        <v>53.980099502487569</v>
      </c>
      <c r="E15" s="76">
        <v>55.467511885895384</v>
      </c>
      <c r="F15" s="76">
        <v>124.27184466019416</v>
      </c>
      <c r="G15" s="76">
        <v>43.29896907216493</v>
      </c>
      <c r="H15" s="76">
        <v>-1.5701668302257055</v>
      </c>
      <c r="I15" s="80" t="s">
        <v>64</v>
      </c>
    </row>
    <row r="16" spans="1:9" x14ac:dyDescent="0.25">
      <c r="A16" s="77" t="s">
        <v>25</v>
      </c>
      <c r="B16" s="78">
        <v>46.79682733374009</v>
      </c>
      <c r="C16" s="78">
        <v>17.779291553133515</v>
      </c>
      <c r="D16" s="78">
        <v>38.385650224215226</v>
      </c>
      <c r="E16" s="78">
        <v>53.881578947368425</v>
      </c>
      <c r="F16" s="78">
        <v>95.755182625863753</v>
      </c>
      <c r="G16" s="78">
        <v>26.019417475728133</v>
      </c>
      <c r="H16" s="78">
        <v>-25.913621262458484</v>
      </c>
      <c r="I16" s="78">
        <v>33.262861169837898</v>
      </c>
    </row>
    <row r="17" spans="1:9" x14ac:dyDescent="0.25">
      <c r="A17" s="2" t="s">
        <v>26</v>
      </c>
      <c r="B17" s="76">
        <v>-29.301075268817211</v>
      </c>
      <c r="C17" s="76">
        <v>-22.099447513812166</v>
      </c>
      <c r="D17" s="76">
        <v>-19.999999999999996</v>
      </c>
      <c r="E17" s="76">
        <v>11.461538461538456</v>
      </c>
      <c r="F17" s="76">
        <v>1.1530398322850965</v>
      </c>
      <c r="G17" s="76">
        <v>-25.590872045639767</v>
      </c>
      <c r="H17" s="76">
        <v>-22.950819672131161</v>
      </c>
      <c r="I17" s="76">
        <v>-7.237299930410579</v>
      </c>
    </row>
    <row r="18" spans="1:9" x14ac:dyDescent="0.25">
      <c r="A18" s="77" t="s">
        <v>27</v>
      </c>
      <c r="B18" s="78">
        <v>-45.656309448319611</v>
      </c>
      <c r="C18" s="78">
        <v>-33.766796705678374</v>
      </c>
      <c r="D18" s="78">
        <v>-40.993788819875789</v>
      </c>
      <c r="E18" s="78">
        <v>13.448844884488453</v>
      </c>
      <c r="F18" s="78">
        <v>-53.918791312559009</v>
      </c>
      <c r="G18" s="78">
        <v>-30.193236714975846</v>
      </c>
      <c r="H18" s="78">
        <v>-50.492004920049197</v>
      </c>
      <c r="I18" s="78">
        <v>-42.899408284023664</v>
      </c>
    </row>
    <row r="19" spans="1:9" x14ac:dyDescent="0.25">
      <c r="A19" s="2" t="s">
        <v>28</v>
      </c>
      <c r="B19" s="76">
        <v>-24.39570277529096</v>
      </c>
      <c r="C19" s="76">
        <v>-38.0621876735147</v>
      </c>
      <c r="D19" s="76">
        <v>-14.571552849064817</v>
      </c>
      <c r="E19" s="76">
        <v>16.487622606258757</v>
      </c>
      <c r="F19" s="76">
        <v>-22.900335946248596</v>
      </c>
      <c r="G19" s="76">
        <v>-25.909090909090903</v>
      </c>
      <c r="H19" s="76">
        <v>-44.531556252450031</v>
      </c>
      <c r="I19" s="76">
        <v>-22.56977863330124</v>
      </c>
    </row>
    <row r="20" spans="1:9" x14ac:dyDescent="0.25">
      <c r="A20" s="77" t="s">
        <v>29</v>
      </c>
      <c r="B20" s="78">
        <v>25.171624713958796</v>
      </c>
      <c r="C20" s="78">
        <v>24.550898203592819</v>
      </c>
      <c r="D20" s="78">
        <v>25.173852573018074</v>
      </c>
      <c r="E20" s="78">
        <v>22.547584187408521</v>
      </c>
      <c r="F20" s="78">
        <v>22.222222222222232</v>
      </c>
      <c r="G20" s="78">
        <v>35.607094133697117</v>
      </c>
      <c r="H20" s="78">
        <v>-7.0532915360501658</v>
      </c>
      <c r="I20" s="79" t="s">
        <v>64</v>
      </c>
    </row>
    <row r="21" spans="1:9" x14ac:dyDescent="0.25">
      <c r="A21" s="2" t="s">
        <v>30</v>
      </c>
      <c r="B21" s="76">
        <v>-43.69747899159664</v>
      </c>
      <c r="C21" s="76">
        <v>-1.7835178351783498</v>
      </c>
      <c r="D21" s="76">
        <v>-37.946428571428584</v>
      </c>
      <c r="E21" s="76">
        <v>-8.5668958223162335</v>
      </c>
      <c r="F21" s="81" t="s">
        <v>64</v>
      </c>
      <c r="G21" s="82">
        <v>-45.194029850746276</v>
      </c>
      <c r="H21" s="76">
        <v>-33.791838606143955</v>
      </c>
      <c r="I21" s="76">
        <v>-9.1972355130249923</v>
      </c>
    </row>
    <row r="22" spans="1:9" x14ac:dyDescent="0.25">
      <c r="A22" s="83" t="s">
        <v>31</v>
      </c>
      <c r="B22" s="84">
        <v>16.957364341085256</v>
      </c>
      <c r="C22" s="84">
        <v>14.904330312185277</v>
      </c>
      <c r="D22" s="84">
        <v>29.120198265179663</v>
      </c>
      <c r="E22" s="84">
        <v>8.0536912751677967</v>
      </c>
      <c r="F22" s="84">
        <v>23.367346938775512</v>
      </c>
      <c r="G22" s="84">
        <v>8.1463990554899723</v>
      </c>
      <c r="H22" s="84">
        <v>-28.028503562945374</v>
      </c>
      <c r="I22" s="84">
        <v>-7.9119086460032744</v>
      </c>
    </row>
    <row r="23" spans="1:9" x14ac:dyDescent="0.25">
      <c r="A23" s="85" t="s">
        <v>32</v>
      </c>
      <c r="B23" s="86"/>
      <c r="C23" s="86"/>
      <c r="D23" s="86"/>
      <c r="E23" s="86"/>
      <c r="F23" s="86"/>
      <c r="G23" s="86"/>
      <c r="H23" s="86"/>
      <c r="I23" s="86"/>
    </row>
    <row r="24" spans="1:9" x14ac:dyDescent="0.25">
      <c r="A24" s="2" t="s">
        <v>33</v>
      </c>
      <c r="B24" s="80" t="s">
        <v>64</v>
      </c>
      <c r="C24" s="76">
        <v>19.260367678495083</v>
      </c>
      <c r="D24" s="76">
        <v>23.124999999999996</v>
      </c>
      <c r="E24" s="80" t="s">
        <v>64</v>
      </c>
      <c r="F24" s="76">
        <v>40.498180800447827</v>
      </c>
      <c r="G24" s="80" t="s">
        <v>64</v>
      </c>
      <c r="H24" s="76">
        <v>31.92090395480227</v>
      </c>
      <c r="I24" s="82">
        <v>34.721042197677711</v>
      </c>
    </row>
    <row r="25" spans="1:9" x14ac:dyDescent="0.25">
      <c r="A25" s="77" t="s">
        <v>34</v>
      </c>
      <c r="B25" s="78">
        <v>5.8394160583941535</v>
      </c>
      <c r="C25" s="78">
        <v>10.842433697347897</v>
      </c>
      <c r="D25" s="78">
        <v>-4.181818181818187</v>
      </c>
      <c r="E25" s="79" t="s">
        <v>64</v>
      </c>
      <c r="F25" s="78">
        <v>1.0857763300760048</v>
      </c>
      <c r="G25" s="78">
        <v>16.108339272986449</v>
      </c>
      <c r="H25" s="78">
        <v>21.553884711779435</v>
      </c>
      <c r="I25" s="78">
        <v>1.0309278350515427</v>
      </c>
    </row>
    <row r="26" spans="1:9" x14ac:dyDescent="0.25">
      <c r="A26" s="2" t="s">
        <v>35</v>
      </c>
      <c r="B26" s="82">
        <v>7.4649488442591672</v>
      </c>
      <c r="C26" s="76">
        <v>9.7714474991719147</v>
      </c>
      <c r="D26" s="81" t="s">
        <v>64</v>
      </c>
      <c r="E26" s="76">
        <v>2.0649966147596732</v>
      </c>
      <c r="F26" s="76">
        <v>2.25522552255224</v>
      </c>
      <c r="G26" s="81" t="s">
        <v>64</v>
      </c>
      <c r="H26" s="76">
        <v>5.0308008213552302</v>
      </c>
      <c r="I26" s="82">
        <v>3.9672272531263486</v>
      </c>
    </row>
    <row r="27" spans="1:9" x14ac:dyDescent="0.25">
      <c r="A27" s="77" t="s">
        <v>36</v>
      </c>
      <c r="B27" s="79" t="s">
        <v>64</v>
      </c>
      <c r="C27" s="78">
        <v>7.3064059686133387</v>
      </c>
      <c r="D27" s="78">
        <v>24.647382261534801</v>
      </c>
      <c r="E27" s="78">
        <v>29.86761381982561</v>
      </c>
      <c r="F27" s="87">
        <v>59.295685279187829</v>
      </c>
      <c r="G27" s="78">
        <v>26.016926016926046</v>
      </c>
      <c r="H27" s="78">
        <v>17.24137931034484</v>
      </c>
      <c r="I27" s="79" t="s">
        <v>64</v>
      </c>
    </row>
    <row r="28" spans="1:9" x14ac:dyDescent="0.25">
      <c r="A28" s="2" t="s">
        <v>37</v>
      </c>
      <c r="B28" s="76">
        <v>7.3373327180433767</v>
      </c>
      <c r="C28" s="76">
        <v>8.9312594079277385</v>
      </c>
      <c r="D28" s="76">
        <v>7.1538461538461551</v>
      </c>
      <c r="E28" s="76">
        <v>3.4936708860759502</v>
      </c>
      <c r="F28" s="82">
        <v>30.273752012882447</v>
      </c>
      <c r="G28" s="76">
        <v>3.8545059717698393</v>
      </c>
      <c r="H28" s="76">
        <v>18.57010213556174</v>
      </c>
      <c r="I28" s="76">
        <v>13.125512715340459</v>
      </c>
    </row>
    <row r="29" spans="1:9" x14ac:dyDescent="0.25">
      <c r="A29" s="77" t="s">
        <v>53</v>
      </c>
      <c r="B29" s="78">
        <v>61.842677096914421</v>
      </c>
      <c r="C29" s="78">
        <v>95.813953488372121</v>
      </c>
      <c r="D29" s="78">
        <v>76.440177252584959</v>
      </c>
      <c r="E29" s="79" t="s">
        <v>64</v>
      </c>
      <c r="F29" s="88" t="s">
        <v>64</v>
      </c>
      <c r="G29" s="87">
        <v>95.982142857142833</v>
      </c>
      <c r="H29" s="78">
        <v>111.89624329159211</v>
      </c>
      <c r="I29" s="88" t="s">
        <v>64</v>
      </c>
    </row>
    <row r="30" spans="1:9" x14ac:dyDescent="0.25">
      <c r="A30" s="2" t="s">
        <v>38</v>
      </c>
      <c r="B30" s="76">
        <v>7.3905109489051268</v>
      </c>
      <c r="C30" s="76">
        <v>-13.202416918429005</v>
      </c>
      <c r="D30" s="76">
        <v>-5.2030882846592741</v>
      </c>
      <c r="E30" s="76">
        <v>6.668706026307758</v>
      </c>
      <c r="F30" s="76">
        <v>-0.18691588785044733</v>
      </c>
      <c r="G30" s="76">
        <v>-5.9817596566523523</v>
      </c>
      <c r="H30" s="76">
        <v>-0.2057613168724548</v>
      </c>
      <c r="I30" s="76">
        <v>9.8494623655913891</v>
      </c>
    </row>
    <row r="31" spans="1:9" x14ac:dyDescent="0.25">
      <c r="A31" s="77" t="s">
        <v>39</v>
      </c>
      <c r="B31" s="78">
        <v>112.28389444949953</v>
      </c>
      <c r="C31" s="78">
        <v>84.914361001317545</v>
      </c>
      <c r="D31" s="79" t="s">
        <v>64</v>
      </c>
      <c r="E31" s="78">
        <v>6.7681895093062439</v>
      </c>
      <c r="F31" s="78">
        <v>15.374420145791934</v>
      </c>
      <c r="G31" s="78">
        <v>164.85875706214694</v>
      </c>
      <c r="H31" s="78">
        <v>96.872207327971367</v>
      </c>
      <c r="I31" s="88" t="s">
        <v>64</v>
      </c>
    </row>
    <row r="32" spans="1:9" x14ac:dyDescent="0.25">
      <c r="A32" s="2" t="s">
        <v>40</v>
      </c>
      <c r="B32" s="89">
        <v>49.33554817275747</v>
      </c>
      <c r="C32" s="76">
        <v>137.81414377556982</v>
      </c>
      <c r="D32" s="76">
        <v>135.00784929356357</v>
      </c>
      <c r="E32" s="80" t="s">
        <v>64</v>
      </c>
      <c r="F32" s="76">
        <v>113.89627659574471</v>
      </c>
      <c r="G32" s="89">
        <v>96.077127659574458</v>
      </c>
      <c r="H32" s="76">
        <v>187.71593090211132</v>
      </c>
      <c r="I32" s="76">
        <v>87.538461538461547</v>
      </c>
    </row>
    <row r="33" spans="1:9" x14ac:dyDescent="0.25">
      <c r="A33" s="77" t="s">
        <v>54</v>
      </c>
      <c r="B33" s="78">
        <v>27.447216890595016</v>
      </c>
      <c r="C33" s="78" t="s">
        <v>64</v>
      </c>
      <c r="D33" s="78">
        <v>38.466803559206021</v>
      </c>
      <c r="E33" s="78">
        <v>33.065028595636491</v>
      </c>
      <c r="F33" s="78">
        <v>29.976277765796834</v>
      </c>
      <c r="G33" s="78">
        <v>25.400843881856549</v>
      </c>
      <c r="H33" s="78">
        <v>33.203967227253116</v>
      </c>
      <c r="I33" s="78">
        <v>23.220562390158172</v>
      </c>
    </row>
    <row r="34" spans="1:9" x14ac:dyDescent="0.25">
      <c r="A34" s="2" t="s">
        <v>41</v>
      </c>
      <c r="B34" s="76">
        <v>62.024353120243482</v>
      </c>
      <c r="C34" s="76">
        <v>74.296094459582164</v>
      </c>
      <c r="D34" s="76">
        <v>90.211907164480294</v>
      </c>
      <c r="E34" s="76">
        <v>4.5909849749582898</v>
      </c>
      <c r="F34" s="76">
        <v>143.18808604522891</v>
      </c>
      <c r="G34" s="76">
        <v>47.000759301442649</v>
      </c>
      <c r="H34" s="76">
        <v>95.298165137614731</v>
      </c>
      <c r="I34" s="76">
        <v>97.495088408644406</v>
      </c>
    </row>
    <row r="35" spans="1:9" x14ac:dyDescent="0.25">
      <c r="A35" s="77" t="s">
        <v>42</v>
      </c>
      <c r="B35" s="78">
        <v>37.474541751527489</v>
      </c>
      <c r="C35" s="78">
        <v>6.7938420348058859</v>
      </c>
      <c r="D35" s="78">
        <v>55.817452357071254</v>
      </c>
      <c r="E35" s="78">
        <v>18.515625000000014</v>
      </c>
      <c r="F35" s="78">
        <v>3.761194029850734</v>
      </c>
      <c r="G35" s="78">
        <v>34.047109207708772</v>
      </c>
      <c r="H35" s="78">
        <v>4.609218436873741</v>
      </c>
      <c r="I35" s="78">
        <v>3.5884291468326612</v>
      </c>
    </row>
    <row r="36" spans="1:9" x14ac:dyDescent="0.25">
      <c r="A36" s="2" t="s">
        <v>43</v>
      </c>
      <c r="B36" s="76">
        <v>8.7378640776699221</v>
      </c>
      <c r="C36" s="76">
        <v>5.9628543499511188</v>
      </c>
      <c r="D36" s="76">
        <v>67.173913043478237</v>
      </c>
      <c r="E36" s="82">
        <v>-0.56657223796034994</v>
      </c>
      <c r="F36" s="80" t="s">
        <v>64</v>
      </c>
      <c r="G36" s="82">
        <v>26.506024096385538</v>
      </c>
      <c r="H36" s="76">
        <v>18.303571428571441</v>
      </c>
      <c r="I36" s="76">
        <v>7.6311605723370368</v>
      </c>
    </row>
    <row r="37" spans="1:9" x14ac:dyDescent="0.25">
      <c r="A37" s="77" t="s">
        <v>44</v>
      </c>
      <c r="B37" s="79" t="s">
        <v>64</v>
      </c>
      <c r="C37" s="78">
        <v>-6.8385650224215162</v>
      </c>
      <c r="D37" s="78">
        <v>9.7037037037037024</v>
      </c>
      <c r="E37" s="78">
        <v>1.7098731384445731</v>
      </c>
      <c r="F37" s="78">
        <v>57.894736842105267</v>
      </c>
      <c r="G37" s="78">
        <v>-9.3451066961000695</v>
      </c>
      <c r="H37" s="78">
        <v>68.47624922887104</v>
      </c>
      <c r="I37" s="78">
        <v>54.0825285338016</v>
      </c>
    </row>
    <row r="38" spans="1:9" x14ac:dyDescent="0.25">
      <c r="A38" s="2" t="s">
        <v>45</v>
      </c>
      <c r="B38" s="76">
        <v>-2.1565003080714851</v>
      </c>
      <c r="C38" s="76">
        <v>-6.2292358803986652</v>
      </c>
      <c r="D38" s="76">
        <v>31.560283687943279</v>
      </c>
      <c r="E38" s="76">
        <v>10.486322188449847</v>
      </c>
      <c r="F38" s="76">
        <v>26.427879961277824</v>
      </c>
      <c r="G38" s="76">
        <v>2.4583663758921404</v>
      </c>
      <c r="H38" s="76">
        <v>5.1996985681989516</v>
      </c>
      <c r="I38" s="76">
        <v>4.0995607613470098</v>
      </c>
    </row>
    <row r="39" spans="1:9" x14ac:dyDescent="0.25">
      <c r="A39" s="83" t="s">
        <v>46</v>
      </c>
      <c r="B39" s="84">
        <v>14.484272128749097</v>
      </c>
      <c r="C39" s="84">
        <v>5.4629097182288477</v>
      </c>
      <c r="D39" s="84">
        <v>10.549450549450533</v>
      </c>
      <c r="E39" s="84">
        <v>-10.410233789148659</v>
      </c>
      <c r="F39" s="84">
        <v>14.546839299314529</v>
      </c>
      <c r="G39" s="90">
        <v>-7.3905862923203998</v>
      </c>
      <c r="H39" s="84">
        <v>43.881453154875707</v>
      </c>
      <c r="I39" s="84">
        <v>16.522893165228925</v>
      </c>
    </row>
    <row r="40" spans="1:9" x14ac:dyDescent="0.25">
      <c r="A40" s="85" t="s">
        <v>47</v>
      </c>
      <c r="B40" s="86"/>
      <c r="C40" s="86"/>
      <c r="D40" s="86"/>
      <c r="E40" s="86"/>
      <c r="F40" s="86"/>
      <c r="G40" s="86"/>
      <c r="H40" s="86"/>
      <c r="I40" s="86"/>
    </row>
    <row r="41" spans="1:9" x14ac:dyDescent="0.25">
      <c r="A41" s="2" t="s">
        <v>48</v>
      </c>
      <c r="B41" s="80" t="s">
        <v>64</v>
      </c>
      <c r="C41" s="76">
        <v>-16.880093131548314</v>
      </c>
      <c r="D41" s="76">
        <v>21.000000000000018</v>
      </c>
      <c r="E41" s="80" t="s">
        <v>64</v>
      </c>
      <c r="F41" s="76">
        <v>-12.525527569775353</v>
      </c>
      <c r="G41" s="76">
        <v>42.471042471042452</v>
      </c>
      <c r="H41" s="76">
        <v>0.15835312747425334</v>
      </c>
      <c r="I41" s="82">
        <v>33.579881656804723</v>
      </c>
    </row>
    <row r="42" spans="1:9" x14ac:dyDescent="0.25">
      <c r="A42" s="77" t="s">
        <v>49</v>
      </c>
      <c r="B42" s="78">
        <v>38.848039215686271</v>
      </c>
      <c r="C42" s="78">
        <v>17.723880597014929</v>
      </c>
      <c r="D42" s="78">
        <v>25.083612040133787</v>
      </c>
      <c r="E42" s="78">
        <v>16.544655929721806</v>
      </c>
      <c r="F42" s="78">
        <v>11.41975308641976</v>
      </c>
      <c r="G42" s="78">
        <v>37.824474660074173</v>
      </c>
      <c r="H42" s="78">
        <v>12.633181126331806</v>
      </c>
      <c r="I42" s="78">
        <v>31.421446384039875</v>
      </c>
    </row>
    <row r="43" spans="1:9" x14ac:dyDescent="0.25">
      <c r="A43" s="2" t="s">
        <v>50</v>
      </c>
      <c r="B43" s="76">
        <v>89.045553145336214</v>
      </c>
      <c r="C43" s="76">
        <v>69.944852941176478</v>
      </c>
      <c r="D43" s="76">
        <v>72.044263249854396</v>
      </c>
      <c r="E43" s="76">
        <v>36.092715231788077</v>
      </c>
      <c r="F43" s="76">
        <v>81.702127659574458</v>
      </c>
      <c r="G43" s="76">
        <v>85.856269113149807</v>
      </c>
      <c r="H43" s="76">
        <v>94.975151849806736</v>
      </c>
      <c r="I43" s="76">
        <v>59.456740442655921</v>
      </c>
    </row>
    <row r="44" spans="1:9" x14ac:dyDescent="0.25">
      <c r="A44" s="77" t="s">
        <v>51</v>
      </c>
      <c r="B44" s="78">
        <v>54.833333333333336</v>
      </c>
      <c r="C44" s="78">
        <v>23.590021691973952</v>
      </c>
      <c r="D44" s="78">
        <v>14.18367346938776</v>
      </c>
      <c r="E44" s="78">
        <v>10.347085789129018</v>
      </c>
      <c r="F44" s="78">
        <v>0.25359256128487662</v>
      </c>
      <c r="G44" s="78">
        <v>9.6654275092936892</v>
      </c>
      <c r="H44" s="78">
        <v>2.5337837837837718</v>
      </c>
      <c r="I44" s="78">
        <v>-1.7101710171017137</v>
      </c>
    </row>
    <row r="45" spans="1:9" x14ac:dyDescent="0.25">
      <c r="A45" s="91" t="s">
        <v>52</v>
      </c>
      <c r="B45" s="92">
        <v>35.233751425313578</v>
      </c>
      <c r="C45" s="92">
        <v>5.503731343283591</v>
      </c>
      <c r="D45" s="92">
        <v>14.904187366926912</v>
      </c>
      <c r="E45" s="92">
        <v>-10.860655737704938</v>
      </c>
      <c r="F45" s="92">
        <v>-1.8424396442185409</v>
      </c>
      <c r="G45" s="92">
        <v>13.163636363636355</v>
      </c>
      <c r="H45" s="92">
        <v>16.561403508771932</v>
      </c>
      <c r="I45" s="92">
        <v>-1.0904425914047389</v>
      </c>
    </row>
    <row r="46" spans="1:9" x14ac:dyDescent="0.25">
      <c r="A46" s="2"/>
      <c r="B46" s="76"/>
      <c r="C46" s="76"/>
      <c r="D46" s="76"/>
      <c r="E46" s="76"/>
      <c r="F46" s="76"/>
      <c r="G46" s="76"/>
      <c r="H46" s="76"/>
      <c r="I46" s="76"/>
    </row>
    <row r="47" spans="1:9" x14ac:dyDescent="0.25">
      <c r="A47" s="45" t="s">
        <v>12</v>
      </c>
      <c r="B47" s="54"/>
      <c r="C47" s="55"/>
      <c r="D47" s="55"/>
      <c r="E47" s="54"/>
      <c r="F47" s="55"/>
      <c r="G47" s="55"/>
      <c r="H47" s="55"/>
      <c r="I47" s="55"/>
    </row>
    <row r="48" spans="1:9" x14ac:dyDescent="0.25">
      <c r="A48" s="56" t="s">
        <v>14</v>
      </c>
      <c r="B48" s="56"/>
      <c r="C48" s="56"/>
      <c r="D48" s="56"/>
      <c r="E48" s="56"/>
      <c r="F48" s="56"/>
      <c r="G48" s="56"/>
      <c r="H48" s="56"/>
      <c r="I48" s="56"/>
    </row>
    <row r="49" spans="1:9" x14ac:dyDescent="0.25">
      <c r="A49" s="57" t="s">
        <v>15</v>
      </c>
      <c r="B49" s="54"/>
      <c r="C49" s="55"/>
      <c r="D49" s="55"/>
      <c r="E49" s="54"/>
      <c r="F49" s="55"/>
      <c r="G49" s="55"/>
      <c r="H49" s="55"/>
      <c r="I49" s="55"/>
    </row>
    <row r="50" spans="1:9" x14ac:dyDescent="0.25">
      <c r="A50" s="47" t="s">
        <v>16</v>
      </c>
      <c r="B50" s="58"/>
      <c r="C50" s="58"/>
      <c r="D50" s="58"/>
      <c r="E50" s="58"/>
      <c r="F50" s="58"/>
      <c r="G50" s="58"/>
      <c r="H50" s="58"/>
      <c r="I50" s="58"/>
    </row>
    <row r="51" spans="1:9" x14ac:dyDescent="0.25">
      <c r="A51" s="47"/>
      <c r="B51" s="43"/>
      <c r="C51" s="44"/>
      <c r="D51" s="43"/>
      <c r="E51" s="44"/>
      <c r="F51" s="43"/>
      <c r="G51" s="44"/>
      <c r="H51" s="43"/>
      <c r="I51" s="44"/>
    </row>
    <row r="52" spans="1:9" x14ac:dyDescent="0.25">
      <c r="A52" s="48" t="str">
        <f>+Índice!A15</f>
        <v>Fecha de actualización: 8 de abril de 2019</v>
      </c>
      <c r="B52" s="43"/>
      <c r="C52" s="44"/>
      <c r="D52" s="43"/>
      <c r="E52" s="44"/>
      <c r="F52" s="43"/>
      <c r="G52" s="44"/>
      <c r="H52" s="43"/>
      <c r="I52" s="44"/>
    </row>
    <row r="53" spans="1:9" x14ac:dyDescent="0.25">
      <c r="A53" s="47"/>
      <c r="B53" s="43"/>
      <c r="C53" s="44"/>
      <c r="D53" s="43"/>
      <c r="E53" s="44"/>
      <c r="F53" s="43"/>
      <c r="G53" s="44"/>
      <c r="H53" s="43"/>
      <c r="I53" s="44"/>
    </row>
    <row r="54" spans="1:9" x14ac:dyDescent="0.25">
      <c r="A54" s="47"/>
      <c r="B54" s="43"/>
      <c r="C54" s="44"/>
      <c r="D54" s="43"/>
      <c r="E54" s="44"/>
      <c r="F54" s="43"/>
      <c r="G54" s="44"/>
      <c r="H54" s="43"/>
      <c r="I54" s="44"/>
    </row>
    <row r="55" spans="1:9" x14ac:dyDescent="0.25">
      <c r="A55" s="47"/>
      <c r="B55" s="43"/>
      <c r="C55" s="44"/>
      <c r="D55" s="43"/>
      <c r="E55" s="44"/>
      <c r="F55" s="43"/>
      <c r="G55" s="44"/>
      <c r="H55" s="43"/>
      <c r="I55" s="4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5"/>
  <sheetViews>
    <sheetView showGridLines="0" zoomScale="90" zoomScaleNormal="90" workbookViewId="0">
      <selection activeCell="L2" sqref="L2"/>
    </sheetView>
  </sheetViews>
  <sheetFormatPr baseColWidth="10" defaultRowHeight="14.25" x14ac:dyDescent="0.25"/>
  <cols>
    <col min="1" max="1" width="24.42578125" style="7" customWidth="1"/>
    <col min="2" max="2" width="12" style="7" bestFit="1" customWidth="1"/>
    <col min="3" max="3" width="9.42578125" style="7" customWidth="1"/>
    <col min="4" max="4" width="13.5703125" style="7" bestFit="1" customWidth="1"/>
    <col min="5" max="5" width="12" style="7" customWidth="1"/>
    <col min="6" max="6" width="10.28515625" style="7" customWidth="1"/>
    <col min="7" max="7" width="9.42578125" style="7" customWidth="1"/>
    <col min="8" max="8" width="10.5703125" style="7" customWidth="1"/>
    <col min="9" max="9" width="9.28515625" style="7" customWidth="1"/>
    <col min="10" max="16384" width="11.42578125" style="7"/>
  </cols>
  <sheetData>
    <row r="1" spans="1:9" s="2" customFormat="1" ht="12" x14ac:dyDescent="0.2">
      <c r="A1" s="1"/>
      <c r="B1" s="1"/>
      <c r="C1" s="1"/>
      <c r="D1" s="1"/>
      <c r="E1" s="1"/>
      <c r="F1" s="1"/>
      <c r="G1" s="1"/>
    </row>
    <row r="2" spans="1:9" s="2" customFormat="1" ht="27.75" customHeight="1" x14ac:dyDescent="0.2">
      <c r="A2" s="1"/>
      <c r="B2" s="1"/>
      <c r="C2" s="1"/>
      <c r="D2" s="1"/>
      <c r="E2" s="1"/>
      <c r="F2" s="1"/>
      <c r="G2" s="1"/>
    </row>
    <row r="3" spans="1:9" s="2" customFormat="1" ht="56.1" customHeight="1" x14ac:dyDescent="0.2">
      <c r="A3" s="1"/>
      <c r="B3" s="1"/>
      <c r="C3" s="1"/>
      <c r="D3" s="1"/>
      <c r="E3" s="1"/>
      <c r="F3" s="1"/>
      <c r="G3" s="1"/>
    </row>
    <row r="4" spans="1:9" s="2" customFormat="1" ht="18.75" customHeight="1" x14ac:dyDescent="0.2">
      <c r="A4" s="109" t="s">
        <v>0</v>
      </c>
      <c r="B4" s="109"/>
      <c r="C4" s="109"/>
      <c r="D4" s="109"/>
      <c r="E4" s="109"/>
      <c r="F4" s="109"/>
      <c r="G4" s="109"/>
      <c r="H4" s="109"/>
      <c r="I4" s="109"/>
    </row>
    <row r="5" spans="1:9" s="2" customFormat="1" ht="18.75" customHeight="1" x14ac:dyDescent="0.2">
      <c r="A5" s="109"/>
      <c r="B5" s="109"/>
      <c r="C5" s="109"/>
      <c r="D5" s="109"/>
      <c r="E5" s="109"/>
      <c r="F5" s="109"/>
      <c r="G5" s="109"/>
      <c r="H5" s="109"/>
      <c r="I5" s="109"/>
    </row>
    <row r="6" spans="1:9" s="2" customFormat="1" ht="18.75" customHeight="1" x14ac:dyDescent="0.2">
      <c r="A6" s="3" t="s">
        <v>18</v>
      </c>
      <c r="B6" s="49"/>
      <c r="C6" s="49"/>
      <c r="D6" s="49"/>
      <c r="E6" s="49"/>
      <c r="F6" s="49"/>
      <c r="G6" s="49"/>
      <c r="H6" s="49"/>
      <c r="I6" s="49"/>
    </row>
    <row r="7" spans="1:9" s="2" customFormat="1" ht="15" customHeight="1" x14ac:dyDescent="0.2">
      <c r="A7" s="3" t="s">
        <v>61</v>
      </c>
      <c r="B7" s="49"/>
      <c r="C7" s="49"/>
      <c r="D7" s="49"/>
      <c r="E7" s="49"/>
      <c r="F7" s="49"/>
      <c r="G7" s="49"/>
      <c r="H7" s="49"/>
      <c r="I7" s="49"/>
    </row>
    <row r="8" spans="1:9" s="2" customFormat="1" ht="12" x14ac:dyDescent="0.2">
      <c r="A8" s="6"/>
      <c r="B8" s="6"/>
      <c r="C8" s="6"/>
      <c r="D8" s="6"/>
      <c r="E8" s="6"/>
      <c r="F8" s="6"/>
      <c r="G8" s="6"/>
    </row>
    <row r="9" spans="1:9" x14ac:dyDescent="0.25">
      <c r="A9" s="50" t="s">
        <v>17</v>
      </c>
      <c r="B9" s="51" t="s">
        <v>2</v>
      </c>
      <c r="C9" s="51" t="s">
        <v>3</v>
      </c>
      <c r="D9" s="51" t="s">
        <v>4</v>
      </c>
      <c r="E9" s="52" t="s">
        <v>5</v>
      </c>
      <c r="F9" s="51" t="s">
        <v>6</v>
      </c>
      <c r="G9" s="51" t="s">
        <v>7</v>
      </c>
      <c r="H9" s="51" t="s">
        <v>8</v>
      </c>
      <c r="I9" s="51" t="s">
        <v>9</v>
      </c>
    </row>
    <row r="10" spans="1:9" x14ac:dyDescent="0.25">
      <c r="A10" s="10" t="s">
        <v>19</v>
      </c>
      <c r="B10" s="10"/>
      <c r="C10" s="10"/>
      <c r="D10" s="10"/>
      <c r="E10" s="10"/>
      <c r="F10" s="10"/>
      <c r="G10" s="10"/>
      <c r="H10" s="10"/>
      <c r="I10" s="10"/>
    </row>
    <row r="11" spans="1:9" x14ac:dyDescent="0.25">
      <c r="A11" s="2" t="s">
        <v>20</v>
      </c>
      <c r="B11" s="76">
        <v>7.6923076923076872</v>
      </c>
      <c r="C11" s="76">
        <v>5.6910569105691033</v>
      </c>
      <c r="D11" s="76">
        <v>68.800000000000011</v>
      </c>
      <c r="E11" s="76">
        <v>115.84615384615384</v>
      </c>
      <c r="F11" s="76">
        <v>0.68212824010913664</v>
      </c>
      <c r="G11" s="76">
        <v>48.829431438127102</v>
      </c>
      <c r="H11" s="76">
        <v>-5.5091819699498839</v>
      </c>
      <c r="I11" s="76">
        <v>0</v>
      </c>
    </row>
    <row r="12" spans="1:9" x14ac:dyDescent="0.25">
      <c r="A12" s="77" t="s">
        <v>21</v>
      </c>
      <c r="B12" s="78">
        <v>11.137281292059242</v>
      </c>
      <c r="C12" s="78">
        <v>17.929984779299836</v>
      </c>
      <c r="D12" s="78">
        <v>17.478604344963777</v>
      </c>
      <c r="E12" s="79" t="s">
        <v>64</v>
      </c>
      <c r="F12" s="78">
        <v>18.140417457305503</v>
      </c>
      <c r="G12" s="78">
        <v>8.245561239843525</v>
      </c>
      <c r="H12" s="78">
        <v>1.9368723098996066</v>
      </c>
      <c r="I12" s="78">
        <v>15.887850467289709</v>
      </c>
    </row>
    <row r="13" spans="1:9" x14ac:dyDescent="0.25">
      <c r="A13" s="2" t="s">
        <v>22</v>
      </c>
      <c r="B13" s="76">
        <v>54.180985108820167</v>
      </c>
      <c r="C13" s="76">
        <v>50.357653791130176</v>
      </c>
      <c r="D13" s="76">
        <v>64.957264957264854</v>
      </c>
      <c r="E13" s="76">
        <v>53.417455310199699</v>
      </c>
      <c r="F13" s="76">
        <v>63.10432569974553</v>
      </c>
      <c r="G13" s="76">
        <v>65.864022662889582</v>
      </c>
      <c r="H13" s="76">
        <v>55.153508771929815</v>
      </c>
      <c r="I13" s="76">
        <v>45.593419506462965</v>
      </c>
    </row>
    <row r="14" spans="1:9" x14ac:dyDescent="0.25">
      <c r="A14" s="77" t="s">
        <v>23</v>
      </c>
      <c r="B14" s="78">
        <v>23.053711526855778</v>
      </c>
      <c r="C14" s="78">
        <v>26.925303995367678</v>
      </c>
      <c r="D14" s="78">
        <v>7.1994715984147861</v>
      </c>
      <c r="E14" s="79" t="s">
        <v>64</v>
      </c>
      <c r="F14" s="78">
        <v>30.01592356687901</v>
      </c>
      <c r="G14" s="78">
        <v>12.296296296296294</v>
      </c>
      <c r="H14" s="78">
        <v>19.510624597553129</v>
      </c>
      <c r="I14" s="78">
        <v>5.2465897166841469</v>
      </c>
    </row>
    <row r="15" spans="1:9" x14ac:dyDescent="0.25">
      <c r="A15" s="2" t="s">
        <v>24</v>
      </c>
      <c r="B15" s="76">
        <v>-23.212536728697376</v>
      </c>
      <c r="C15" s="76">
        <v>0.2549394518801984</v>
      </c>
      <c r="D15" s="76">
        <v>-15.896739130434788</v>
      </c>
      <c r="E15" s="76">
        <v>10.224719101123592</v>
      </c>
      <c r="F15" s="76">
        <v>15.615615615615575</v>
      </c>
      <c r="G15" s="76">
        <v>-9.5724907063197247</v>
      </c>
      <c r="H15" s="76">
        <v>16.4924506387921</v>
      </c>
      <c r="I15" s="80" t="s">
        <v>64</v>
      </c>
    </row>
    <row r="16" spans="1:9" x14ac:dyDescent="0.25">
      <c r="A16" s="77" t="s">
        <v>25</v>
      </c>
      <c r="B16" s="78">
        <v>13.758865248226936</v>
      </c>
      <c r="C16" s="78">
        <v>-0.57504312823466464</v>
      </c>
      <c r="D16" s="78">
        <v>0.19480519480516989</v>
      </c>
      <c r="E16" s="78">
        <v>6.6575467396260857</v>
      </c>
      <c r="F16" s="78">
        <v>9.9223946784922301</v>
      </c>
      <c r="G16" s="78">
        <v>5.3571428571428603</v>
      </c>
      <c r="H16" s="78">
        <v>-28.708439897698224</v>
      </c>
      <c r="I16" s="78">
        <v>12.962962962962932</v>
      </c>
    </row>
    <row r="17" spans="1:9" x14ac:dyDescent="0.25">
      <c r="A17" s="2" t="s">
        <v>26</v>
      </c>
      <c r="B17" s="76">
        <v>-22.097156398104289</v>
      </c>
      <c r="C17" s="76">
        <v>-25.984251968503948</v>
      </c>
      <c r="D17" s="76">
        <v>-13.795918367346916</v>
      </c>
      <c r="E17" s="76">
        <v>-10.278637770897825</v>
      </c>
      <c r="F17" s="76">
        <v>3.651987110633681</v>
      </c>
      <c r="G17" s="76">
        <v>-11.186770428015603</v>
      </c>
      <c r="H17" s="76">
        <v>-10.672514619883067</v>
      </c>
      <c r="I17" s="76">
        <v>-12.129202373104819</v>
      </c>
    </row>
    <row r="18" spans="1:9" x14ac:dyDescent="0.25">
      <c r="A18" s="77" t="s">
        <v>27</v>
      </c>
      <c r="B18" s="78">
        <v>-25.02187226596676</v>
      </c>
      <c r="C18" s="78">
        <v>-26.36144578313252</v>
      </c>
      <c r="D18" s="78">
        <v>-26.681367144432212</v>
      </c>
      <c r="E18" s="78">
        <v>13.730355665839555</v>
      </c>
      <c r="F18" s="78">
        <v>-34.584450402144775</v>
      </c>
      <c r="G18" s="78">
        <v>-17.819905213270161</v>
      </c>
      <c r="H18" s="78">
        <v>-36.763550667714043</v>
      </c>
      <c r="I18" s="78">
        <v>-27.877428998505238</v>
      </c>
    </row>
    <row r="19" spans="1:9" x14ac:dyDescent="0.25">
      <c r="A19" s="2" t="s">
        <v>28</v>
      </c>
      <c r="B19" s="76">
        <v>-14.437689969604882</v>
      </c>
      <c r="C19" s="76">
        <v>-37.889755011135847</v>
      </c>
      <c r="D19" s="76">
        <v>-47.987288135593218</v>
      </c>
      <c r="E19" s="76">
        <v>-2.4256651017214192</v>
      </c>
      <c r="F19" s="76">
        <v>-47.741935483870975</v>
      </c>
      <c r="G19" s="76">
        <v>-51.109778044391099</v>
      </c>
      <c r="H19" s="76">
        <v>-48.48926101201311</v>
      </c>
      <c r="I19" s="76">
        <v>-39.73782771535582</v>
      </c>
    </row>
    <row r="20" spans="1:9" x14ac:dyDescent="0.25">
      <c r="A20" s="77" t="s">
        <v>29</v>
      </c>
      <c r="B20" s="78">
        <v>-15.716486902927574</v>
      </c>
      <c r="C20" s="78">
        <v>-35.934291581108837</v>
      </c>
      <c r="D20" s="78">
        <v>-20.49469964664311</v>
      </c>
      <c r="E20" s="78">
        <v>-22.35621521335802</v>
      </c>
      <c r="F20" s="78">
        <v>-25.334608030592687</v>
      </c>
      <c r="G20" s="78">
        <v>1.4285714285714013</v>
      </c>
      <c r="H20" s="78">
        <v>4.035087719298236</v>
      </c>
      <c r="I20" s="79" t="s">
        <v>64</v>
      </c>
    </row>
    <row r="21" spans="1:9" x14ac:dyDescent="0.25">
      <c r="A21" s="2" t="s">
        <v>30</v>
      </c>
      <c r="B21" s="76">
        <v>-34.98858447488584</v>
      </c>
      <c r="C21" s="76">
        <v>-21.252465483234705</v>
      </c>
      <c r="D21" s="76">
        <v>-47.800429184549351</v>
      </c>
      <c r="E21" s="76">
        <v>-20.797068254695361</v>
      </c>
      <c r="F21" s="81" t="s">
        <v>64</v>
      </c>
      <c r="G21" s="82">
        <v>-43.715511955855312</v>
      </c>
      <c r="H21" s="76">
        <v>-34.303912647861679</v>
      </c>
      <c r="I21" s="76">
        <v>-22.363636363636374</v>
      </c>
    </row>
    <row r="22" spans="1:9" x14ac:dyDescent="0.25">
      <c r="A22" s="83" t="s">
        <v>31</v>
      </c>
      <c r="B22" s="84">
        <v>-46.043808672329035</v>
      </c>
      <c r="C22" s="84">
        <v>-48.78815080789947</v>
      </c>
      <c r="D22" s="84">
        <v>-48.390292223873196</v>
      </c>
      <c r="E22" s="84">
        <v>-48.656036446469244</v>
      </c>
      <c r="F22" s="84">
        <v>-43.975903614457835</v>
      </c>
      <c r="G22" s="84">
        <v>-47.537227949599092</v>
      </c>
      <c r="H22" s="84">
        <v>-52.321007081038559</v>
      </c>
      <c r="I22" s="84">
        <v>-48.541476754785798</v>
      </c>
    </row>
    <row r="23" spans="1:9" x14ac:dyDescent="0.25">
      <c r="A23" s="85" t="s">
        <v>32</v>
      </c>
      <c r="B23" s="86"/>
      <c r="C23" s="86"/>
      <c r="D23" s="86"/>
      <c r="E23" s="86"/>
      <c r="F23" s="86"/>
      <c r="G23" s="86"/>
      <c r="H23" s="86"/>
      <c r="I23" s="86"/>
    </row>
    <row r="24" spans="1:9" x14ac:dyDescent="0.25">
      <c r="A24" s="2" t="s">
        <v>33</v>
      </c>
      <c r="B24" s="80" t="s">
        <v>64</v>
      </c>
      <c r="C24" s="76">
        <v>-1.1341485025695541</v>
      </c>
      <c r="D24" s="76">
        <v>3.3795130142736829</v>
      </c>
      <c r="E24" s="80" t="s">
        <v>64</v>
      </c>
      <c r="F24" s="76">
        <v>-6.0804490177736037</v>
      </c>
      <c r="G24" s="80" t="s">
        <v>64</v>
      </c>
      <c r="H24" s="76">
        <v>-17.447410288138588</v>
      </c>
      <c r="I24" s="82">
        <v>-2.1193415637860147</v>
      </c>
    </row>
    <row r="25" spans="1:9" x14ac:dyDescent="0.25">
      <c r="A25" s="77" t="s">
        <v>34</v>
      </c>
      <c r="B25" s="78">
        <v>24.143835616438359</v>
      </c>
      <c r="C25" s="78">
        <v>-0.97560975609756184</v>
      </c>
      <c r="D25" s="78">
        <v>-9.1379310344827829</v>
      </c>
      <c r="E25" s="79" t="s">
        <v>64</v>
      </c>
      <c r="F25" s="78">
        <v>-3.8223140495867836</v>
      </c>
      <c r="G25" s="78">
        <v>-4.681100058513743</v>
      </c>
      <c r="H25" s="78">
        <v>-10.433979686057215</v>
      </c>
      <c r="I25" s="78">
        <v>-3.2576505429417701</v>
      </c>
    </row>
    <row r="26" spans="1:9" x14ac:dyDescent="0.25">
      <c r="A26" s="2" t="s">
        <v>35</v>
      </c>
      <c r="B26" s="82">
        <v>-8.1606217616580494</v>
      </c>
      <c r="C26" s="76">
        <v>2.8873020800993521</v>
      </c>
      <c r="D26" s="81" t="s">
        <v>64</v>
      </c>
      <c r="E26" s="76">
        <v>0.43304463690874151</v>
      </c>
      <c r="F26" s="76">
        <v>-0.95897709110281948</v>
      </c>
      <c r="G26" s="81" t="s">
        <v>64</v>
      </c>
      <c r="H26" s="76">
        <v>18.211231800323556</v>
      </c>
      <c r="I26" s="82">
        <v>7.1555555555555372</v>
      </c>
    </row>
    <row r="27" spans="1:9" x14ac:dyDescent="0.25">
      <c r="A27" s="77" t="s">
        <v>36</v>
      </c>
      <c r="B27" s="79" t="s">
        <v>64</v>
      </c>
      <c r="C27" s="78">
        <v>-2.0432127759511198</v>
      </c>
      <c r="D27" s="78">
        <v>14.744718309859151</v>
      </c>
      <c r="E27" s="78">
        <v>-0.29747149231532655</v>
      </c>
      <c r="F27" s="87">
        <v>24.467030242935039</v>
      </c>
      <c r="G27" s="78">
        <v>12.503046551303987</v>
      </c>
      <c r="H27" s="78">
        <v>-9.1148115687993077</v>
      </c>
      <c r="I27" s="79" t="s">
        <v>64</v>
      </c>
    </row>
    <row r="28" spans="1:9" x14ac:dyDescent="0.25">
      <c r="A28" s="2" t="s">
        <v>37</v>
      </c>
      <c r="B28" s="76">
        <v>28.295642581356862</v>
      </c>
      <c r="C28" s="76">
        <v>55.515759312320931</v>
      </c>
      <c r="D28" s="76">
        <v>9.0837901331245021</v>
      </c>
      <c r="E28" s="76">
        <v>2.200000000000002</v>
      </c>
      <c r="F28" s="82">
        <v>13.623595505617981</v>
      </c>
      <c r="G28" s="76">
        <v>0.52548607461908592</v>
      </c>
      <c r="H28" s="76">
        <v>-11.380985426786939</v>
      </c>
      <c r="I28" s="76">
        <v>4.3116490166414501</v>
      </c>
    </row>
    <row r="29" spans="1:9" x14ac:dyDescent="0.25">
      <c r="A29" s="77" t="s">
        <v>53</v>
      </c>
      <c r="B29" s="78">
        <v>45.753424657534339</v>
      </c>
      <c r="C29" s="78">
        <v>3.338242513500278</v>
      </c>
      <c r="D29" s="78">
        <v>29.135135135135172</v>
      </c>
      <c r="E29" s="79" t="s">
        <v>64</v>
      </c>
      <c r="F29" s="88" t="s">
        <v>64</v>
      </c>
      <c r="G29" s="87">
        <v>27.802037845705961</v>
      </c>
      <c r="H29" s="78">
        <v>11.325187969924833</v>
      </c>
      <c r="I29" s="88" t="s">
        <v>64</v>
      </c>
    </row>
    <row r="30" spans="1:9" x14ac:dyDescent="0.25">
      <c r="A30" s="2" t="s">
        <v>38</v>
      </c>
      <c r="B30" s="76">
        <v>15.922521339461614</v>
      </c>
      <c r="C30" s="76">
        <v>37.005245588936539</v>
      </c>
      <c r="D30" s="76">
        <v>39.387956564659476</v>
      </c>
      <c r="E30" s="76">
        <v>10.698412698412717</v>
      </c>
      <c r="F30" s="76">
        <v>43.3941997851772</v>
      </c>
      <c r="G30" s="76">
        <v>14.318330071754758</v>
      </c>
      <c r="H30" s="76">
        <v>18.639921722113439</v>
      </c>
      <c r="I30" s="76">
        <v>25.750861644510124</v>
      </c>
    </row>
    <row r="31" spans="1:9" x14ac:dyDescent="0.25">
      <c r="A31" s="77" t="s">
        <v>39</v>
      </c>
      <c r="B31" s="78">
        <v>-4.1889117043121038</v>
      </c>
      <c r="C31" s="78">
        <v>-30.295505338962002</v>
      </c>
      <c r="D31" s="79" t="s">
        <v>64</v>
      </c>
      <c r="E31" s="78">
        <v>-28.186646433990916</v>
      </c>
      <c r="F31" s="78">
        <v>-40.620736698499293</v>
      </c>
      <c r="G31" s="78">
        <v>-5.4457442517144123</v>
      </c>
      <c r="H31" s="78">
        <v>-41.237663376900493</v>
      </c>
      <c r="I31" s="88" t="s">
        <v>64</v>
      </c>
    </row>
    <row r="32" spans="1:9" x14ac:dyDescent="0.25">
      <c r="A32" s="2" t="s">
        <v>40</v>
      </c>
      <c r="B32" s="89">
        <v>15.355004277159946</v>
      </c>
      <c r="C32" s="76">
        <v>31.131163390267492</v>
      </c>
      <c r="D32" s="76">
        <v>-4.3144774688398835</v>
      </c>
      <c r="E32" s="80" t="s">
        <v>64</v>
      </c>
      <c r="F32" s="76">
        <v>2.0621827411167803</v>
      </c>
      <c r="G32" s="89">
        <v>47.450000000000081</v>
      </c>
      <c r="H32" s="76">
        <v>16.653696498054526</v>
      </c>
      <c r="I32" s="76">
        <v>6.3699825479930361</v>
      </c>
    </row>
    <row r="33" spans="1:9" x14ac:dyDescent="0.25">
      <c r="A33" s="77" t="s">
        <v>54</v>
      </c>
      <c r="B33" s="78">
        <v>20.362537764350421</v>
      </c>
      <c r="C33" s="78" t="s">
        <v>64</v>
      </c>
      <c r="D33" s="78">
        <v>37.432065217391283</v>
      </c>
      <c r="E33" s="78">
        <v>32.952380952380935</v>
      </c>
      <c r="F33" s="78">
        <v>34.983202687569978</v>
      </c>
      <c r="G33" s="78">
        <v>34.145791017828955</v>
      </c>
      <c r="H33" s="78">
        <v>37.106080781180651</v>
      </c>
      <c r="I33" s="78">
        <v>23.846323691764137</v>
      </c>
    </row>
    <row r="34" spans="1:9" x14ac:dyDescent="0.25">
      <c r="A34" s="2" t="s">
        <v>41</v>
      </c>
      <c r="B34" s="76">
        <v>33.815210559396583</v>
      </c>
      <c r="C34" s="76">
        <v>34.903339191564122</v>
      </c>
      <c r="D34" s="76">
        <v>31.358885017421589</v>
      </c>
      <c r="E34" s="76">
        <v>-23.457544288332311</v>
      </c>
      <c r="F34" s="76">
        <v>43.428757319453503</v>
      </c>
      <c r="G34" s="76">
        <v>56.888168557536488</v>
      </c>
      <c r="H34" s="76">
        <v>35.158730158730258</v>
      </c>
      <c r="I34" s="76">
        <v>20.137436510307726</v>
      </c>
    </row>
    <row r="35" spans="1:9" x14ac:dyDescent="0.25">
      <c r="A35" s="77" t="s">
        <v>42</v>
      </c>
      <c r="B35" s="78">
        <v>-1.7705554208101271</v>
      </c>
      <c r="C35" s="78">
        <v>0.5989911727616315</v>
      </c>
      <c r="D35" s="78">
        <v>-1.9873817034700259</v>
      </c>
      <c r="E35" s="78">
        <v>-11.078546307151216</v>
      </c>
      <c r="F35" s="78">
        <v>3.0231179608773084</v>
      </c>
      <c r="G35" s="78">
        <v>-26.070268674343044</v>
      </c>
      <c r="H35" s="78">
        <v>-26.865148861646237</v>
      </c>
      <c r="I35" s="78">
        <v>-1.8049288441513212</v>
      </c>
    </row>
    <row r="36" spans="1:9" x14ac:dyDescent="0.25">
      <c r="A36" s="2" t="s">
        <v>43</v>
      </c>
      <c r="B36" s="76">
        <v>20.300751879699263</v>
      </c>
      <c r="C36" s="76">
        <v>2.8462998102466663</v>
      </c>
      <c r="D36" s="76">
        <v>-14.269788182831666</v>
      </c>
      <c r="E36" s="82">
        <v>-6.1497326203208686</v>
      </c>
      <c r="F36" s="80" t="s">
        <v>64</v>
      </c>
      <c r="G36" s="82">
        <v>24.555160142348733</v>
      </c>
      <c r="H36" s="76">
        <v>-2.6629935720845044</v>
      </c>
      <c r="I36" s="76">
        <v>-2.0260492040521161</v>
      </c>
    </row>
    <row r="37" spans="1:9" x14ac:dyDescent="0.25">
      <c r="A37" s="77" t="s">
        <v>44</v>
      </c>
      <c r="B37" s="79" t="s">
        <v>64</v>
      </c>
      <c r="C37" s="78">
        <v>45.279720279720337</v>
      </c>
      <c r="D37" s="78">
        <v>23.416666666666686</v>
      </c>
      <c r="E37" s="78">
        <v>-1.6533333333333622</v>
      </c>
      <c r="F37" s="78">
        <v>9.4224924012157985</v>
      </c>
      <c r="G37" s="78">
        <v>18.918918918918948</v>
      </c>
      <c r="H37" s="78">
        <v>28.699340245051808</v>
      </c>
      <c r="I37" s="78">
        <v>10.795454545454565</v>
      </c>
    </row>
    <row r="38" spans="1:9" x14ac:dyDescent="0.25">
      <c r="A38" s="2" t="s">
        <v>45</v>
      </c>
      <c r="B38" s="76">
        <v>64.219234746639103</v>
      </c>
      <c r="C38" s="76">
        <v>71.841704718417063</v>
      </c>
      <c r="D38" s="76">
        <v>80.388978930307957</v>
      </c>
      <c r="E38" s="76">
        <v>22.184873949579821</v>
      </c>
      <c r="F38" s="76">
        <v>52.392065344224001</v>
      </c>
      <c r="G38" s="76">
        <v>77.472527472527489</v>
      </c>
      <c r="H38" s="76">
        <v>39.599999999999994</v>
      </c>
      <c r="I38" s="76">
        <v>28.455284552845516</v>
      </c>
    </row>
    <row r="39" spans="1:9" x14ac:dyDescent="0.25">
      <c r="A39" s="83" t="s">
        <v>46</v>
      </c>
      <c r="B39" s="84">
        <v>-15.587918015102453</v>
      </c>
      <c r="C39" s="84">
        <v>-2.1866666666666812</v>
      </c>
      <c r="D39" s="84">
        <v>-18.388318009735016</v>
      </c>
      <c r="E39" s="84">
        <v>13.210702341137083</v>
      </c>
      <c r="F39" s="84">
        <v>-14.25313568985176</v>
      </c>
      <c r="G39" s="90">
        <v>-0.2667852378835045</v>
      </c>
      <c r="H39" s="84">
        <v>-10.202863961813858</v>
      </c>
      <c r="I39" s="84">
        <v>-8.2070047046523769</v>
      </c>
    </row>
    <row r="40" spans="1:9" x14ac:dyDescent="0.25">
      <c r="A40" s="85" t="s">
        <v>47</v>
      </c>
      <c r="B40" s="86"/>
      <c r="C40" s="86"/>
      <c r="D40" s="86"/>
      <c r="E40" s="86"/>
      <c r="F40" s="86"/>
      <c r="G40" s="86"/>
      <c r="H40" s="86"/>
      <c r="I40" s="86"/>
    </row>
    <row r="41" spans="1:9" x14ac:dyDescent="0.25">
      <c r="A41" s="2" t="s">
        <v>48</v>
      </c>
      <c r="B41" s="80" t="s">
        <v>64</v>
      </c>
      <c r="C41" s="76">
        <v>-5.0531914893616641</v>
      </c>
      <c r="D41" s="76">
        <v>48.163265306122497</v>
      </c>
      <c r="E41" s="80" t="s">
        <v>64</v>
      </c>
      <c r="F41" s="76">
        <v>1.9032513877875079</v>
      </c>
      <c r="G41" s="76">
        <v>104.09292035398229</v>
      </c>
      <c r="H41" s="76">
        <v>75.207756232686918</v>
      </c>
      <c r="I41" s="82">
        <v>60.533333333333353</v>
      </c>
    </row>
    <row r="42" spans="1:9" x14ac:dyDescent="0.25">
      <c r="A42" s="77" t="s">
        <v>49</v>
      </c>
      <c r="B42" s="78">
        <v>7.9047619047618811</v>
      </c>
      <c r="C42" s="78">
        <v>0.63795853269539293</v>
      </c>
      <c r="D42" s="78">
        <v>-1.7513134851138368</v>
      </c>
      <c r="E42" s="78">
        <v>-21.188118811881175</v>
      </c>
      <c r="F42" s="78">
        <v>16.077170418006403</v>
      </c>
      <c r="G42" s="78">
        <v>-1.5017667844523297</v>
      </c>
      <c r="H42" s="78">
        <v>-3.645833333333337</v>
      </c>
      <c r="I42" s="78">
        <v>17.633928571428626</v>
      </c>
    </row>
    <row r="43" spans="1:9" x14ac:dyDescent="0.25">
      <c r="A43" s="2" t="s">
        <v>50</v>
      </c>
      <c r="B43" s="76">
        <v>74.212893553223353</v>
      </c>
      <c r="C43" s="76">
        <v>60.086580086580121</v>
      </c>
      <c r="D43" s="76">
        <v>57.462686567164177</v>
      </c>
      <c r="E43" s="76">
        <v>4.9808429118773923</v>
      </c>
      <c r="F43" s="76">
        <v>167.83154121863794</v>
      </c>
      <c r="G43" s="76">
        <v>52.989301447451219</v>
      </c>
      <c r="H43" s="76">
        <v>94.975151849806693</v>
      </c>
      <c r="I43" s="76">
        <v>81.557846506300109</v>
      </c>
    </row>
    <row r="44" spans="1:9" x14ac:dyDescent="0.25">
      <c r="A44" s="77" t="s">
        <v>51</v>
      </c>
      <c r="B44" s="78">
        <v>40.120663650075386</v>
      </c>
      <c r="C44" s="78">
        <v>26.470588235294091</v>
      </c>
      <c r="D44" s="78">
        <v>34.253149370126003</v>
      </c>
      <c r="E44" s="78">
        <v>29.019908116385974</v>
      </c>
      <c r="F44" s="78">
        <v>24.058577405857751</v>
      </c>
      <c r="G44" s="78">
        <v>32.202304737516016</v>
      </c>
      <c r="H44" s="78">
        <v>23.625254582484722</v>
      </c>
      <c r="I44" s="78">
        <v>23.6693091732729</v>
      </c>
    </row>
    <row r="45" spans="1:9" x14ac:dyDescent="0.25">
      <c r="A45" s="91" t="s">
        <v>52</v>
      </c>
      <c r="B45" s="92">
        <v>39.365452408930615</v>
      </c>
      <c r="C45" s="92">
        <v>184.88664987405542</v>
      </c>
      <c r="D45" s="92">
        <v>109.17312661498713</v>
      </c>
      <c r="E45" s="92">
        <v>17.886178861788604</v>
      </c>
      <c r="F45" s="92">
        <v>100.64935064935065</v>
      </c>
      <c r="G45" s="92">
        <v>25.58514931396283</v>
      </c>
      <c r="H45" s="92">
        <v>34.168012924071014</v>
      </c>
      <c r="I45" s="92">
        <v>96.934865900383116</v>
      </c>
    </row>
    <row r="46" spans="1:9" x14ac:dyDescent="0.25">
      <c r="A46" s="13"/>
      <c r="B46" s="53"/>
      <c r="C46" s="53"/>
      <c r="D46" s="53"/>
      <c r="E46" s="53"/>
      <c r="F46" s="53"/>
      <c r="G46" s="53"/>
      <c r="H46" s="53"/>
      <c r="I46" s="53"/>
    </row>
    <row r="47" spans="1:9" x14ac:dyDescent="0.25">
      <c r="A47" s="45" t="s">
        <v>12</v>
      </c>
      <c r="B47" s="54"/>
      <c r="C47" s="55"/>
      <c r="D47" s="55"/>
      <c r="E47" s="54"/>
      <c r="F47" s="55"/>
      <c r="G47" s="55"/>
      <c r="H47" s="55"/>
      <c r="I47" s="55"/>
    </row>
    <row r="48" spans="1:9" x14ac:dyDescent="0.25">
      <c r="A48" s="56" t="s">
        <v>14</v>
      </c>
      <c r="B48" s="56"/>
      <c r="C48" s="56"/>
      <c r="D48" s="56"/>
      <c r="E48" s="56"/>
      <c r="F48" s="56"/>
      <c r="G48" s="56"/>
      <c r="H48" s="56"/>
      <c r="I48" s="56"/>
    </row>
    <row r="49" spans="1:9" x14ac:dyDescent="0.25">
      <c r="A49" s="57" t="s">
        <v>15</v>
      </c>
      <c r="B49" s="54"/>
      <c r="C49" s="55"/>
      <c r="D49" s="55"/>
      <c r="E49" s="54"/>
      <c r="F49" s="55"/>
      <c r="G49" s="55"/>
      <c r="H49" s="55"/>
      <c r="I49" s="55"/>
    </row>
    <row r="50" spans="1:9" x14ac:dyDescent="0.25">
      <c r="A50" s="47" t="s">
        <v>16</v>
      </c>
      <c r="B50" s="58"/>
      <c r="C50" s="58"/>
      <c r="D50" s="58"/>
      <c r="E50" s="58"/>
      <c r="F50" s="58"/>
      <c r="G50" s="58"/>
      <c r="H50" s="58"/>
      <c r="I50" s="58"/>
    </row>
    <row r="51" spans="1:9" x14ac:dyDescent="0.25">
      <c r="A51" s="47"/>
      <c r="B51" s="43"/>
      <c r="C51" s="44"/>
      <c r="D51" s="43"/>
      <c r="E51" s="44"/>
      <c r="F51" s="43"/>
      <c r="G51" s="44"/>
      <c r="H51" s="43"/>
      <c r="I51" s="44"/>
    </row>
    <row r="52" spans="1:9" x14ac:dyDescent="0.25">
      <c r="A52" s="48" t="str">
        <f>+Índice!A15</f>
        <v>Fecha de actualización: 8 de abril de 2019</v>
      </c>
      <c r="B52" s="43"/>
      <c r="C52" s="44"/>
      <c r="D52" s="43"/>
      <c r="E52" s="44"/>
      <c r="F52" s="43"/>
      <c r="G52" s="44"/>
      <c r="H52" s="43"/>
      <c r="I52" s="44"/>
    </row>
    <row r="53" spans="1:9" x14ac:dyDescent="0.25">
      <c r="A53" s="47"/>
      <c r="B53" s="43"/>
      <c r="C53" s="44"/>
      <c r="D53" s="43"/>
      <c r="E53" s="44"/>
      <c r="F53" s="43"/>
      <c r="G53" s="44"/>
      <c r="H53" s="43"/>
      <c r="I53" s="44"/>
    </row>
    <row r="54" spans="1:9" x14ac:dyDescent="0.25">
      <c r="A54" s="47"/>
      <c r="B54" s="43"/>
      <c r="C54" s="44"/>
      <c r="D54" s="43"/>
      <c r="E54" s="44"/>
      <c r="F54" s="43"/>
      <c r="G54" s="44"/>
      <c r="H54" s="43"/>
      <c r="I54" s="44"/>
    </row>
    <row r="55" spans="1:9" x14ac:dyDescent="0.25">
      <c r="A55" s="47"/>
      <c r="B55" s="43"/>
      <c r="C55" s="44"/>
      <c r="D55" s="43"/>
      <c r="E55" s="44"/>
      <c r="F55" s="43"/>
      <c r="G55" s="44"/>
      <c r="H55" s="43"/>
      <c r="I55" s="44"/>
    </row>
  </sheetData>
  <mergeCells count="1">
    <mergeCell ref="A4:I5"/>
  </mergeCells>
  <pageMargins left="0.75" right="0.75" top="1" bottom="1" header="0.5" footer="0.5"/>
  <pageSetup orientation="portrait" horizontalDpi="4294967292" verticalDpi="4294967292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Índice</vt:lpstr>
      <vt:lpstr>Anexo 1</vt:lpstr>
      <vt:lpstr>Anexo 2</vt:lpstr>
      <vt:lpstr>Anexo 3</vt:lpstr>
    </vt:vector>
  </TitlesOfParts>
  <Company>DANE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anex_mensual_mar_2019</dc:title>
  <dc:creator>DANE</dc:creator>
  <cp:keywords>anex_mensual_mar_2019</cp:keywords>
  <cp:lastModifiedBy>Jimena Marcela Parejo Bermeo</cp:lastModifiedBy>
  <cp:lastPrinted>2018-10-02T21:35:14Z</cp:lastPrinted>
  <dcterms:created xsi:type="dcterms:W3CDTF">2007-01-25T17:17:56Z</dcterms:created>
  <dcterms:modified xsi:type="dcterms:W3CDTF">2019-04-08T16:34:22Z</dcterms:modified>
</cp:coreProperties>
</file>