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7260" yWindow="1635" windowWidth="2040" windowHeight="6510" tabRatio="815"/>
  </bookViews>
  <sheets>
    <sheet name="Índice" sheetId="519" r:id="rId1"/>
    <sheet name="Anexo 1" sheetId="520" r:id="rId2"/>
    <sheet name="Anexo 2" sheetId="521" r:id="rId3"/>
    <sheet name="Anexo 3" sheetId="522" r:id="rId4"/>
  </sheets>
  <calcPr calcId="145621"/>
</workbook>
</file>

<file path=xl/calcChain.xml><?xml version="1.0" encoding="utf-8"?>
<calcChain xmlns="http://schemas.openxmlformats.org/spreadsheetml/2006/main">
  <c r="A52" i="522" l="1"/>
  <c r="A52" i="521"/>
  <c r="A78" i="520"/>
  <c r="A13" i="519"/>
  <c r="A12" i="519"/>
  <c r="A11" i="519"/>
</calcChain>
</file>

<file path=xl/sharedStrings.xml><?xml version="1.0" encoding="utf-8"?>
<sst xmlns="http://schemas.openxmlformats.org/spreadsheetml/2006/main" count="308" uniqueCount="90">
  <si>
    <t>Sistema de Información de Precios y Abastecimiento del Sector Agropecuario -SIPSA- 
Precios Mayoristas</t>
  </si>
  <si>
    <t>SISTEMA DE INFORMACIÓN DE PRECIOS Y ABASTECIMIENTO DEL SECTOR AGROPECUARIO -SIPSA- 
PRECIOS MAYORISTAS</t>
  </si>
  <si>
    <t xml:space="preserve">Variación mensual de los precios mayoristas de los principales alimentos en las principales ocho ciudades. </t>
  </si>
  <si>
    <t>Precio $/Kg</t>
  </si>
  <si>
    <t>Barranquilla</t>
  </si>
  <si>
    <t>Bogotá</t>
  </si>
  <si>
    <t>Bucaramanga</t>
  </si>
  <si>
    <t>Cartagena</t>
  </si>
  <si>
    <t>Cali</t>
  </si>
  <si>
    <t>Cúcuta</t>
  </si>
  <si>
    <t>Medellín</t>
  </si>
  <si>
    <t>Pereira</t>
  </si>
  <si>
    <t>Precio</t>
  </si>
  <si>
    <t>Var %</t>
  </si>
  <si>
    <t>*Variedad predominante en el mercado</t>
  </si>
  <si>
    <t>** Los precios reportados para los huevos son $/unidad y los del aceite vegetal mezcla $/litro.</t>
  </si>
  <si>
    <t>Var%: Variación porcentual con respecto al promedio del mes anterior</t>
  </si>
  <si>
    <t>n.d.: no disponible</t>
  </si>
  <si>
    <t xml:space="preserve"> -: no es posible calcular la variación</t>
  </si>
  <si>
    <t>Producto</t>
  </si>
  <si>
    <r>
      <t>Fuente:</t>
    </r>
    <r>
      <rPr>
        <sz val="8"/>
        <rFont val="Arial"/>
        <family val="2"/>
      </rPr>
      <t xml:space="preserve"> SIPSA - DANE</t>
    </r>
  </si>
  <si>
    <t>Comportamiento de los precios mayoristas de los principales alimentos en las principales ocho ciudades.</t>
  </si>
  <si>
    <t>Fecha de actualización: 8 de octubre de 2018</t>
  </si>
  <si>
    <t>Hortalizas y verduras</t>
  </si>
  <si>
    <t>Ahuyama</t>
  </si>
  <si>
    <t>Arveja verde en vaina</t>
  </si>
  <si>
    <t>Cebolla cabezona blanca</t>
  </si>
  <si>
    <t>Cebolla junca</t>
  </si>
  <si>
    <t>Chócolo mazorca</t>
  </si>
  <si>
    <t>Habichuela</t>
  </si>
  <si>
    <t>Lechuga Batavia</t>
  </si>
  <si>
    <t>Pepino cohombro</t>
  </si>
  <si>
    <t>Pimentón</t>
  </si>
  <si>
    <t>Remolacha</t>
  </si>
  <si>
    <t>Tomate*</t>
  </si>
  <si>
    <t>Zanahoria</t>
  </si>
  <si>
    <t>Frutas frescas</t>
  </si>
  <si>
    <t>Aguacate *</t>
  </si>
  <si>
    <t>Banano*</t>
  </si>
  <si>
    <t>Coco</t>
  </si>
  <si>
    <t>Granadilla</t>
  </si>
  <si>
    <t>Guayaba pera</t>
  </si>
  <si>
    <t>Lulo</t>
  </si>
  <si>
    <t>Mandarina*</t>
  </si>
  <si>
    <t>Mango Tommy</t>
  </si>
  <si>
    <t>Maracuyá</t>
  </si>
  <si>
    <t>Mora de Castilla</t>
  </si>
  <si>
    <t>Naranja Valencia</t>
  </si>
  <si>
    <t>Papaya maradol</t>
  </si>
  <si>
    <t>Piña *</t>
  </si>
  <si>
    <t>Tomate de árbol</t>
  </si>
  <si>
    <t>Tubérculos y plátanos</t>
  </si>
  <si>
    <t>Arracacha*</t>
  </si>
  <si>
    <t>Papa negra*</t>
  </si>
  <si>
    <t>Papa criolla</t>
  </si>
  <si>
    <t>Plátano hartón verde</t>
  </si>
  <si>
    <t>Yuca*</t>
  </si>
  <si>
    <t>Limón común</t>
  </si>
  <si>
    <t>Manzana roja importada</t>
  </si>
  <si>
    <t>Octubre de 2018</t>
  </si>
  <si>
    <t>Octubre-septiembre 2018</t>
  </si>
  <si>
    <t>Variación año corrido. Octubre 2018</t>
  </si>
  <si>
    <t>Variación anual. Octubre de 2018</t>
  </si>
  <si>
    <t>-</t>
  </si>
  <si>
    <t>n.d.</t>
  </si>
  <si>
    <t>Limón Tahití</t>
  </si>
  <si>
    <t>Manzana verde importada</t>
  </si>
  <si>
    <t>Uva red globe nacional</t>
  </si>
  <si>
    <t>Granos, cárnicos y procesados</t>
  </si>
  <si>
    <t>Arroz de primera</t>
  </si>
  <si>
    <t>Arveja verde seca importada</t>
  </si>
  <si>
    <t>Fríjol seco*</t>
  </si>
  <si>
    <t>Garbanzo importado</t>
  </si>
  <si>
    <t>Lenteja importada</t>
  </si>
  <si>
    <t>Maíz blanco trillado</t>
  </si>
  <si>
    <t>Huevo tipo AA**</t>
  </si>
  <si>
    <t>Queso costeño</t>
  </si>
  <si>
    <t>Carne de cerdo, lomo sin hueso</t>
  </si>
  <si>
    <t>Carne de res, lomo fino</t>
  </si>
  <si>
    <t>Pechuga de pollo</t>
  </si>
  <si>
    <t>Aceite vegetal mezcla**</t>
  </si>
  <si>
    <t>Azúcar sulfitada</t>
  </si>
  <si>
    <t>Galletas saladas</t>
  </si>
  <si>
    <t>Harina de trigo</t>
  </si>
  <si>
    <t>Harina precocida de maíz</t>
  </si>
  <si>
    <t>Lomitos de atún en lata</t>
  </si>
  <si>
    <t>Margarina</t>
  </si>
  <si>
    <t>Panela*</t>
  </si>
  <si>
    <t>Pastas alimenticias</t>
  </si>
  <si>
    <t>Salsa de tomate doy pack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</si>
</sst>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 * #,##0.00_ ;_ * \-#,##0.00_ ;_ * &quot;-&quot;??_ ;_ @_ "/>
    <numFmt numFmtId="165" formatCode="_-* #,##0.00\ _P_t_s_-;\-* #,##0.00\ _P_t_s_-;_-* &quot;-&quot;??\ _P_t_s_-;_-@_-"/>
    <numFmt numFmtId="166" formatCode="_-* #,##0.00\ [$€]_-;\-* #,##0.00\ [$€]_-;_-* &quot;-&quot;??\ [$€]_-;_-@_-"/>
    <numFmt numFmtId="167" formatCode="_(* #,##0_);_(* \(#,##0\);_(* &quot;-&quot;??_);_(@_)"/>
  </numFmts>
  <fonts count="36">
    <font>
      <sz val="10"/>
      <name val="Arial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8"/>
      <name val="Arial"/>
      <family val="2"/>
    </font>
    <font>
      <sz val="11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0"/>
      <color theme="4" tint="-0.249977111117893"/>
      <name val="Arial"/>
      <family val="2"/>
    </font>
    <font>
      <b/>
      <sz val="14"/>
      <color theme="0"/>
      <name val="Arial"/>
      <family val="2"/>
    </font>
    <font>
      <b/>
      <sz val="16"/>
      <color theme="0"/>
      <name val="Arial"/>
      <family val="2"/>
    </font>
    <font>
      <sz val="8"/>
      <color theme="1"/>
      <name val="Arial"/>
      <family val="2"/>
    </font>
    <font>
      <sz val="8"/>
      <name val="Open Sans"/>
      <family val="2"/>
    </font>
    <font>
      <sz val="8"/>
      <color theme="1"/>
      <name val="Open Sans"/>
      <family val="2"/>
    </font>
    <font>
      <sz val="9"/>
      <name val="Open Sans"/>
      <family val="2"/>
    </font>
    <font>
      <b/>
      <sz val="9"/>
      <name val="Open Sans"/>
      <family val="2"/>
    </font>
    <font>
      <b/>
      <sz val="16"/>
      <color theme="0"/>
      <name val="Arial"/>
      <family val="2"/>
    </font>
    <font>
      <b/>
      <u/>
      <sz val="10"/>
      <color indexed="12"/>
      <name val="Arial"/>
      <family val="2"/>
    </font>
    <font>
      <sz val="10"/>
      <name val="Arial"/>
      <family val="2"/>
    </font>
    <font>
      <b/>
      <sz val="8"/>
      <color theme="1"/>
      <name val="Arial"/>
      <family val="2"/>
    </font>
    <font>
      <sz val="1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2F2F2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B6004B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12" fillId="2" borderId="0" applyNumberFormat="0" applyBorder="0" applyAlignment="0" applyProtection="0"/>
    <xf numFmtId="0" fontId="12" fillId="3" borderId="0" applyNumberFormat="0" applyBorder="0" applyAlignment="0" applyProtection="0"/>
    <xf numFmtId="0" fontId="12" fillId="4" borderId="0" applyNumberFormat="0" applyBorder="0" applyAlignment="0" applyProtection="0"/>
    <xf numFmtId="0" fontId="12" fillId="5" borderId="0" applyNumberFormat="0" applyBorder="0" applyAlignment="0" applyProtection="0"/>
    <xf numFmtId="0" fontId="12" fillId="6" borderId="0" applyNumberFormat="0" applyBorder="0" applyAlignment="0" applyProtection="0"/>
    <xf numFmtId="0" fontId="12" fillId="7" borderId="0" applyNumberFormat="0" applyBorder="0" applyAlignment="0" applyProtection="0"/>
    <xf numFmtId="0" fontId="12" fillId="8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5" borderId="0" applyNumberFormat="0" applyBorder="0" applyAlignment="0" applyProtection="0"/>
    <xf numFmtId="0" fontId="13" fillId="16" borderId="0" applyNumberFormat="0" applyBorder="0" applyAlignment="0" applyProtection="0"/>
    <xf numFmtId="0" fontId="13" fillId="17" borderId="0" applyNumberFormat="0" applyBorder="0" applyAlignment="0" applyProtection="0"/>
    <xf numFmtId="0" fontId="13" fillId="18" borderId="0" applyNumberFormat="0" applyBorder="0" applyAlignment="0" applyProtection="0"/>
    <xf numFmtId="0" fontId="13" fillId="19" borderId="0" applyNumberFormat="0" applyBorder="0" applyAlignment="0" applyProtection="0"/>
    <xf numFmtId="0" fontId="14" fillId="20" borderId="4" applyNumberFormat="0" applyAlignment="0" applyProtection="0"/>
    <xf numFmtId="0" fontId="15" fillId="0" borderId="5" applyNumberFormat="0" applyFill="0" applyAlignment="0" applyProtection="0"/>
    <xf numFmtId="0" fontId="16" fillId="0" borderId="0" applyNumberFormat="0" applyFill="0" applyBorder="0" applyAlignment="0" applyProtection="0"/>
    <xf numFmtId="0" fontId="13" fillId="21" borderId="0" applyNumberFormat="0" applyBorder="0" applyAlignment="0" applyProtection="0"/>
    <xf numFmtId="0" fontId="13" fillId="22" borderId="0" applyNumberFormat="0" applyBorder="0" applyAlignment="0" applyProtection="0"/>
    <xf numFmtId="0" fontId="13" fillId="23" borderId="0" applyNumberFormat="0" applyBorder="0" applyAlignment="0" applyProtection="0"/>
    <xf numFmtId="0" fontId="13" fillId="24" borderId="0" applyNumberFormat="0" applyBorder="0" applyAlignment="0" applyProtection="0"/>
    <xf numFmtId="0" fontId="13" fillId="25" borderId="0" applyNumberFormat="0" applyBorder="0" applyAlignment="0" applyProtection="0"/>
    <xf numFmtId="0" fontId="13" fillId="26" borderId="0" applyNumberFormat="0" applyBorder="0" applyAlignment="0" applyProtection="0"/>
    <xf numFmtId="0" fontId="17" fillId="27" borderId="4" applyNumberFormat="0" applyAlignment="0" applyProtection="0"/>
    <xf numFmtId="166" fontId="1" fillId="0" borderId="0" applyFont="0" applyFill="0" applyBorder="0" applyAlignment="0" applyProtection="0"/>
    <xf numFmtId="166" fontId="9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18" fillId="28" borderId="0" applyNumberFormat="0" applyBorder="0" applyAlignment="0" applyProtection="0"/>
    <xf numFmtId="165" fontId="1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9" fillId="29" borderId="0" applyNumberFormat="0" applyBorder="0" applyAlignment="0" applyProtection="0"/>
    <xf numFmtId="0" fontId="12" fillId="0" borderId="0"/>
    <xf numFmtId="0" fontId="12" fillId="30" borderId="6" applyNumberFormat="0" applyFont="0" applyAlignment="0" applyProtection="0"/>
    <xf numFmtId="9" fontId="9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0" fillId="20" borderId="7" applyNumberFormat="0" applyAlignment="0" applyProtection="0"/>
    <xf numFmtId="0" fontId="21" fillId="0" borderId="0" applyNumberFormat="0" applyFill="0" applyBorder="0" applyAlignment="0" applyProtection="0"/>
    <xf numFmtId="0" fontId="22" fillId="0" borderId="8" applyNumberFormat="0" applyFill="0" applyAlignment="0" applyProtection="0"/>
    <xf numFmtId="9" fontId="35" fillId="0" borderId="0" applyFont="0" applyFill="0" applyBorder="0" applyAlignment="0" applyProtection="0"/>
  </cellStyleXfs>
  <cellXfs count="113">
    <xf numFmtId="0" fontId="0" fillId="0" borderId="0" xfId="0"/>
    <xf numFmtId="0" fontId="4" fillId="0" borderId="0" xfId="0" applyFont="1" applyFill="1"/>
    <xf numFmtId="0" fontId="4" fillId="0" borderId="0" xfId="0" applyFont="1" applyFill="1" applyBorder="1" applyAlignment="1"/>
    <xf numFmtId="0" fontId="4" fillId="0" borderId="0" xfId="0" applyFont="1" applyFill="1" applyBorder="1"/>
    <xf numFmtId="0" fontId="0" fillId="31" borderId="0" xfId="0" applyFill="1" applyBorder="1"/>
    <xf numFmtId="0" fontId="23" fillId="32" borderId="0" xfId="0" applyFont="1" applyFill="1" applyBorder="1"/>
    <xf numFmtId="0" fontId="0" fillId="32" borderId="0" xfId="0" applyFill="1" applyBorder="1"/>
    <xf numFmtId="0" fontId="6" fillId="31" borderId="0" xfId="0" applyFont="1" applyFill="1" applyBorder="1" applyAlignment="1">
      <alignment vertical="center"/>
    </xf>
    <xf numFmtId="0" fontId="3" fillId="33" borderId="0" xfId="0" applyFont="1" applyFill="1" applyBorder="1" applyAlignment="1">
      <alignment vertical="center" wrapText="1"/>
    </xf>
    <xf numFmtId="167" fontId="26" fillId="0" borderId="0" xfId="33" applyNumberFormat="1" applyFont="1" applyFill="1" applyBorder="1" applyAlignment="1">
      <alignment horizontal="center" vertical="center"/>
    </xf>
    <xf numFmtId="2" fontId="26" fillId="0" borderId="0" xfId="33" applyNumberFormat="1" applyFont="1" applyFill="1" applyBorder="1" applyAlignment="1">
      <alignment horizontal="right" vertical="center"/>
    </xf>
    <xf numFmtId="167" fontId="26" fillId="0" borderId="0" xfId="33" applyNumberFormat="1" applyFont="1" applyFill="1" applyBorder="1" applyAlignment="1">
      <alignment horizontal="right"/>
    </xf>
    <xf numFmtId="2" fontId="26" fillId="0" borderId="0" xfId="33" applyNumberFormat="1" applyFont="1" applyFill="1" applyBorder="1" applyAlignment="1">
      <alignment horizontal="right"/>
    </xf>
    <xf numFmtId="167" fontId="28" fillId="0" borderId="0" xfId="33" applyNumberFormat="1" applyFont="1" applyAlignment="1">
      <alignment horizontal="right"/>
    </xf>
    <xf numFmtId="2" fontId="28" fillId="0" borderId="0" xfId="33" applyNumberFormat="1" applyFont="1" applyAlignment="1">
      <alignment horizontal="right"/>
    </xf>
    <xf numFmtId="0" fontId="28" fillId="0" borderId="0" xfId="0" applyFont="1"/>
    <xf numFmtId="10" fontId="29" fillId="0" borderId="0" xfId="38" applyNumberFormat="1" applyFont="1" applyFill="1" applyAlignment="1">
      <alignment horizontal="right"/>
    </xf>
    <xf numFmtId="10" fontId="30" fillId="0" borderId="0" xfId="38" applyNumberFormat="1" applyFont="1" applyFill="1" applyAlignment="1">
      <alignment horizontal="right"/>
    </xf>
    <xf numFmtId="0" fontId="27" fillId="0" borderId="0" xfId="0" applyFont="1" applyBorder="1" applyAlignment="1">
      <alignment vertical="center"/>
    </xf>
    <xf numFmtId="10" fontId="28" fillId="0" borderId="0" xfId="38" applyNumberFormat="1" applyFont="1" applyAlignment="1">
      <alignment horizontal="right"/>
    </xf>
    <xf numFmtId="0" fontId="32" fillId="31" borderId="0" xfId="31" quotePrefix="1" applyFont="1" applyFill="1" applyBorder="1" applyAlignment="1" applyProtection="1">
      <alignment vertical="center"/>
    </xf>
    <xf numFmtId="0" fontId="8" fillId="33" borderId="0" xfId="0" applyFont="1" applyFill="1" applyBorder="1" applyAlignment="1">
      <alignment vertical="center"/>
    </xf>
    <xf numFmtId="0" fontId="8" fillId="33" borderId="0" xfId="0" applyFont="1" applyFill="1" applyBorder="1" applyAlignment="1">
      <alignment vertical="center" wrapText="1"/>
    </xf>
    <xf numFmtId="0" fontId="33" fillId="0" borderId="0" xfId="0" applyFont="1" applyFill="1" applyBorder="1"/>
    <xf numFmtId="0" fontId="26" fillId="0" borderId="0" xfId="33" applyNumberFormat="1" applyFont="1" applyFill="1" applyBorder="1" applyAlignment="1">
      <alignment horizontal="center" vertical="center"/>
    </xf>
    <xf numFmtId="167" fontId="26" fillId="0" borderId="0" xfId="33" applyNumberFormat="1" applyFont="1" applyAlignment="1">
      <alignment horizontal="right"/>
    </xf>
    <xf numFmtId="2" fontId="26" fillId="0" borderId="0" xfId="33" applyNumberFormat="1" applyFont="1" applyAlignment="1">
      <alignment horizontal="right"/>
    </xf>
    <xf numFmtId="0" fontId="5" fillId="0" borderId="0" xfId="0" applyFont="1" applyFill="1"/>
    <xf numFmtId="0" fontId="5" fillId="0" borderId="0" xfId="0" applyFont="1" applyFill="1" applyBorder="1" applyAlignment="1">
      <alignment horizontal="right"/>
    </xf>
    <xf numFmtId="2" fontId="4" fillId="0" borderId="0" xfId="33" applyNumberFormat="1" applyFont="1" applyFill="1" applyAlignment="1">
      <alignment horizontal="right"/>
    </xf>
    <xf numFmtId="167" fontId="3" fillId="0" borderId="0" xfId="33" applyNumberFormat="1" applyFont="1" applyFill="1" applyAlignment="1">
      <alignment horizontal="right"/>
    </xf>
    <xf numFmtId="167" fontId="4" fillId="0" borderId="0" xfId="33" applyNumberFormat="1" applyFont="1" applyFill="1" applyAlignment="1">
      <alignment horizontal="right"/>
    </xf>
    <xf numFmtId="2" fontId="3" fillId="0" borderId="0" xfId="33" applyNumberFormat="1" applyFont="1" applyFill="1" applyAlignment="1">
      <alignment horizontal="right"/>
    </xf>
    <xf numFmtId="0" fontId="26" fillId="0" borderId="0" xfId="0" applyFont="1"/>
    <xf numFmtId="0" fontId="4" fillId="0" borderId="0" xfId="0" applyFont="1"/>
    <xf numFmtId="0" fontId="4" fillId="0" borderId="0" xfId="0" applyFont="1" applyAlignment="1">
      <alignment vertical="center"/>
    </xf>
    <xf numFmtId="0" fontId="5" fillId="0" borderId="0" xfId="0" applyFont="1" applyBorder="1" applyAlignment="1">
      <alignment vertical="center"/>
    </xf>
    <xf numFmtId="0" fontId="5" fillId="0" borderId="0" xfId="0" applyFont="1" applyFill="1" applyAlignment="1">
      <alignment horizontal="center"/>
    </xf>
    <xf numFmtId="0" fontId="5" fillId="0" borderId="0" xfId="0" applyFont="1" applyFill="1" applyBorder="1" applyAlignment="1"/>
    <xf numFmtId="2" fontId="26" fillId="0" borderId="0" xfId="33" applyNumberFormat="1" applyFont="1" applyFill="1" applyBorder="1" applyAlignment="1">
      <alignment horizontal="center"/>
    </xf>
    <xf numFmtId="2" fontId="26" fillId="0" borderId="0" xfId="33" applyNumberFormat="1" applyFont="1" applyFill="1" applyBorder="1" applyAlignment="1">
      <alignment horizontal="center" vertical="center"/>
    </xf>
    <xf numFmtId="0" fontId="8" fillId="31" borderId="0" xfId="0" applyFont="1" applyFill="1" applyBorder="1"/>
    <xf numFmtId="0" fontId="11" fillId="0" borderId="0" xfId="0" applyFont="1" applyFill="1" applyBorder="1"/>
    <xf numFmtId="0" fontId="34" fillId="0" borderId="0" xfId="0" applyFont="1"/>
    <xf numFmtId="167" fontId="11" fillId="0" borderId="2" xfId="33" applyNumberFormat="1" applyFont="1" applyFill="1" applyBorder="1" applyAlignment="1">
      <alignment horizontal="center"/>
    </xf>
    <xf numFmtId="2" fontId="11" fillId="0" borderId="2" xfId="33" applyNumberFormat="1" applyFont="1" applyFill="1" applyBorder="1" applyAlignment="1">
      <alignment horizontal="center"/>
    </xf>
    <xf numFmtId="0" fontId="11" fillId="33" borderId="0" xfId="0" applyFont="1" applyFill="1" applyBorder="1" applyAlignment="1">
      <alignment horizontal="centerContinuous"/>
    </xf>
    <xf numFmtId="0" fontId="5" fillId="33" borderId="0" xfId="0" applyFont="1" applyFill="1" applyBorder="1" applyAlignment="1">
      <alignment horizontal="centerContinuous"/>
    </xf>
    <xf numFmtId="167" fontId="5" fillId="33" borderId="0" xfId="33" applyNumberFormat="1" applyFont="1" applyFill="1" applyBorder="1" applyAlignment="1">
      <alignment horizontal="centerContinuous"/>
    </xf>
    <xf numFmtId="0" fontId="5" fillId="0" borderId="0" xfId="0" applyFont="1" applyFill="1" applyBorder="1"/>
    <xf numFmtId="0" fontId="5" fillId="33" borderId="0" xfId="0" applyFont="1" applyFill="1" applyBorder="1"/>
    <xf numFmtId="167" fontId="26" fillId="33" borderId="0" xfId="33" applyNumberFormat="1" applyFont="1" applyFill="1" applyBorder="1" applyAlignment="1">
      <alignment horizontal="right"/>
    </xf>
    <xf numFmtId="2" fontId="26" fillId="33" borderId="0" xfId="33" applyNumberFormat="1" applyFont="1" applyFill="1" applyBorder="1" applyAlignment="1">
      <alignment horizontal="right"/>
    </xf>
    <xf numFmtId="167" fontId="26" fillId="33" borderId="0" xfId="33" applyNumberFormat="1" applyFont="1" applyFill="1" applyBorder="1" applyAlignment="1">
      <alignment horizontal="center" vertical="center"/>
    </xf>
    <xf numFmtId="0" fontId="26" fillId="33" borderId="0" xfId="33" applyNumberFormat="1" applyFont="1" applyFill="1" applyBorder="1" applyAlignment="1">
      <alignment horizontal="center" vertical="center"/>
    </xf>
    <xf numFmtId="0" fontId="26" fillId="33" borderId="0" xfId="33" applyNumberFormat="1" applyFont="1" applyFill="1" applyBorder="1" applyAlignment="1">
      <alignment horizontal="right" vertical="center"/>
    </xf>
    <xf numFmtId="167" fontId="26" fillId="33" borderId="0" xfId="33" applyNumberFormat="1" applyFont="1" applyFill="1" applyBorder="1" applyAlignment="1">
      <alignment horizontal="center"/>
    </xf>
    <xf numFmtId="2" fontId="26" fillId="33" borderId="0" xfId="33" applyNumberFormat="1" applyFont="1" applyFill="1" applyBorder="1" applyAlignment="1">
      <alignment horizontal="center"/>
    </xf>
    <xf numFmtId="167" fontId="26" fillId="0" borderId="0" xfId="33" applyNumberFormat="1" applyFont="1" applyFill="1" applyBorder="1" applyAlignment="1">
      <alignment horizontal="center"/>
    </xf>
    <xf numFmtId="167" fontId="26" fillId="0" borderId="0" xfId="33" applyNumberFormat="1" applyFont="1" applyFill="1" applyBorder="1" applyAlignment="1">
      <alignment horizontal="right" vertical="center"/>
    </xf>
    <xf numFmtId="0" fontId="26" fillId="0" borderId="0" xfId="33" applyNumberFormat="1" applyFont="1" applyFill="1" applyBorder="1" applyAlignment="1">
      <alignment horizontal="right" vertical="center"/>
    </xf>
    <xf numFmtId="0" fontId="5" fillId="33" borderId="2" xfId="0" applyFont="1" applyFill="1" applyBorder="1"/>
    <xf numFmtId="167" fontId="26" fillId="33" borderId="2" xfId="33" applyNumberFormat="1" applyFont="1" applyFill="1" applyBorder="1" applyAlignment="1">
      <alignment horizontal="right"/>
    </xf>
    <xf numFmtId="2" fontId="26" fillId="33" borderId="2" xfId="33" applyNumberFormat="1" applyFont="1" applyFill="1" applyBorder="1" applyAlignment="1">
      <alignment horizontal="right"/>
    </xf>
    <xf numFmtId="167" fontId="26" fillId="33" borderId="2" xfId="33" applyNumberFormat="1" applyFont="1" applyFill="1" applyBorder="1" applyAlignment="1">
      <alignment horizontal="center" vertical="center"/>
    </xf>
    <xf numFmtId="0" fontId="26" fillId="33" borderId="2" xfId="33" applyNumberFormat="1" applyFont="1" applyFill="1" applyBorder="1" applyAlignment="1">
      <alignment horizontal="right" vertical="center"/>
    </xf>
    <xf numFmtId="0" fontId="5" fillId="33" borderId="0" xfId="0" applyFont="1" applyFill="1" applyBorder="1" applyAlignment="1">
      <alignment horizontal="centerContinuous" wrapText="1"/>
    </xf>
    <xf numFmtId="0" fontId="11" fillId="33" borderId="0" xfId="0" applyFont="1" applyFill="1" applyBorder="1" applyAlignment="1">
      <alignment horizontal="centerContinuous" wrapText="1"/>
    </xf>
    <xf numFmtId="167" fontId="5" fillId="33" borderId="0" xfId="33" applyNumberFormat="1" applyFont="1" applyFill="1" applyBorder="1" applyAlignment="1">
      <alignment horizontal="centerContinuous" wrapText="1"/>
    </xf>
    <xf numFmtId="2" fontId="26" fillId="0" borderId="0" xfId="33" applyNumberFormat="1" applyFont="1" applyFill="1" applyBorder="1" applyAlignment="1"/>
    <xf numFmtId="0" fontId="26" fillId="33" borderId="0" xfId="33" applyNumberFormat="1" applyFont="1" applyFill="1" applyBorder="1" applyAlignment="1">
      <alignment vertical="center"/>
    </xf>
    <xf numFmtId="0" fontId="5" fillId="0" borderId="2" xfId="0" applyFont="1" applyFill="1" applyBorder="1" applyAlignment="1"/>
    <xf numFmtId="167" fontId="26" fillId="0" borderId="2" xfId="33" applyNumberFormat="1" applyFont="1" applyFill="1" applyBorder="1" applyAlignment="1">
      <alignment horizontal="right"/>
    </xf>
    <xf numFmtId="2" fontId="26" fillId="0" borderId="2" xfId="33" applyNumberFormat="1" applyFont="1" applyFill="1" applyBorder="1" applyAlignment="1">
      <alignment horizontal="right"/>
    </xf>
    <xf numFmtId="2" fontId="26" fillId="0" borderId="2" xfId="33" applyNumberFormat="1" applyFont="1" applyFill="1" applyBorder="1" applyAlignment="1"/>
    <xf numFmtId="167" fontId="26" fillId="0" borderId="2" xfId="33" applyNumberFormat="1" applyFont="1" applyFill="1" applyBorder="1" applyAlignment="1">
      <alignment horizontal="center" vertical="center"/>
    </xf>
    <xf numFmtId="0" fontId="26" fillId="0" borderId="2" xfId="33" applyNumberFormat="1" applyFont="1" applyFill="1" applyBorder="1" applyAlignment="1">
      <alignment horizontal="center" vertical="center"/>
    </xf>
    <xf numFmtId="2" fontId="26" fillId="0" borderId="2" xfId="33" applyNumberFormat="1" applyFont="1" applyFill="1" applyBorder="1" applyAlignment="1">
      <alignment horizontal="right" vertical="center"/>
    </xf>
    <xf numFmtId="0" fontId="27" fillId="0" borderId="0" xfId="0" applyFont="1" applyFill="1" applyBorder="1"/>
    <xf numFmtId="0" fontId="26" fillId="0" borderId="0" xfId="33" applyNumberFormat="1" applyFont="1" applyFill="1" applyBorder="1" applyAlignment="1">
      <alignment horizontal="right"/>
    </xf>
    <xf numFmtId="0" fontId="26" fillId="0" borderId="0" xfId="33" applyNumberFormat="1" applyFont="1" applyFill="1" applyBorder="1" applyAlignment="1">
      <alignment horizontal="center"/>
    </xf>
    <xf numFmtId="167" fontId="26" fillId="0" borderId="2" xfId="33" applyNumberFormat="1" applyFont="1" applyFill="1" applyBorder="1" applyAlignment="1">
      <alignment horizontal="center"/>
    </xf>
    <xf numFmtId="2" fontId="26" fillId="0" borderId="2" xfId="33" applyNumberFormat="1" applyFont="1" applyFill="1" applyBorder="1" applyAlignment="1">
      <alignment horizontal="center"/>
    </xf>
    <xf numFmtId="2" fontId="26" fillId="0" borderId="2" xfId="33" applyNumberFormat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10" fontId="11" fillId="0" borderId="1" xfId="43" applyNumberFormat="1" applyFont="1" applyFill="1" applyBorder="1" applyAlignment="1">
      <alignment horizontal="center"/>
    </xf>
    <xf numFmtId="10" fontId="34" fillId="0" borderId="1" xfId="43" applyNumberFormat="1" applyFont="1" applyFill="1" applyBorder="1" applyAlignment="1">
      <alignment horizontal="center"/>
    </xf>
    <xf numFmtId="4" fontId="26" fillId="0" borderId="0" xfId="33" applyNumberFormat="1" applyFont="1" applyFill="1" applyBorder="1" applyAlignment="1">
      <alignment horizontal="right"/>
    </xf>
    <xf numFmtId="4" fontId="26" fillId="33" borderId="0" xfId="33" applyNumberFormat="1" applyFont="1" applyFill="1" applyBorder="1" applyAlignment="1">
      <alignment horizontal="right"/>
    </xf>
    <xf numFmtId="4" fontId="26" fillId="33" borderId="0" xfId="33" applyNumberFormat="1" applyFont="1" applyFill="1" applyBorder="1" applyAlignment="1" applyProtection="1">
      <alignment horizontal="center"/>
    </xf>
    <xf numFmtId="4" fontId="26" fillId="0" borderId="0" xfId="33" applyNumberFormat="1" applyFont="1" applyFill="1" applyBorder="1" applyAlignment="1" applyProtection="1">
      <alignment horizontal="center"/>
    </xf>
    <xf numFmtId="4" fontId="26" fillId="0" borderId="0" xfId="33" applyNumberFormat="1" applyFont="1" applyFill="1" applyBorder="1" applyAlignment="1">
      <alignment horizontal="center"/>
    </xf>
    <xf numFmtId="4" fontId="26" fillId="0" borderId="0" xfId="33" applyNumberFormat="1" applyFont="1" applyFill="1" applyBorder="1" applyAlignment="1">
      <alignment horizontal="right" vertical="center"/>
    </xf>
    <xf numFmtId="4" fontId="26" fillId="33" borderId="2" xfId="33" applyNumberFormat="1" applyFont="1" applyFill="1" applyBorder="1" applyAlignment="1">
      <alignment horizontal="right"/>
    </xf>
    <xf numFmtId="4" fontId="11" fillId="33" borderId="0" xfId="33" applyNumberFormat="1" applyFont="1" applyFill="1" applyBorder="1" applyAlignment="1">
      <alignment horizontal="centerContinuous"/>
    </xf>
    <xf numFmtId="4" fontId="26" fillId="33" borderId="0" xfId="33" applyNumberFormat="1" applyFont="1" applyFill="1" applyBorder="1" applyAlignment="1">
      <alignment horizontal="right" vertical="center"/>
    </xf>
    <xf numFmtId="4" fontId="26" fillId="33" borderId="0" xfId="33" applyNumberFormat="1" applyFont="1" applyFill="1" applyBorder="1" applyAlignment="1">
      <alignment horizontal="center"/>
    </xf>
    <xf numFmtId="4" fontId="26" fillId="33" borderId="2" xfId="33" applyNumberFormat="1" applyFont="1" applyFill="1" applyBorder="1" applyAlignment="1">
      <alignment horizontal="right" vertical="center"/>
    </xf>
    <xf numFmtId="0" fontId="5" fillId="0" borderId="2" xfId="0" applyFont="1" applyFill="1" applyBorder="1"/>
    <xf numFmtId="4" fontId="26" fillId="0" borderId="2" xfId="33" applyNumberFormat="1" applyFont="1" applyFill="1" applyBorder="1" applyAlignment="1">
      <alignment horizontal="right"/>
    </xf>
    <xf numFmtId="0" fontId="0" fillId="0" borderId="0" xfId="0" applyBorder="1"/>
    <xf numFmtId="0" fontId="23" fillId="31" borderId="0" xfId="0" applyFont="1" applyFill="1" applyBorder="1"/>
    <xf numFmtId="0" fontId="32" fillId="31" borderId="0" xfId="31" quotePrefix="1" applyFont="1" applyFill="1" applyBorder="1" applyAlignment="1" applyProtection="1">
      <alignment horizontal="left" vertical="center" wrapText="1"/>
    </xf>
    <xf numFmtId="0" fontId="7" fillId="32" borderId="0" xfId="0" applyFont="1" applyFill="1" applyBorder="1" applyAlignment="1">
      <alignment horizontal="center" vertical="center" wrapText="1"/>
    </xf>
    <xf numFmtId="0" fontId="23" fillId="31" borderId="0" xfId="0" applyFont="1" applyFill="1" applyBorder="1" applyAlignment="1">
      <alignment horizontal="center"/>
    </xf>
    <xf numFmtId="0" fontId="24" fillId="34" borderId="0" xfId="0" applyFont="1" applyFill="1" applyBorder="1" applyAlignment="1">
      <alignment horizontal="center" vertical="center" wrapText="1"/>
    </xf>
    <xf numFmtId="0" fontId="25" fillId="34" borderId="0" xfId="0" applyFont="1" applyFill="1" applyBorder="1" applyAlignment="1">
      <alignment horizontal="center" vertical="center" wrapText="1"/>
    </xf>
    <xf numFmtId="167" fontId="34" fillId="0" borderId="1" xfId="33" applyNumberFormat="1" applyFont="1" applyFill="1" applyBorder="1" applyAlignment="1">
      <alignment horizontal="center"/>
    </xf>
    <xf numFmtId="167" fontId="11" fillId="0" borderId="1" xfId="33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left" vertical="center"/>
    </xf>
    <xf numFmtId="0" fontId="11" fillId="0" borderId="3" xfId="0" applyFont="1" applyFill="1" applyBorder="1" applyAlignment="1">
      <alignment horizontal="center" vertical="center"/>
    </xf>
    <xf numFmtId="0" fontId="11" fillId="0" borderId="2" xfId="0" applyFont="1" applyFill="1" applyBorder="1" applyAlignment="1">
      <alignment horizontal="center" vertical="center"/>
    </xf>
    <xf numFmtId="0" fontId="31" fillId="34" borderId="0" xfId="0" applyFont="1" applyFill="1" applyBorder="1" applyAlignment="1">
      <alignment horizontal="center" vertical="center" wrapText="1"/>
    </xf>
  </cellXfs>
  <cellStyles count="44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Cálculo 2" xfId="19"/>
    <cellStyle name="Celda vinculada" xfId="20" builtinId="24" customBuiltin="1"/>
    <cellStyle name="Encabezado 4" xfId="21" builtinId="19" customBuiltin="1"/>
    <cellStyle name="Énfasis1" xfId="22" builtinId="29" customBuiltin="1"/>
    <cellStyle name="Énfasis2" xfId="23" builtinId="33" customBuiltin="1"/>
    <cellStyle name="Énfasis3" xfId="24" builtinId="37" customBuiltin="1"/>
    <cellStyle name="Énfasis4" xfId="25" builtinId="41" customBuiltin="1"/>
    <cellStyle name="Énfasis5" xfId="26" builtinId="45" customBuiltin="1"/>
    <cellStyle name="Énfasis6" xfId="27" builtinId="49" customBuiltin="1"/>
    <cellStyle name="Entrada" xfId="28" builtinId="20" customBuiltin="1"/>
    <cellStyle name="Euro" xfId="29"/>
    <cellStyle name="Euro 2" xfId="30"/>
    <cellStyle name="Hipervínculo" xfId="31" builtinId="8"/>
    <cellStyle name="Incorrecto" xfId="32" builtinId="27" customBuiltin="1"/>
    <cellStyle name="Millares" xfId="33" builtinId="3"/>
    <cellStyle name="Millares 2" xfId="34"/>
    <cellStyle name="Neutral" xfId="35" builtinId="28" customBuiltin="1"/>
    <cellStyle name="Normal" xfId="0" builtinId="0"/>
    <cellStyle name="Normal 2" xfId="36"/>
    <cellStyle name="Notas 2" xfId="37"/>
    <cellStyle name="Porcentaje" xfId="43" builtinId="5"/>
    <cellStyle name="Porcentaje 2" xfId="38"/>
    <cellStyle name="Porcentaje 3" xfId="39"/>
    <cellStyle name="Salida 2" xfId="40"/>
    <cellStyle name="Título" xfId="41" builtinId="15" customBuiltin="1"/>
    <cellStyle name="Total" xfId="42" builtinId="25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DDDDD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676275</xdr:colOff>
      <xdr:row>0</xdr:row>
      <xdr:rowOff>38100</xdr:rowOff>
    </xdr:from>
    <xdr:to>
      <xdr:col>10</xdr:col>
      <xdr:colOff>483657</xdr:colOff>
      <xdr:row>4</xdr:row>
      <xdr:rowOff>172218</xdr:rowOff>
    </xdr:to>
    <xdr:pic>
      <xdr:nvPicPr>
        <xdr:cNvPr id="3" name="2 Imagen" descr="Lineamiento-Gobierno_Nuevo_Sep-2018_b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57375" y="38100"/>
          <a:ext cx="6074832" cy="1239018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1143056</xdr:colOff>
      <xdr:row>0</xdr:row>
      <xdr:rowOff>42333</xdr:rowOff>
    </xdr:from>
    <xdr:to>
      <xdr:col>13</xdr:col>
      <xdr:colOff>63555</xdr:colOff>
      <xdr:row>2</xdr:row>
      <xdr:rowOff>699268</xdr:rowOff>
    </xdr:to>
    <xdr:pic>
      <xdr:nvPicPr>
        <xdr:cNvPr id="3" name="2 Imagen" descr="Lineamiento-Gobierno_Nuevo_Sep-2018_b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56" y="42333"/>
          <a:ext cx="6074832" cy="1239018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624410</xdr:colOff>
      <xdr:row>0</xdr:row>
      <xdr:rowOff>0</xdr:rowOff>
    </xdr:from>
    <xdr:to>
      <xdr:col>8</xdr:col>
      <xdr:colOff>10575</xdr:colOff>
      <xdr:row>3</xdr:row>
      <xdr:rowOff>32518</xdr:rowOff>
    </xdr:to>
    <xdr:pic>
      <xdr:nvPicPr>
        <xdr:cNvPr id="3" name="2 Imagen" descr="Lineamiento-Gobierno_Nuevo_Sep-2018_b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4410" y="0"/>
          <a:ext cx="6074832" cy="1239018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656146</xdr:colOff>
      <xdr:row>0</xdr:row>
      <xdr:rowOff>0</xdr:rowOff>
    </xdr:from>
    <xdr:to>
      <xdr:col>8</xdr:col>
      <xdr:colOff>42311</xdr:colOff>
      <xdr:row>3</xdr:row>
      <xdr:rowOff>74851</xdr:rowOff>
    </xdr:to>
    <xdr:pic>
      <xdr:nvPicPr>
        <xdr:cNvPr id="3" name="2 Imagen" descr="Lineamiento-Gobierno_Nuevo_Sep-2018_b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6146" y="0"/>
          <a:ext cx="6074832" cy="1239018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O20"/>
  <sheetViews>
    <sheetView showGridLines="0" tabSelected="1" zoomScaleNormal="100" workbookViewId="0">
      <selection activeCell="A11" sqref="A11"/>
    </sheetView>
  </sheetViews>
  <sheetFormatPr baseColWidth="10" defaultRowHeight="12.75"/>
  <cols>
    <col min="1" max="1" width="6.28515625" style="101" customWidth="1"/>
    <col min="2" max="2" width="11.42578125" style="4"/>
    <col min="3" max="3" width="14" style="4" customWidth="1"/>
    <col min="4" max="16384" width="11.42578125" style="4"/>
  </cols>
  <sheetData>
    <row r="1" spans="1:15" ht="21.95" customHeight="1">
      <c r="A1" s="104"/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</row>
    <row r="2" spans="1:15" ht="21.95" customHeight="1">
      <c r="A2" s="104"/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</row>
    <row r="3" spans="1:15" ht="21.95" customHeight="1">
      <c r="A3" s="104"/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O3" s="100"/>
    </row>
    <row r="4" spans="1:15" ht="21.95" customHeight="1">
      <c r="A4" s="104"/>
      <c r="B4" s="104"/>
      <c r="C4" s="104"/>
      <c r="D4" s="104"/>
      <c r="E4" s="104"/>
      <c r="F4" s="104"/>
      <c r="G4" s="104"/>
      <c r="H4" s="104"/>
      <c r="I4" s="104"/>
      <c r="J4" s="104"/>
      <c r="K4" s="104"/>
      <c r="L4" s="104"/>
      <c r="M4" s="104"/>
    </row>
    <row r="5" spans="1:15" ht="21.95" customHeight="1">
      <c r="A5" s="104"/>
      <c r="B5" s="104"/>
      <c r="C5" s="104"/>
      <c r="D5" s="104"/>
      <c r="E5" s="104"/>
      <c r="F5" s="104"/>
      <c r="G5" s="104"/>
      <c r="H5" s="104"/>
      <c r="I5" s="104"/>
      <c r="J5" s="104"/>
      <c r="K5" s="104"/>
      <c r="L5" s="104"/>
      <c r="M5" s="104"/>
    </row>
    <row r="6" spans="1:15" ht="26.25" customHeight="1">
      <c r="A6" s="105" t="s">
        <v>1</v>
      </c>
      <c r="B6" s="105"/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</row>
    <row r="7" spans="1:15" ht="26.25" customHeight="1">
      <c r="A7" s="105"/>
      <c r="B7" s="105"/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</row>
    <row r="8" spans="1:15">
      <c r="A8" s="103" t="s">
        <v>59</v>
      </c>
      <c r="B8" s="103"/>
      <c r="C8" s="103"/>
      <c r="D8" s="103"/>
      <c r="E8" s="103"/>
      <c r="F8" s="103"/>
      <c r="G8" s="103"/>
      <c r="H8" s="103"/>
      <c r="I8" s="103"/>
      <c r="J8" s="103"/>
      <c r="K8" s="103"/>
      <c r="L8" s="103"/>
      <c r="M8" s="103"/>
    </row>
    <row r="9" spans="1:15" ht="15" customHeight="1">
      <c r="A9" s="103"/>
      <c r="B9" s="103"/>
      <c r="C9" s="103"/>
      <c r="D9" s="103"/>
      <c r="E9" s="103"/>
      <c r="F9" s="103"/>
      <c r="G9" s="103"/>
      <c r="H9" s="103"/>
      <c r="I9" s="103"/>
      <c r="J9" s="103"/>
      <c r="K9" s="103"/>
      <c r="L9" s="103"/>
      <c r="M9" s="103"/>
    </row>
    <row r="10" spans="1:15">
      <c r="A10" s="103"/>
      <c r="B10" s="103"/>
      <c r="C10" s="103"/>
      <c r="D10" s="103"/>
      <c r="E10" s="103"/>
      <c r="F10" s="103"/>
      <c r="G10" s="103"/>
      <c r="H10" s="103"/>
      <c r="I10" s="103"/>
      <c r="J10" s="103"/>
      <c r="K10" s="103"/>
      <c r="L10" s="103"/>
      <c r="M10" s="103"/>
    </row>
    <row r="11" spans="1:15" s="7" customFormat="1" ht="31.5" customHeight="1">
      <c r="A11" s="20" t="str">
        <f>+"Anexo 1. "&amp;'Anexo 1'!A6&amp;" "&amp;'Anexo 1'!A7</f>
        <v>Anexo 1. Variación mensual de los precios mayoristas de los principales alimentos en las principales ocho ciudades.  Octubre-septiembre 2018</v>
      </c>
    </row>
    <row r="12" spans="1:15" s="7" customFormat="1" ht="39" customHeight="1">
      <c r="A12" s="102" t="str">
        <f>+"Anexo 2. "&amp;'Anexo 2'!A6&amp;" "&amp;'Anexo 2'!A7</f>
        <v>Anexo 2. Comportamiento de los precios mayoristas de los principales alimentos en las principales ocho ciudades. Variación año corrido. Octubre 2018</v>
      </c>
      <c r="B12" s="102"/>
      <c r="C12" s="102"/>
      <c r="D12" s="102"/>
      <c r="E12" s="102"/>
      <c r="F12" s="102"/>
      <c r="G12" s="102"/>
      <c r="H12" s="102"/>
      <c r="I12" s="102"/>
      <c r="J12" s="102"/>
      <c r="K12" s="102"/>
      <c r="L12" s="102"/>
      <c r="M12" s="102"/>
    </row>
    <row r="13" spans="1:15" s="7" customFormat="1" ht="39" customHeight="1">
      <c r="A13" s="102" t="str">
        <f>+"Anexo 3. "&amp;'Anexo 3'!A6&amp;" "&amp;'Anexo 3'!A7</f>
        <v>Anexo 3. Comportamiento de los precios mayoristas de los principales alimentos en las principales ocho ciudades. Variación anual. Octubre de 2018</v>
      </c>
      <c r="B13" s="102"/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M13" s="102"/>
    </row>
    <row r="14" spans="1:15">
      <c r="A14" s="5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</row>
    <row r="15" spans="1:15" ht="18.75" customHeight="1">
      <c r="A15" s="41" t="s">
        <v>22</v>
      </c>
    </row>
    <row r="16" spans="1:15" s="100" customFormat="1" ht="30" customHeight="1"/>
    <row r="17" spans="1:1" s="100" customFormat="1" ht="32.25" customHeight="1"/>
    <row r="18" spans="1:1" s="100" customFormat="1" ht="34.5" customHeight="1"/>
    <row r="19" spans="1:1" s="100" customFormat="1"/>
    <row r="20" spans="1:1">
      <c r="A20" s="4"/>
    </row>
  </sheetData>
  <mergeCells count="5">
    <mergeCell ref="A12:M12"/>
    <mergeCell ref="A8:M10"/>
    <mergeCell ref="A1:M5"/>
    <mergeCell ref="A6:M7"/>
    <mergeCell ref="A13:M13"/>
  </mergeCells>
  <phoneticPr fontId="5" type="noConversion"/>
  <pageMargins left="0.7" right="0.7" top="0.75" bottom="0.75" header="0.3" footer="0.3"/>
  <pageSetup scale="54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2"/>
  <sheetViews>
    <sheetView showGridLines="0" zoomScale="90" zoomScaleNormal="90" workbookViewId="0">
      <pane ySplit="10" topLeftCell="A53" activePane="bottomLeft" state="frozen"/>
      <selection activeCell="A16" sqref="A16"/>
      <selection pane="bottomLeft" activeCell="K58" sqref="K58"/>
    </sheetView>
  </sheetViews>
  <sheetFormatPr baseColWidth="10" defaultRowHeight="12.75"/>
  <cols>
    <col min="1" max="1" width="24.42578125" customWidth="1"/>
    <col min="2" max="2" width="7.140625" customWidth="1"/>
    <col min="3" max="3" width="6.7109375" customWidth="1"/>
    <col min="4" max="4" width="7.140625" customWidth="1"/>
    <col min="5" max="5" width="6.7109375" customWidth="1"/>
    <col min="6" max="6" width="7.140625" customWidth="1"/>
    <col min="7" max="7" width="6.7109375" customWidth="1"/>
    <col min="8" max="8" width="7.140625" customWidth="1"/>
    <col min="9" max="9" width="6.7109375" customWidth="1"/>
    <col min="10" max="10" width="7.140625" customWidth="1"/>
    <col min="11" max="11" width="6.7109375" customWidth="1"/>
    <col min="12" max="12" width="7.140625" customWidth="1"/>
    <col min="13" max="13" width="6.7109375" customWidth="1"/>
    <col min="14" max="14" width="7.140625" customWidth="1"/>
    <col min="15" max="15" width="6.7109375" customWidth="1"/>
    <col min="16" max="16" width="7.140625" customWidth="1"/>
    <col min="17" max="17" width="6.7109375" customWidth="1"/>
  </cols>
  <sheetData>
    <row r="1" spans="1:17" s="3" customFormat="1" ht="12">
      <c r="A1" s="2"/>
      <c r="B1" s="2"/>
      <c r="C1" s="2"/>
      <c r="D1" s="2"/>
      <c r="E1" s="2"/>
      <c r="F1" s="2"/>
      <c r="G1" s="2"/>
    </row>
    <row r="2" spans="1:17" s="3" customFormat="1" ht="33.75" customHeight="1">
      <c r="A2" s="2"/>
      <c r="B2" s="2"/>
      <c r="C2" s="2"/>
      <c r="D2" s="2"/>
      <c r="E2" s="2"/>
      <c r="F2" s="2"/>
      <c r="G2" s="2"/>
    </row>
    <row r="3" spans="1:17" s="3" customFormat="1" ht="56.1" customHeight="1">
      <c r="A3" s="2"/>
      <c r="B3" s="2"/>
      <c r="C3" s="2"/>
      <c r="D3" s="2"/>
      <c r="E3" s="2"/>
      <c r="F3" s="2"/>
      <c r="G3" s="2"/>
    </row>
    <row r="4" spans="1:17" s="3" customFormat="1" ht="18.75" customHeight="1">
      <c r="A4" s="106" t="s">
        <v>0</v>
      </c>
      <c r="B4" s="106"/>
      <c r="C4" s="106"/>
      <c r="D4" s="106"/>
      <c r="E4" s="106"/>
      <c r="F4" s="106"/>
      <c r="G4" s="106"/>
      <c r="H4" s="106"/>
      <c r="I4" s="106"/>
      <c r="J4" s="106"/>
      <c r="K4" s="106"/>
      <c r="L4" s="106"/>
      <c r="M4" s="106"/>
      <c r="N4" s="106"/>
      <c r="O4" s="106"/>
      <c r="P4" s="106"/>
      <c r="Q4" s="106"/>
    </row>
    <row r="5" spans="1:17" s="3" customFormat="1" ht="18.75" customHeight="1">
      <c r="A5" s="106"/>
      <c r="B5" s="106"/>
      <c r="C5" s="106"/>
      <c r="D5" s="106"/>
      <c r="E5" s="106"/>
      <c r="F5" s="106"/>
      <c r="G5" s="106"/>
      <c r="H5" s="106"/>
      <c r="I5" s="106"/>
      <c r="J5" s="106"/>
      <c r="K5" s="106"/>
      <c r="L5" s="106"/>
      <c r="M5" s="106"/>
      <c r="N5" s="106"/>
      <c r="O5" s="106"/>
      <c r="P5" s="106"/>
      <c r="Q5" s="106"/>
    </row>
    <row r="6" spans="1:17" s="23" customFormat="1" ht="18.75" customHeight="1">
      <c r="A6" s="21" t="s">
        <v>2</v>
      </c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</row>
    <row r="7" spans="1:17" s="23" customFormat="1" ht="19.5" customHeight="1">
      <c r="A7" s="21" t="s">
        <v>60</v>
      </c>
      <c r="B7" s="22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</row>
    <row r="8" spans="1:17" s="3" customFormat="1" ht="12">
      <c r="A8" s="1"/>
      <c r="B8" s="1"/>
      <c r="C8" s="1"/>
      <c r="D8" s="1"/>
      <c r="E8" s="1"/>
      <c r="F8" s="1"/>
      <c r="G8" s="1"/>
    </row>
    <row r="9" spans="1:17">
      <c r="A9" s="110" t="s">
        <v>3</v>
      </c>
      <c r="B9" s="108" t="s">
        <v>4</v>
      </c>
      <c r="C9" s="108"/>
      <c r="D9" s="108" t="s">
        <v>5</v>
      </c>
      <c r="E9" s="108"/>
      <c r="F9" s="108" t="s">
        <v>6</v>
      </c>
      <c r="G9" s="108"/>
      <c r="H9" s="107" t="s">
        <v>7</v>
      </c>
      <c r="I9" s="107"/>
      <c r="J9" s="108" t="s">
        <v>8</v>
      </c>
      <c r="K9" s="108"/>
      <c r="L9" s="108" t="s">
        <v>9</v>
      </c>
      <c r="M9" s="108"/>
      <c r="N9" s="108" t="s">
        <v>10</v>
      </c>
      <c r="O9" s="108"/>
      <c r="P9" s="108" t="s">
        <v>11</v>
      </c>
      <c r="Q9" s="108"/>
    </row>
    <row r="10" spans="1:17">
      <c r="A10" s="111"/>
      <c r="B10" s="44" t="s">
        <v>12</v>
      </c>
      <c r="C10" s="45" t="s">
        <v>13</v>
      </c>
      <c r="D10" s="44" t="s">
        <v>12</v>
      </c>
      <c r="E10" s="45" t="s">
        <v>13</v>
      </c>
      <c r="F10" s="44" t="s">
        <v>12</v>
      </c>
      <c r="G10" s="45" t="s">
        <v>13</v>
      </c>
      <c r="H10" s="44" t="s">
        <v>12</v>
      </c>
      <c r="I10" s="45" t="s">
        <v>13</v>
      </c>
      <c r="J10" s="44" t="s">
        <v>12</v>
      </c>
      <c r="K10" s="45" t="s">
        <v>13</v>
      </c>
      <c r="L10" s="44" t="s">
        <v>12</v>
      </c>
      <c r="M10" s="45" t="s">
        <v>13</v>
      </c>
      <c r="N10" s="44" t="s">
        <v>12</v>
      </c>
      <c r="O10" s="45" t="s">
        <v>13</v>
      </c>
      <c r="P10" s="44" t="s">
        <v>12</v>
      </c>
      <c r="Q10" s="45" t="s">
        <v>13</v>
      </c>
    </row>
    <row r="11" spans="1:17">
      <c r="A11" s="46" t="s">
        <v>23</v>
      </c>
      <c r="B11" s="47"/>
      <c r="C11" s="46"/>
      <c r="D11" s="47"/>
      <c r="E11" s="46"/>
      <c r="F11" s="47"/>
      <c r="G11" s="46"/>
      <c r="H11" s="48"/>
      <c r="I11" s="46"/>
      <c r="J11" s="47"/>
      <c r="K11" s="46"/>
      <c r="L11" s="47"/>
      <c r="M11" s="46"/>
      <c r="N11" s="47"/>
      <c r="O11" s="46"/>
      <c r="P11" s="47"/>
      <c r="Q11" s="46"/>
    </row>
    <row r="12" spans="1:17">
      <c r="A12" s="49" t="s">
        <v>24</v>
      </c>
      <c r="B12" s="11">
        <v>707</v>
      </c>
      <c r="C12" s="12">
        <v>-24.14</v>
      </c>
      <c r="D12" s="11">
        <v>1460</v>
      </c>
      <c r="E12" s="12">
        <v>24.47</v>
      </c>
      <c r="F12" s="11">
        <v>796</v>
      </c>
      <c r="G12" s="12">
        <v>32.67</v>
      </c>
      <c r="H12" s="11">
        <v>1169</v>
      </c>
      <c r="I12" s="12">
        <v>1.21</v>
      </c>
      <c r="J12" s="11">
        <v>828</v>
      </c>
      <c r="K12" s="12">
        <v>16.78</v>
      </c>
      <c r="L12" s="11">
        <v>860</v>
      </c>
      <c r="M12" s="12">
        <v>3.49</v>
      </c>
      <c r="N12" s="11">
        <v>605</v>
      </c>
      <c r="O12" s="12">
        <v>-5.17</v>
      </c>
      <c r="P12" s="11">
        <v>904</v>
      </c>
      <c r="Q12" s="12">
        <v>7.88</v>
      </c>
    </row>
    <row r="13" spans="1:17">
      <c r="A13" s="50" t="s">
        <v>25</v>
      </c>
      <c r="B13" s="51">
        <v>5738</v>
      </c>
      <c r="C13" s="52">
        <v>-4.83</v>
      </c>
      <c r="D13" s="51">
        <v>3088</v>
      </c>
      <c r="E13" s="52">
        <v>-9.7100000000000009</v>
      </c>
      <c r="F13" s="51">
        <v>2330</v>
      </c>
      <c r="G13" s="52">
        <v>-27.66</v>
      </c>
      <c r="H13" s="53" t="s">
        <v>63</v>
      </c>
      <c r="I13" s="54" t="s">
        <v>64</v>
      </c>
      <c r="J13" s="51">
        <v>1531</v>
      </c>
      <c r="K13" s="52">
        <v>-38.369999999999997</v>
      </c>
      <c r="L13" s="51">
        <v>3805</v>
      </c>
      <c r="M13" s="52">
        <v>7.18</v>
      </c>
      <c r="N13" s="51">
        <v>2085</v>
      </c>
      <c r="O13" s="52">
        <v>-10.28</v>
      </c>
      <c r="P13" s="51">
        <v>2273</v>
      </c>
      <c r="Q13" s="52">
        <v>-19.309999999999999</v>
      </c>
    </row>
    <row r="14" spans="1:17">
      <c r="A14" s="49" t="s">
        <v>26</v>
      </c>
      <c r="B14" s="11">
        <v>1608</v>
      </c>
      <c r="C14" s="12">
        <v>19.11</v>
      </c>
      <c r="D14" s="11">
        <v>1395</v>
      </c>
      <c r="E14" s="12">
        <v>21.09</v>
      </c>
      <c r="F14" s="11">
        <v>1424</v>
      </c>
      <c r="G14" s="12">
        <v>23.83</v>
      </c>
      <c r="H14" s="11">
        <v>1554</v>
      </c>
      <c r="I14" s="12">
        <v>22.17</v>
      </c>
      <c r="J14" s="11">
        <v>1555</v>
      </c>
      <c r="K14" s="12">
        <v>29.48</v>
      </c>
      <c r="L14" s="11">
        <v>1535</v>
      </c>
      <c r="M14" s="12">
        <v>26.13</v>
      </c>
      <c r="N14" s="11">
        <v>1601</v>
      </c>
      <c r="O14" s="12">
        <v>16.52</v>
      </c>
      <c r="P14" s="11">
        <v>1499</v>
      </c>
      <c r="Q14" s="12">
        <v>24.3</v>
      </c>
    </row>
    <row r="15" spans="1:17">
      <c r="A15" s="50" t="s">
        <v>27</v>
      </c>
      <c r="B15" s="51">
        <v>940</v>
      </c>
      <c r="C15" s="52">
        <v>-5.62</v>
      </c>
      <c r="D15" s="51">
        <v>935</v>
      </c>
      <c r="E15" s="52">
        <v>-13.18</v>
      </c>
      <c r="F15" s="51">
        <v>734</v>
      </c>
      <c r="G15" s="52">
        <v>-6.85</v>
      </c>
      <c r="H15" s="53">
        <v>1077</v>
      </c>
      <c r="I15" s="55">
        <v>-9.8000000000000007</v>
      </c>
      <c r="J15" s="51">
        <v>520</v>
      </c>
      <c r="K15" s="52">
        <v>-12.46</v>
      </c>
      <c r="L15" s="51">
        <v>692</v>
      </c>
      <c r="M15" s="52">
        <v>-6.99</v>
      </c>
      <c r="N15" s="51">
        <v>829</v>
      </c>
      <c r="O15" s="52">
        <v>-7.27</v>
      </c>
      <c r="P15" s="51">
        <v>600</v>
      </c>
      <c r="Q15" s="52">
        <v>-4</v>
      </c>
    </row>
    <row r="16" spans="1:17">
      <c r="A16" s="49" t="s">
        <v>28</v>
      </c>
      <c r="B16" s="11">
        <v>749</v>
      </c>
      <c r="C16" s="12">
        <v>-13.01</v>
      </c>
      <c r="D16" s="11">
        <v>1347</v>
      </c>
      <c r="E16" s="12">
        <v>41.64</v>
      </c>
      <c r="F16" s="11">
        <v>733</v>
      </c>
      <c r="G16" s="12">
        <v>-39.32</v>
      </c>
      <c r="H16" s="11">
        <v>813</v>
      </c>
      <c r="I16" s="12">
        <v>-5.57</v>
      </c>
      <c r="J16" s="11">
        <v>912</v>
      </c>
      <c r="K16" s="12">
        <v>-5</v>
      </c>
      <c r="L16" s="11">
        <v>667</v>
      </c>
      <c r="M16" s="12">
        <v>-19.440000000000001</v>
      </c>
      <c r="N16" s="11">
        <v>799</v>
      </c>
      <c r="O16" s="12">
        <v>-4.99</v>
      </c>
      <c r="P16" s="40" t="s">
        <v>63</v>
      </c>
      <c r="Q16" s="24" t="s">
        <v>64</v>
      </c>
    </row>
    <row r="17" spans="1:17">
      <c r="A17" s="50" t="s">
        <v>29</v>
      </c>
      <c r="B17" s="51">
        <v>1900</v>
      </c>
      <c r="C17" s="52">
        <v>-7.68</v>
      </c>
      <c r="D17" s="51">
        <v>2051</v>
      </c>
      <c r="E17" s="52">
        <v>0.64</v>
      </c>
      <c r="F17" s="51">
        <v>1412</v>
      </c>
      <c r="G17" s="52">
        <v>-14.22</v>
      </c>
      <c r="H17" s="53">
        <v>2185</v>
      </c>
      <c r="I17" s="55">
        <v>8.17</v>
      </c>
      <c r="J17" s="51">
        <v>1464</v>
      </c>
      <c r="K17" s="52">
        <v>-40.51</v>
      </c>
      <c r="L17" s="51">
        <v>1872</v>
      </c>
      <c r="M17" s="52">
        <v>-2.75</v>
      </c>
      <c r="N17" s="51">
        <v>1607</v>
      </c>
      <c r="O17" s="52">
        <v>-2.13</v>
      </c>
      <c r="P17" s="51">
        <v>1219</v>
      </c>
      <c r="Q17" s="52">
        <v>-45.41</v>
      </c>
    </row>
    <row r="18" spans="1:17">
      <c r="A18" s="49" t="s">
        <v>30</v>
      </c>
      <c r="B18" s="11">
        <v>1241</v>
      </c>
      <c r="C18" s="12">
        <v>-3.12</v>
      </c>
      <c r="D18" s="11">
        <v>963</v>
      </c>
      <c r="E18" s="12">
        <v>-10.08</v>
      </c>
      <c r="F18" s="11">
        <v>952</v>
      </c>
      <c r="G18" s="12">
        <v>-8.3699999999999992</v>
      </c>
      <c r="H18" s="11">
        <v>1289</v>
      </c>
      <c r="I18" s="12">
        <v>-12.19</v>
      </c>
      <c r="J18" s="11">
        <v>590</v>
      </c>
      <c r="K18" s="12">
        <v>-19.18</v>
      </c>
      <c r="L18" s="11">
        <v>1020</v>
      </c>
      <c r="M18" s="12">
        <v>-6.34</v>
      </c>
      <c r="N18" s="11">
        <v>592</v>
      </c>
      <c r="O18" s="12">
        <v>-4.67</v>
      </c>
      <c r="P18" s="11">
        <v>1177</v>
      </c>
      <c r="Q18" s="12">
        <v>-9.39</v>
      </c>
    </row>
    <row r="19" spans="1:17">
      <c r="A19" s="50" t="s">
        <v>31</v>
      </c>
      <c r="B19" s="51">
        <v>824</v>
      </c>
      <c r="C19" s="52">
        <v>1.85</v>
      </c>
      <c r="D19" s="51">
        <v>1498</v>
      </c>
      <c r="E19" s="52">
        <v>-2.85</v>
      </c>
      <c r="F19" s="51">
        <v>614</v>
      </c>
      <c r="G19" s="52">
        <v>-12.41</v>
      </c>
      <c r="H19" s="53">
        <v>991</v>
      </c>
      <c r="I19" s="55">
        <v>12.87</v>
      </c>
      <c r="J19" s="51">
        <v>798</v>
      </c>
      <c r="K19" s="52">
        <v>2.1800000000000002</v>
      </c>
      <c r="L19" s="51">
        <v>792</v>
      </c>
      <c r="M19" s="52">
        <v>-9.17</v>
      </c>
      <c r="N19" s="51">
        <v>1001</v>
      </c>
      <c r="O19" s="52">
        <v>-5.03</v>
      </c>
      <c r="P19" s="51">
        <v>1124</v>
      </c>
      <c r="Q19" s="52">
        <v>17.21</v>
      </c>
    </row>
    <row r="20" spans="1:17">
      <c r="A20" s="49" t="s">
        <v>32</v>
      </c>
      <c r="B20" s="11">
        <v>1403</v>
      </c>
      <c r="C20" s="12">
        <v>-4.49</v>
      </c>
      <c r="D20" s="11">
        <v>2672</v>
      </c>
      <c r="E20" s="12">
        <v>16.02</v>
      </c>
      <c r="F20" s="11">
        <v>1492</v>
      </c>
      <c r="G20" s="12">
        <v>-11.24</v>
      </c>
      <c r="H20" s="11">
        <v>1865</v>
      </c>
      <c r="I20" s="12">
        <v>-0.8</v>
      </c>
      <c r="J20" s="11">
        <v>1652</v>
      </c>
      <c r="K20" s="12">
        <v>26.4</v>
      </c>
      <c r="L20" s="11">
        <v>1968</v>
      </c>
      <c r="M20" s="12">
        <v>16.04</v>
      </c>
      <c r="N20" s="11">
        <v>1778</v>
      </c>
      <c r="O20" s="12">
        <v>17.36</v>
      </c>
      <c r="P20" s="11">
        <v>1675</v>
      </c>
      <c r="Q20" s="12">
        <v>8.1300000000000008</v>
      </c>
    </row>
    <row r="21" spans="1:17">
      <c r="A21" s="50" t="s">
        <v>33</v>
      </c>
      <c r="B21" s="51">
        <v>874</v>
      </c>
      <c r="C21" s="52">
        <v>-31.24</v>
      </c>
      <c r="D21" s="51">
        <v>506</v>
      </c>
      <c r="E21" s="52">
        <v>-47.56</v>
      </c>
      <c r="F21" s="51">
        <v>704</v>
      </c>
      <c r="G21" s="52">
        <v>-38.57</v>
      </c>
      <c r="H21" s="53">
        <v>906</v>
      </c>
      <c r="I21" s="55">
        <v>-34.299999999999997</v>
      </c>
      <c r="J21" s="51">
        <v>695</v>
      </c>
      <c r="K21" s="52">
        <v>-44.27</v>
      </c>
      <c r="L21" s="51">
        <v>684</v>
      </c>
      <c r="M21" s="52">
        <v>-37.479999999999997</v>
      </c>
      <c r="N21" s="51">
        <v>548</v>
      </c>
      <c r="O21" s="52">
        <v>-31.41</v>
      </c>
      <c r="P21" s="56" t="s">
        <v>63</v>
      </c>
      <c r="Q21" s="57" t="s">
        <v>64</v>
      </c>
    </row>
    <row r="22" spans="1:17">
      <c r="A22" s="49" t="s">
        <v>34</v>
      </c>
      <c r="B22" s="11">
        <v>1551</v>
      </c>
      <c r="C22" s="12">
        <v>-5.83</v>
      </c>
      <c r="D22" s="11">
        <v>1384</v>
      </c>
      <c r="E22" s="12">
        <v>-24.99</v>
      </c>
      <c r="F22" s="11">
        <v>1390</v>
      </c>
      <c r="G22" s="12">
        <v>-7.7</v>
      </c>
      <c r="H22" s="11">
        <v>1952</v>
      </c>
      <c r="I22" s="12">
        <v>1.61</v>
      </c>
      <c r="J22" s="58">
        <v>1335</v>
      </c>
      <c r="K22" s="24">
        <v>-12.4</v>
      </c>
      <c r="L22" s="59">
        <v>1499</v>
      </c>
      <c r="M22" s="60">
        <v>1.63</v>
      </c>
      <c r="N22" s="11">
        <v>1213</v>
      </c>
      <c r="O22" s="12">
        <v>-21.23</v>
      </c>
      <c r="P22" s="11">
        <v>1437</v>
      </c>
      <c r="Q22" s="12">
        <v>-11.79</v>
      </c>
    </row>
    <row r="23" spans="1:17">
      <c r="A23" s="61" t="s">
        <v>35</v>
      </c>
      <c r="B23" s="62">
        <v>1038</v>
      </c>
      <c r="C23" s="63">
        <v>7.34</v>
      </c>
      <c r="D23" s="62">
        <v>1065</v>
      </c>
      <c r="E23" s="63">
        <v>12.34</v>
      </c>
      <c r="F23" s="62">
        <v>770</v>
      </c>
      <c r="G23" s="63">
        <v>1.05</v>
      </c>
      <c r="H23" s="64">
        <v>1058</v>
      </c>
      <c r="I23" s="65">
        <v>14.5</v>
      </c>
      <c r="J23" s="62">
        <v>974</v>
      </c>
      <c r="K23" s="63">
        <v>9.68</v>
      </c>
      <c r="L23" s="62">
        <v>766</v>
      </c>
      <c r="M23" s="63">
        <v>9.27</v>
      </c>
      <c r="N23" s="62">
        <v>438</v>
      </c>
      <c r="O23" s="63">
        <v>39.49</v>
      </c>
      <c r="P23" s="62">
        <v>1051</v>
      </c>
      <c r="Q23" s="63">
        <v>6.16</v>
      </c>
    </row>
    <row r="24" spans="1:17">
      <c r="A24" s="46" t="s">
        <v>36</v>
      </c>
      <c r="B24" s="66"/>
      <c r="C24" s="67"/>
      <c r="D24" s="66"/>
      <c r="E24" s="67"/>
      <c r="F24" s="66"/>
      <c r="G24" s="67"/>
      <c r="H24" s="68"/>
      <c r="I24" s="67"/>
      <c r="J24" s="66"/>
      <c r="K24" s="67"/>
      <c r="L24" s="66"/>
      <c r="M24" s="67"/>
      <c r="N24" s="66"/>
      <c r="O24" s="67"/>
      <c r="P24" s="66"/>
      <c r="Q24" s="67"/>
    </row>
    <row r="25" spans="1:17">
      <c r="A25" s="49" t="s">
        <v>37</v>
      </c>
      <c r="B25" s="58">
        <v>4464</v>
      </c>
      <c r="C25" s="12">
        <v>21.4</v>
      </c>
      <c r="D25" s="11">
        <v>4160</v>
      </c>
      <c r="E25" s="12">
        <v>17.079999999999998</v>
      </c>
      <c r="F25" s="11">
        <v>3147</v>
      </c>
      <c r="G25" s="12">
        <v>-3.61</v>
      </c>
      <c r="H25" s="9">
        <v>3766</v>
      </c>
      <c r="I25" s="60">
        <v>-5.57</v>
      </c>
      <c r="J25" s="11">
        <v>4069</v>
      </c>
      <c r="K25" s="12">
        <v>48.29</v>
      </c>
      <c r="L25" s="9" t="s">
        <v>63</v>
      </c>
      <c r="M25" s="60" t="s">
        <v>64</v>
      </c>
      <c r="N25" s="9" t="s">
        <v>63</v>
      </c>
      <c r="O25" s="12" t="s">
        <v>64</v>
      </c>
      <c r="P25" s="11">
        <v>3606</v>
      </c>
      <c r="Q25" s="12">
        <v>37.840000000000003</v>
      </c>
    </row>
    <row r="26" spans="1:17">
      <c r="A26" s="50" t="s">
        <v>38</v>
      </c>
      <c r="B26" s="51">
        <v>558</v>
      </c>
      <c r="C26" s="52">
        <v>-22.39</v>
      </c>
      <c r="D26" s="51">
        <v>1324</v>
      </c>
      <c r="E26" s="52">
        <v>1.53</v>
      </c>
      <c r="F26" s="51">
        <v>1662</v>
      </c>
      <c r="G26" s="52">
        <v>-7.82</v>
      </c>
      <c r="H26" s="53" t="s">
        <v>63</v>
      </c>
      <c r="I26" s="54" t="s">
        <v>64</v>
      </c>
      <c r="J26" s="51">
        <v>936</v>
      </c>
      <c r="K26" s="52">
        <v>0.11</v>
      </c>
      <c r="L26" s="51">
        <v>1356</v>
      </c>
      <c r="M26" s="52">
        <v>-0.88</v>
      </c>
      <c r="N26" s="51">
        <v>785</v>
      </c>
      <c r="O26" s="52">
        <v>2.75</v>
      </c>
      <c r="P26" s="51">
        <v>1000</v>
      </c>
      <c r="Q26" s="52">
        <v>1.73</v>
      </c>
    </row>
    <row r="27" spans="1:17">
      <c r="A27" s="49" t="s">
        <v>39</v>
      </c>
      <c r="B27" s="11">
        <v>2821</v>
      </c>
      <c r="C27" s="12">
        <v>0</v>
      </c>
      <c r="D27" s="11">
        <v>2999</v>
      </c>
      <c r="E27" s="12">
        <v>-7.0000000000000007E-2</v>
      </c>
      <c r="F27" s="11" t="s">
        <v>63</v>
      </c>
      <c r="G27" s="12" t="s">
        <v>64</v>
      </c>
      <c r="H27" s="11">
        <v>2989</v>
      </c>
      <c r="I27" s="69">
        <v>-0.73</v>
      </c>
      <c r="J27" s="11">
        <v>1818</v>
      </c>
      <c r="K27" s="12">
        <v>0</v>
      </c>
      <c r="L27" s="9">
        <v>1840</v>
      </c>
      <c r="M27" s="60">
        <v>42.19</v>
      </c>
      <c r="N27" s="11">
        <v>4769</v>
      </c>
      <c r="O27" s="12">
        <v>3.79</v>
      </c>
      <c r="P27" s="11">
        <v>2030</v>
      </c>
      <c r="Q27" s="12">
        <v>4.0999999999999996</v>
      </c>
    </row>
    <row r="28" spans="1:17">
      <c r="A28" s="50" t="s">
        <v>40</v>
      </c>
      <c r="B28" s="56" t="s">
        <v>63</v>
      </c>
      <c r="C28" s="57" t="s">
        <v>64</v>
      </c>
      <c r="D28" s="51">
        <v>2955</v>
      </c>
      <c r="E28" s="52">
        <v>-16.34</v>
      </c>
      <c r="F28" s="51">
        <v>3487</v>
      </c>
      <c r="G28" s="52">
        <v>-6.01</v>
      </c>
      <c r="H28" s="53">
        <v>3841</v>
      </c>
      <c r="I28" s="70">
        <v>1</v>
      </c>
      <c r="J28" s="51">
        <v>3252</v>
      </c>
      <c r="K28" s="52">
        <v>-11.77</v>
      </c>
      <c r="L28" s="51">
        <v>3378</v>
      </c>
      <c r="M28" s="52">
        <v>-10.09</v>
      </c>
      <c r="N28" s="51">
        <v>3200</v>
      </c>
      <c r="O28" s="52">
        <v>-11.28</v>
      </c>
      <c r="P28" s="51">
        <v>3333</v>
      </c>
      <c r="Q28" s="52">
        <v>-6.27</v>
      </c>
    </row>
    <row r="29" spans="1:17">
      <c r="A29" s="49" t="s">
        <v>41</v>
      </c>
      <c r="B29" s="11">
        <v>1757</v>
      </c>
      <c r="C29" s="12">
        <v>-4.92</v>
      </c>
      <c r="D29" s="11">
        <v>1731</v>
      </c>
      <c r="E29" s="12">
        <v>34.81</v>
      </c>
      <c r="F29" s="11">
        <v>753</v>
      </c>
      <c r="G29" s="12">
        <v>-28.96</v>
      </c>
      <c r="H29" s="11">
        <v>1979</v>
      </c>
      <c r="I29" s="69">
        <v>0.61</v>
      </c>
      <c r="J29" s="11">
        <v>1336</v>
      </c>
      <c r="K29" s="12">
        <v>-0.96</v>
      </c>
      <c r="L29" s="11">
        <v>1062</v>
      </c>
      <c r="M29" s="12">
        <v>-28.39</v>
      </c>
      <c r="N29" s="11">
        <v>950</v>
      </c>
      <c r="O29" s="12">
        <v>-14.18</v>
      </c>
      <c r="P29" s="11">
        <v>1130</v>
      </c>
      <c r="Q29" s="12">
        <v>-5.2</v>
      </c>
    </row>
    <row r="30" spans="1:17">
      <c r="A30" s="50" t="s">
        <v>65</v>
      </c>
      <c r="B30" s="51">
        <v>2392</v>
      </c>
      <c r="C30" s="52">
        <v>13.15</v>
      </c>
      <c r="D30" s="51">
        <v>2912</v>
      </c>
      <c r="E30" s="52">
        <v>11.66</v>
      </c>
      <c r="F30" s="51">
        <v>2107</v>
      </c>
      <c r="G30" s="52">
        <v>48.38</v>
      </c>
      <c r="H30" s="53">
        <v>2349</v>
      </c>
      <c r="I30" s="70">
        <v>41.51</v>
      </c>
      <c r="J30" s="51">
        <v>2176</v>
      </c>
      <c r="K30" s="52">
        <v>1.4</v>
      </c>
      <c r="L30" s="51">
        <v>1530</v>
      </c>
      <c r="M30" s="52">
        <v>29.99</v>
      </c>
      <c r="N30" s="51">
        <v>2578</v>
      </c>
      <c r="O30" s="52">
        <v>15.66</v>
      </c>
      <c r="P30" s="51">
        <v>2366</v>
      </c>
      <c r="Q30" s="52">
        <v>9.64</v>
      </c>
    </row>
    <row r="31" spans="1:17">
      <c r="A31" s="49" t="s">
        <v>42</v>
      </c>
      <c r="B31" s="11">
        <v>3655</v>
      </c>
      <c r="C31" s="12">
        <v>23.81</v>
      </c>
      <c r="D31" s="11">
        <v>2572</v>
      </c>
      <c r="E31" s="12">
        <v>2.67</v>
      </c>
      <c r="F31" s="11">
        <v>2627</v>
      </c>
      <c r="G31" s="12">
        <v>5.54</v>
      </c>
      <c r="H31" s="11">
        <v>3418</v>
      </c>
      <c r="I31" s="12">
        <v>1.33</v>
      </c>
      <c r="J31" s="11">
        <v>2462</v>
      </c>
      <c r="K31" s="12">
        <v>1.9</v>
      </c>
      <c r="L31" s="11">
        <v>3493</v>
      </c>
      <c r="M31" s="12">
        <v>1.69</v>
      </c>
      <c r="N31" s="11">
        <v>2675</v>
      </c>
      <c r="O31" s="12">
        <v>29.92</v>
      </c>
      <c r="P31" s="11">
        <v>2452</v>
      </c>
      <c r="Q31" s="12">
        <v>12.37</v>
      </c>
    </row>
    <row r="32" spans="1:17">
      <c r="A32" s="50" t="s">
        <v>43</v>
      </c>
      <c r="B32" s="51">
        <v>1706</v>
      </c>
      <c r="C32" s="52">
        <v>-18.68</v>
      </c>
      <c r="D32" s="51">
        <v>2680</v>
      </c>
      <c r="E32" s="52">
        <v>-4.08</v>
      </c>
      <c r="F32" s="51">
        <v>1749</v>
      </c>
      <c r="G32" s="52">
        <v>-9.19</v>
      </c>
      <c r="H32" s="53">
        <v>2353</v>
      </c>
      <c r="I32" s="55">
        <v>0.13</v>
      </c>
      <c r="J32" s="51">
        <v>1767</v>
      </c>
      <c r="K32" s="52">
        <v>-7</v>
      </c>
      <c r="L32" s="51">
        <v>1904</v>
      </c>
      <c r="M32" s="52">
        <v>-9.42</v>
      </c>
      <c r="N32" s="51">
        <v>1490</v>
      </c>
      <c r="O32" s="52">
        <v>-7.91</v>
      </c>
      <c r="P32" s="51">
        <v>1410</v>
      </c>
      <c r="Q32" s="52">
        <v>-3.56</v>
      </c>
    </row>
    <row r="33" spans="1:17">
      <c r="A33" s="38" t="s">
        <v>44</v>
      </c>
      <c r="B33" s="11">
        <v>3392</v>
      </c>
      <c r="C33" s="12">
        <v>-12.53</v>
      </c>
      <c r="D33" s="11">
        <v>3509</v>
      </c>
      <c r="E33" s="12">
        <v>-45.05</v>
      </c>
      <c r="F33" s="11">
        <v>3700</v>
      </c>
      <c r="G33" s="12">
        <v>-36.130000000000003</v>
      </c>
      <c r="H33" s="9" t="s">
        <v>63</v>
      </c>
      <c r="I33" s="60" t="s">
        <v>64</v>
      </c>
      <c r="J33" s="11">
        <v>3105</v>
      </c>
      <c r="K33" s="12">
        <v>-44.3</v>
      </c>
      <c r="L33" s="11">
        <v>2764</v>
      </c>
      <c r="M33" s="12">
        <v>-18.71</v>
      </c>
      <c r="N33" s="11">
        <v>3235</v>
      </c>
      <c r="O33" s="12">
        <v>-48.08</v>
      </c>
      <c r="P33" s="11">
        <v>2330</v>
      </c>
      <c r="Q33" s="12">
        <v>-48.22</v>
      </c>
    </row>
    <row r="34" spans="1:17">
      <c r="A34" s="50" t="s">
        <v>66</v>
      </c>
      <c r="B34" s="51">
        <v>5004</v>
      </c>
      <c r="C34" s="52">
        <v>-0.97</v>
      </c>
      <c r="D34" s="51">
        <v>5027</v>
      </c>
      <c r="E34" s="52">
        <v>3.39</v>
      </c>
      <c r="F34" s="51">
        <v>4421</v>
      </c>
      <c r="G34" s="52">
        <v>-0.92</v>
      </c>
      <c r="H34" s="53">
        <v>4833</v>
      </c>
      <c r="I34" s="70">
        <v>-2.2999999999999998</v>
      </c>
      <c r="J34" s="51">
        <v>4623</v>
      </c>
      <c r="K34" s="52">
        <v>0.43</v>
      </c>
      <c r="L34" s="51">
        <v>4833</v>
      </c>
      <c r="M34" s="52">
        <v>4.45</v>
      </c>
      <c r="N34" s="51">
        <v>4605</v>
      </c>
      <c r="O34" s="52">
        <v>4.4000000000000004</v>
      </c>
      <c r="P34" s="51">
        <v>4692</v>
      </c>
      <c r="Q34" s="52">
        <v>5.91</v>
      </c>
    </row>
    <row r="35" spans="1:17">
      <c r="A35" s="38" t="s">
        <v>45</v>
      </c>
      <c r="B35" s="11">
        <v>3129</v>
      </c>
      <c r="C35" s="12">
        <v>10.1</v>
      </c>
      <c r="D35" s="11">
        <v>3306</v>
      </c>
      <c r="E35" s="12">
        <v>28.04</v>
      </c>
      <c r="F35" s="11">
        <v>2927</v>
      </c>
      <c r="G35" s="12">
        <v>15.1</v>
      </c>
      <c r="H35" s="11">
        <v>2605</v>
      </c>
      <c r="I35" s="69">
        <v>13.26</v>
      </c>
      <c r="J35" s="11">
        <v>2932</v>
      </c>
      <c r="K35" s="12">
        <v>26.32</v>
      </c>
      <c r="L35" s="11">
        <v>3005</v>
      </c>
      <c r="M35" s="12">
        <v>1.76</v>
      </c>
      <c r="N35" s="11">
        <v>2011</v>
      </c>
      <c r="O35" s="12">
        <v>10.74</v>
      </c>
      <c r="P35" s="11">
        <v>2659</v>
      </c>
      <c r="Q35" s="12">
        <v>13.44</v>
      </c>
    </row>
    <row r="36" spans="1:17">
      <c r="A36" s="50" t="s">
        <v>46</v>
      </c>
      <c r="B36" s="51">
        <v>2842</v>
      </c>
      <c r="C36" s="52">
        <v>0.35</v>
      </c>
      <c r="D36" s="51">
        <v>2761</v>
      </c>
      <c r="E36" s="52">
        <v>11.78</v>
      </c>
      <c r="F36" s="51">
        <v>2500</v>
      </c>
      <c r="G36" s="52">
        <v>11.76</v>
      </c>
      <c r="H36" s="53">
        <v>2497</v>
      </c>
      <c r="I36" s="70">
        <v>-2.16</v>
      </c>
      <c r="J36" s="51">
        <v>2457</v>
      </c>
      <c r="K36" s="52">
        <v>13.54</v>
      </c>
      <c r="L36" s="51">
        <v>1898</v>
      </c>
      <c r="M36" s="52">
        <v>0.9</v>
      </c>
      <c r="N36" s="51">
        <v>1728</v>
      </c>
      <c r="O36" s="52">
        <v>-4.2699999999999996</v>
      </c>
      <c r="P36" s="51">
        <v>2207</v>
      </c>
      <c r="Q36" s="52">
        <v>7.87</v>
      </c>
    </row>
    <row r="37" spans="1:17">
      <c r="A37" s="38" t="s">
        <v>47</v>
      </c>
      <c r="B37" s="11">
        <v>1046</v>
      </c>
      <c r="C37" s="12">
        <v>-0.38</v>
      </c>
      <c r="D37" s="11">
        <v>1023</v>
      </c>
      <c r="E37" s="12">
        <v>-10.89</v>
      </c>
      <c r="F37" s="11">
        <v>626</v>
      </c>
      <c r="G37" s="12">
        <v>-5.44</v>
      </c>
      <c r="H37" s="9">
        <v>1071</v>
      </c>
      <c r="I37" s="69">
        <v>-0.09</v>
      </c>
      <c r="J37" s="58" t="s">
        <v>63</v>
      </c>
      <c r="K37" s="39" t="s">
        <v>64</v>
      </c>
      <c r="L37" s="9">
        <v>935</v>
      </c>
      <c r="M37" s="60">
        <v>-0.64</v>
      </c>
      <c r="N37" s="11">
        <v>925</v>
      </c>
      <c r="O37" s="12">
        <v>-15.06</v>
      </c>
      <c r="P37" s="11">
        <v>743</v>
      </c>
      <c r="Q37" s="12">
        <v>0.68</v>
      </c>
    </row>
    <row r="38" spans="1:17">
      <c r="A38" s="50" t="s">
        <v>48</v>
      </c>
      <c r="B38" s="56" t="s">
        <v>63</v>
      </c>
      <c r="C38" s="57" t="s">
        <v>64</v>
      </c>
      <c r="D38" s="51">
        <v>2026</v>
      </c>
      <c r="E38" s="52">
        <v>-13.53</v>
      </c>
      <c r="F38" s="51">
        <v>1362</v>
      </c>
      <c r="G38" s="52">
        <v>-20.02</v>
      </c>
      <c r="H38" s="53">
        <v>1888</v>
      </c>
      <c r="I38" s="52">
        <v>0.85</v>
      </c>
      <c r="J38" s="51">
        <v>1614</v>
      </c>
      <c r="K38" s="52">
        <v>-16.55</v>
      </c>
      <c r="L38" s="51">
        <v>1262</v>
      </c>
      <c r="M38" s="52">
        <v>-22.58</v>
      </c>
      <c r="N38" s="51">
        <v>2218</v>
      </c>
      <c r="O38" s="52">
        <v>-19.87</v>
      </c>
      <c r="P38" s="51">
        <v>1578</v>
      </c>
      <c r="Q38" s="52">
        <v>-22.8</v>
      </c>
    </row>
    <row r="39" spans="1:17">
      <c r="A39" s="38" t="s">
        <v>49</v>
      </c>
      <c r="B39" s="11">
        <v>1131</v>
      </c>
      <c r="C39" s="12">
        <v>0.62</v>
      </c>
      <c r="D39" s="11">
        <v>815</v>
      </c>
      <c r="E39" s="12">
        <v>-0.97</v>
      </c>
      <c r="F39" s="11">
        <v>708</v>
      </c>
      <c r="G39" s="12">
        <v>-1.8</v>
      </c>
      <c r="H39" s="11">
        <v>1349</v>
      </c>
      <c r="I39" s="69">
        <v>4.74</v>
      </c>
      <c r="J39" s="11">
        <v>917</v>
      </c>
      <c r="K39" s="12">
        <v>20.5</v>
      </c>
      <c r="L39" s="11">
        <v>937</v>
      </c>
      <c r="M39" s="12">
        <v>-3.9</v>
      </c>
      <c r="N39" s="11">
        <v>1100</v>
      </c>
      <c r="O39" s="12">
        <v>5.36</v>
      </c>
      <c r="P39" s="11">
        <v>1300</v>
      </c>
      <c r="Q39" s="12">
        <v>-13.33</v>
      </c>
    </row>
    <row r="40" spans="1:17">
      <c r="A40" s="50" t="s">
        <v>50</v>
      </c>
      <c r="B40" s="51">
        <v>2030</v>
      </c>
      <c r="C40" s="52">
        <v>11.23</v>
      </c>
      <c r="D40" s="51">
        <v>2275</v>
      </c>
      <c r="E40" s="52">
        <v>-2.44</v>
      </c>
      <c r="F40" s="51">
        <v>2081</v>
      </c>
      <c r="G40" s="52">
        <v>14.09</v>
      </c>
      <c r="H40" s="53">
        <v>2102</v>
      </c>
      <c r="I40" s="70">
        <v>1.3</v>
      </c>
      <c r="J40" s="51">
        <v>1903</v>
      </c>
      <c r="K40" s="52">
        <v>15.26</v>
      </c>
      <c r="L40" s="51">
        <v>2602</v>
      </c>
      <c r="M40" s="52">
        <v>-3.41</v>
      </c>
      <c r="N40" s="51">
        <v>1857</v>
      </c>
      <c r="O40" s="52">
        <v>16.21</v>
      </c>
      <c r="P40" s="51">
        <v>1994</v>
      </c>
      <c r="Q40" s="52">
        <v>7.67</v>
      </c>
    </row>
    <row r="41" spans="1:17">
      <c r="A41" s="71" t="s">
        <v>67</v>
      </c>
      <c r="B41" s="72">
        <v>4589</v>
      </c>
      <c r="C41" s="73">
        <v>-0.33</v>
      </c>
      <c r="D41" s="72">
        <v>4359</v>
      </c>
      <c r="E41" s="73">
        <v>-16.16</v>
      </c>
      <c r="F41" s="72">
        <v>3968</v>
      </c>
      <c r="G41" s="73">
        <v>-15.29</v>
      </c>
      <c r="H41" s="72">
        <v>5481</v>
      </c>
      <c r="I41" s="74">
        <v>-8.27</v>
      </c>
      <c r="J41" s="72">
        <v>4659</v>
      </c>
      <c r="K41" s="73">
        <v>-19.690000000000001</v>
      </c>
      <c r="L41" s="75" t="s">
        <v>63</v>
      </c>
      <c r="M41" s="76" t="s">
        <v>64</v>
      </c>
      <c r="N41" s="72">
        <v>4458</v>
      </c>
      <c r="O41" s="73">
        <v>-20.94</v>
      </c>
      <c r="P41" s="72">
        <v>5500</v>
      </c>
      <c r="Q41" s="73">
        <v>-3.31</v>
      </c>
    </row>
    <row r="42" spans="1:17">
      <c r="A42" s="46" t="s">
        <v>51</v>
      </c>
      <c r="B42" s="47"/>
      <c r="C42" s="46"/>
      <c r="D42" s="47"/>
      <c r="E42" s="46"/>
      <c r="F42" s="47"/>
      <c r="G42" s="46"/>
      <c r="H42" s="48"/>
      <c r="I42" s="46"/>
      <c r="J42" s="47"/>
      <c r="K42" s="46"/>
      <c r="L42" s="47"/>
      <c r="M42" s="46"/>
      <c r="N42" s="47"/>
      <c r="O42" s="46"/>
      <c r="P42" s="47"/>
      <c r="Q42" s="46"/>
    </row>
    <row r="43" spans="1:17">
      <c r="A43" s="38" t="s">
        <v>52</v>
      </c>
      <c r="B43" s="40" t="s">
        <v>63</v>
      </c>
      <c r="C43" s="24" t="s">
        <v>64</v>
      </c>
      <c r="D43" s="11">
        <v>1876</v>
      </c>
      <c r="E43" s="12">
        <v>-9.76</v>
      </c>
      <c r="F43" s="11">
        <v>1209</v>
      </c>
      <c r="G43" s="12">
        <v>5.96</v>
      </c>
      <c r="H43" s="9" t="s">
        <v>63</v>
      </c>
      <c r="I43" s="24" t="s">
        <v>64</v>
      </c>
      <c r="J43" s="11">
        <v>1793</v>
      </c>
      <c r="K43" s="12">
        <v>1.64</v>
      </c>
      <c r="L43" s="11">
        <v>1014</v>
      </c>
      <c r="M43" s="12">
        <v>6.4</v>
      </c>
      <c r="N43" s="11">
        <v>1378</v>
      </c>
      <c r="O43" s="12">
        <v>-9.2799999999999994</v>
      </c>
      <c r="P43" s="11">
        <v>1500</v>
      </c>
      <c r="Q43" s="12">
        <v>14.5</v>
      </c>
    </row>
    <row r="44" spans="1:17">
      <c r="A44" s="50" t="s">
        <v>53</v>
      </c>
      <c r="B44" s="51">
        <v>774</v>
      </c>
      <c r="C44" s="52">
        <v>21.89</v>
      </c>
      <c r="D44" s="51">
        <v>1028</v>
      </c>
      <c r="E44" s="52">
        <v>15.12</v>
      </c>
      <c r="F44" s="51">
        <v>900</v>
      </c>
      <c r="G44" s="52">
        <v>18.73</v>
      </c>
      <c r="H44" s="53">
        <v>689</v>
      </c>
      <c r="I44" s="55">
        <v>14.83</v>
      </c>
      <c r="J44" s="51">
        <v>865</v>
      </c>
      <c r="K44" s="52">
        <v>32.47</v>
      </c>
      <c r="L44" s="51">
        <v>781</v>
      </c>
      <c r="M44" s="52">
        <v>13.19</v>
      </c>
      <c r="N44" s="51">
        <v>2088</v>
      </c>
      <c r="O44" s="52">
        <v>15.23</v>
      </c>
      <c r="P44" s="51">
        <v>792</v>
      </c>
      <c r="Q44" s="52">
        <v>22.6</v>
      </c>
    </row>
    <row r="45" spans="1:17">
      <c r="A45" s="38" t="s">
        <v>54</v>
      </c>
      <c r="B45" s="11">
        <v>1425</v>
      </c>
      <c r="C45" s="12">
        <v>-8.65</v>
      </c>
      <c r="D45" s="11">
        <v>1768</v>
      </c>
      <c r="E45" s="12">
        <v>-5.35</v>
      </c>
      <c r="F45" s="11">
        <v>1141</v>
      </c>
      <c r="G45" s="12">
        <v>-6.63</v>
      </c>
      <c r="H45" s="11">
        <v>1700</v>
      </c>
      <c r="I45" s="12">
        <v>1.49</v>
      </c>
      <c r="J45" s="11">
        <v>1007</v>
      </c>
      <c r="K45" s="12">
        <v>4.24</v>
      </c>
      <c r="L45" s="11">
        <v>1073</v>
      </c>
      <c r="M45" s="12">
        <v>7.62</v>
      </c>
      <c r="N45" s="11">
        <v>1272</v>
      </c>
      <c r="O45" s="12">
        <v>-18.25</v>
      </c>
      <c r="P45" s="11">
        <v>1419</v>
      </c>
      <c r="Q45" s="12">
        <v>-1.32</v>
      </c>
    </row>
    <row r="46" spans="1:17">
      <c r="A46" s="50" t="s">
        <v>55</v>
      </c>
      <c r="B46" s="51">
        <v>1503</v>
      </c>
      <c r="C46" s="52">
        <v>-0.53</v>
      </c>
      <c r="D46" s="51">
        <v>1983</v>
      </c>
      <c r="E46" s="52">
        <v>-4.0199999999999996</v>
      </c>
      <c r="F46" s="51">
        <v>1965</v>
      </c>
      <c r="G46" s="52">
        <v>-3.91</v>
      </c>
      <c r="H46" s="53">
        <v>1409</v>
      </c>
      <c r="I46" s="55">
        <v>0.43</v>
      </c>
      <c r="J46" s="51">
        <v>1128</v>
      </c>
      <c r="K46" s="52">
        <v>7.74</v>
      </c>
      <c r="L46" s="51">
        <v>1919</v>
      </c>
      <c r="M46" s="52">
        <v>-2.44</v>
      </c>
      <c r="N46" s="51">
        <v>1138</v>
      </c>
      <c r="O46" s="52">
        <v>3.55</v>
      </c>
      <c r="P46" s="51">
        <v>1041</v>
      </c>
      <c r="Q46" s="52">
        <v>9.35</v>
      </c>
    </row>
    <row r="47" spans="1:17">
      <c r="A47" s="71" t="s">
        <v>56</v>
      </c>
      <c r="B47" s="72">
        <v>1362</v>
      </c>
      <c r="C47" s="73">
        <v>-11.56</v>
      </c>
      <c r="D47" s="72">
        <v>1955</v>
      </c>
      <c r="E47" s="73">
        <v>16.93</v>
      </c>
      <c r="F47" s="72">
        <v>1509</v>
      </c>
      <c r="G47" s="73">
        <v>0.2</v>
      </c>
      <c r="H47" s="72">
        <v>1338</v>
      </c>
      <c r="I47" s="73">
        <v>-0.59</v>
      </c>
      <c r="J47" s="72">
        <v>1540</v>
      </c>
      <c r="K47" s="77">
        <v>0.92</v>
      </c>
      <c r="L47" s="72">
        <v>1371</v>
      </c>
      <c r="M47" s="73">
        <v>0.59</v>
      </c>
      <c r="N47" s="72">
        <v>1599</v>
      </c>
      <c r="O47" s="73">
        <v>2.04</v>
      </c>
      <c r="P47" s="72">
        <v>1480</v>
      </c>
      <c r="Q47" s="73">
        <v>13.85</v>
      </c>
    </row>
    <row r="48" spans="1:17">
      <c r="A48" s="46" t="s">
        <v>68</v>
      </c>
      <c r="B48" s="47"/>
      <c r="C48" s="46"/>
      <c r="D48" s="47"/>
      <c r="E48" s="46"/>
      <c r="F48" s="47"/>
      <c r="G48" s="46"/>
      <c r="H48" s="48"/>
      <c r="I48" s="46"/>
      <c r="J48" s="47"/>
      <c r="K48" s="46"/>
      <c r="L48" s="47"/>
      <c r="M48" s="46"/>
      <c r="N48" s="47"/>
      <c r="O48" s="46"/>
      <c r="P48" s="47"/>
      <c r="Q48" s="46"/>
    </row>
    <row r="49" spans="1:17">
      <c r="A49" s="38" t="s">
        <v>69</v>
      </c>
      <c r="B49" s="11">
        <v>2332</v>
      </c>
      <c r="C49" s="10">
        <v>0.04</v>
      </c>
      <c r="D49" s="11">
        <v>2211</v>
      </c>
      <c r="E49" s="12">
        <v>1.24</v>
      </c>
      <c r="F49" s="11">
        <v>2489</v>
      </c>
      <c r="G49" s="12">
        <v>-0.76</v>
      </c>
      <c r="H49" s="11">
        <v>2290</v>
      </c>
      <c r="I49" s="12">
        <v>-1.04</v>
      </c>
      <c r="J49" s="11">
        <v>2210</v>
      </c>
      <c r="K49" s="12">
        <v>0</v>
      </c>
      <c r="L49" s="11">
        <v>2336</v>
      </c>
      <c r="M49" s="12">
        <v>-0.34</v>
      </c>
      <c r="N49" s="11">
        <v>2355</v>
      </c>
      <c r="O49" s="12">
        <v>-0.21</v>
      </c>
      <c r="P49" s="11">
        <v>2470</v>
      </c>
      <c r="Q49" s="12">
        <v>-0.04</v>
      </c>
    </row>
    <row r="50" spans="1:17">
      <c r="A50" s="50" t="s">
        <v>70</v>
      </c>
      <c r="B50" s="51">
        <v>1692</v>
      </c>
      <c r="C50" s="52">
        <v>-0.18</v>
      </c>
      <c r="D50" s="51">
        <v>1844</v>
      </c>
      <c r="E50" s="52">
        <v>0.05</v>
      </c>
      <c r="F50" s="51">
        <v>1700</v>
      </c>
      <c r="G50" s="52">
        <v>0</v>
      </c>
      <c r="H50" s="53">
        <v>2230</v>
      </c>
      <c r="I50" s="55">
        <v>0.77</v>
      </c>
      <c r="J50" s="51">
        <v>2400</v>
      </c>
      <c r="K50" s="52">
        <v>0</v>
      </c>
      <c r="L50" s="51">
        <v>1760</v>
      </c>
      <c r="M50" s="52">
        <v>-1.79</v>
      </c>
      <c r="N50" s="51">
        <v>2030</v>
      </c>
      <c r="O50" s="52">
        <v>0.1</v>
      </c>
      <c r="P50" s="51">
        <v>1835</v>
      </c>
      <c r="Q50" s="52">
        <v>-0.7</v>
      </c>
    </row>
    <row r="51" spans="1:17">
      <c r="A51" s="38" t="s">
        <v>71</v>
      </c>
      <c r="B51" s="11">
        <v>4485</v>
      </c>
      <c r="C51" s="10">
        <v>0.72</v>
      </c>
      <c r="D51" s="11">
        <v>6131</v>
      </c>
      <c r="E51" s="12">
        <v>11.74</v>
      </c>
      <c r="F51" s="11">
        <v>5740</v>
      </c>
      <c r="G51" s="12">
        <v>-0.61</v>
      </c>
      <c r="H51" s="11">
        <v>5000</v>
      </c>
      <c r="I51" s="12">
        <v>0.89</v>
      </c>
      <c r="J51" s="11">
        <v>3947</v>
      </c>
      <c r="K51" s="12">
        <v>0</v>
      </c>
      <c r="L51" s="11">
        <v>8500</v>
      </c>
      <c r="M51" s="60">
        <v>-0.97</v>
      </c>
      <c r="N51" s="11">
        <v>5944</v>
      </c>
      <c r="O51" s="12">
        <v>8.8000000000000007</v>
      </c>
      <c r="P51" s="11">
        <v>6689</v>
      </c>
      <c r="Q51" s="12">
        <v>2.54</v>
      </c>
    </row>
    <row r="52" spans="1:17">
      <c r="A52" s="50" t="s">
        <v>72</v>
      </c>
      <c r="B52" s="56" t="s">
        <v>63</v>
      </c>
      <c r="C52" s="57" t="s">
        <v>64</v>
      </c>
      <c r="D52" s="51">
        <v>6432</v>
      </c>
      <c r="E52" s="52">
        <v>-1.65</v>
      </c>
      <c r="F52" s="51">
        <v>4500</v>
      </c>
      <c r="G52" s="52">
        <v>-1.64</v>
      </c>
      <c r="H52" s="53" t="s">
        <v>63</v>
      </c>
      <c r="I52" s="54" t="s">
        <v>64</v>
      </c>
      <c r="J52" s="56" t="s">
        <v>63</v>
      </c>
      <c r="K52" s="57" t="s">
        <v>64</v>
      </c>
      <c r="L52" s="51">
        <v>4607</v>
      </c>
      <c r="M52" s="52">
        <v>3.71</v>
      </c>
      <c r="N52" s="51">
        <v>3200</v>
      </c>
      <c r="O52" s="52">
        <v>-4.99</v>
      </c>
      <c r="P52" s="51">
        <v>4275</v>
      </c>
      <c r="Q52" s="52">
        <v>-2.4900000000000002</v>
      </c>
    </row>
    <row r="53" spans="1:17">
      <c r="A53" s="38" t="s">
        <v>73</v>
      </c>
      <c r="B53" s="11">
        <v>2951</v>
      </c>
      <c r="C53" s="10">
        <v>4.46</v>
      </c>
      <c r="D53" s="11">
        <v>2737</v>
      </c>
      <c r="E53" s="12">
        <v>-2.04</v>
      </c>
      <c r="F53" s="11">
        <v>2480</v>
      </c>
      <c r="G53" s="12">
        <v>-3.39</v>
      </c>
      <c r="H53" s="11">
        <v>2765</v>
      </c>
      <c r="I53" s="12">
        <v>-2.78</v>
      </c>
      <c r="J53" s="11">
        <v>4660</v>
      </c>
      <c r="K53" s="12">
        <v>0</v>
      </c>
      <c r="L53" s="11">
        <v>2572</v>
      </c>
      <c r="M53" s="12">
        <v>-3.49</v>
      </c>
      <c r="N53" s="11">
        <v>2660</v>
      </c>
      <c r="O53" s="12">
        <v>-2.0299999999999998</v>
      </c>
      <c r="P53" s="11">
        <v>2575</v>
      </c>
      <c r="Q53" s="12">
        <v>1.86</v>
      </c>
    </row>
    <row r="54" spans="1:17">
      <c r="A54" s="50" t="s">
        <v>74</v>
      </c>
      <c r="B54" s="51">
        <v>1611</v>
      </c>
      <c r="C54" s="52">
        <v>2.68</v>
      </c>
      <c r="D54" s="51">
        <v>1609</v>
      </c>
      <c r="E54" s="52">
        <v>1.64</v>
      </c>
      <c r="F54" s="56" t="s">
        <v>63</v>
      </c>
      <c r="G54" s="57" t="s">
        <v>64</v>
      </c>
      <c r="H54" s="53">
        <v>1691</v>
      </c>
      <c r="I54" s="55">
        <v>-4.84</v>
      </c>
      <c r="J54" s="51">
        <v>1560</v>
      </c>
      <c r="K54" s="52">
        <v>0</v>
      </c>
      <c r="L54" s="51">
        <v>1737</v>
      </c>
      <c r="M54" s="52">
        <v>-0.74</v>
      </c>
      <c r="N54" s="51">
        <v>1400</v>
      </c>
      <c r="O54" s="52">
        <v>-1.75</v>
      </c>
      <c r="P54" s="51">
        <v>1651</v>
      </c>
      <c r="Q54" s="52">
        <v>11.71</v>
      </c>
    </row>
    <row r="55" spans="1:17">
      <c r="A55" s="49" t="s">
        <v>75</v>
      </c>
      <c r="B55" s="11">
        <v>248</v>
      </c>
      <c r="C55" s="10">
        <v>4.2</v>
      </c>
      <c r="D55" s="11">
        <v>282</v>
      </c>
      <c r="E55" s="12">
        <v>3.3</v>
      </c>
      <c r="F55" s="11">
        <v>264</v>
      </c>
      <c r="G55" s="12">
        <v>9.5399999999999991</v>
      </c>
      <c r="H55" s="11">
        <v>249</v>
      </c>
      <c r="I55" s="12">
        <v>6.87</v>
      </c>
      <c r="J55" s="11">
        <v>273</v>
      </c>
      <c r="K55" s="12">
        <v>0</v>
      </c>
      <c r="L55" s="11">
        <v>274</v>
      </c>
      <c r="M55" s="12">
        <v>-1.08</v>
      </c>
      <c r="N55" s="11">
        <v>276</v>
      </c>
      <c r="O55" s="12">
        <v>1.1000000000000001</v>
      </c>
      <c r="P55" s="11">
        <v>288</v>
      </c>
      <c r="Q55" s="12">
        <v>1.77</v>
      </c>
    </row>
    <row r="56" spans="1:17">
      <c r="A56" s="50" t="s">
        <v>76</v>
      </c>
      <c r="B56" s="51">
        <v>9440</v>
      </c>
      <c r="C56" s="52">
        <v>2.46</v>
      </c>
      <c r="D56" s="51">
        <v>11075</v>
      </c>
      <c r="E56" s="52">
        <v>-1.81</v>
      </c>
      <c r="F56" s="51">
        <v>10733</v>
      </c>
      <c r="G56" s="52">
        <v>-0.16</v>
      </c>
      <c r="H56" s="53">
        <v>12007</v>
      </c>
      <c r="I56" s="55">
        <v>2.77</v>
      </c>
      <c r="J56" s="51">
        <v>10840</v>
      </c>
      <c r="K56" s="52">
        <v>4.4800000000000004</v>
      </c>
      <c r="L56" s="51">
        <v>11438</v>
      </c>
      <c r="M56" s="52">
        <v>1.1000000000000001</v>
      </c>
      <c r="N56" s="51">
        <v>11500</v>
      </c>
      <c r="O56" s="52">
        <v>27.78</v>
      </c>
      <c r="P56" s="51">
        <v>11400</v>
      </c>
      <c r="Q56" s="52">
        <v>2.4700000000000002</v>
      </c>
    </row>
    <row r="57" spans="1:17">
      <c r="A57" s="49" t="s">
        <v>77</v>
      </c>
      <c r="B57" s="11">
        <v>11960</v>
      </c>
      <c r="C57" s="10">
        <v>0.03</v>
      </c>
      <c r="D57" s="11">
        <v>12650</v>
      </c>
      <c r="E57" s="12">
        <v>-0.92</v>
      </c>
      <c r="F57" s="11" t="s">
        <v>63</v>
      </c>
      <c r="G57" s="12" t="s">
        <v>64</v>
      </c>
      <c r="H57" s="11">
        <v>12470</v>
      </c>
      <c r="I57" s="12">
        <v>-0.94</v>
      </c>
      <c r="J57" s="11">
        <v>14350</v>
      </c>
      <c r="K57" s="12">
        <v>0</v>
      </c>
      <c r="L57" s="11">
        <v>12600</v>
      </c>
      <c r="M57" s="12">
        <v>-1.18</v>
      </c>
      <c r="N57" s="11">
        <v>14700</v>
      </c>
      <c r="O57" s="12">
        <v>-2.44</v>
      </c>
      <c r="P57" s="11">
        <v>15300</v>
      </c>
      <c r="Q57" s="12">
        <v>1.1599999999999999</v>
      </c>
    </row>
    <row r="58" spans="1:17">
      <c r="A58" s="50" t="s">
        <v>78</v>
      </c>
      <c r="B58" s="51">
        <v>21900</v>
      </c>
      <c r="C58" s="52">
        <v>1.01</v>
      </c>
      <c r="D58" s="51">
        <v>23400</v>
      </c>
      <c r="E58" s="52">
        <v>-1.47</v>
      </c>
      <c r="F58" s="51">
        <v>40515</v>
      </c>
      <c r="G58" s="52">
        <v>1.48</v>
      </c>
      <c r="H58" s="53">
        <v>19833</v>
      </c>
      <c r="I58" s="55">
        <v>-2.06</v>
      </c>
      <c r="J58" s="51" t="s">
        <v>63</v>
      </c>
      <c r="K58" s="52" t="s">
        <v>64</v>
      </c>
      <c r="L58" s="51">
        <v>16200</v>
      </c>
      <c r="M58" s="52">
        <v>2.3199999999999998</v>
      </c>
      <c r="N58" s="51">
        <v>34475</v>
      </c>
      <c r="O58" s="52">
        <v>-0.22</v>
      </c>
      <c r="P58" s="51">
        <v>19000</v>
      </c>
      <c r="Q58" s="52">
        <v>0</v>
      </c>
    </row>
    <row r="59" spans="1:17" ht="13.5">
      <c r="A59" s="78" t="s">
        <v>79</v>
      </c>
      <c r="B59" s="11">
        <v>6700</v>
      </c>
      <c r="C59" s="10">
        <v>-1.92</v>
      </c>
      <c r="D59" s="11">
        <v>7693</v>
      </c>
      <c r="E59" s="12">
        <v>-0.19</v>
      </c>
      <c r="F59" s="11">
        <v>8500</v>
      </c>
      <c r="G59" s="12">
        <v>-0.39</v>
      </c>
      <c r="H59" s="11">
        <v>7515</v>
      </c>
      <c r="I59" s="12">
        <v>0.79</v>
      </c>
      <c r="J59" s="11">
        <v>7460</v>
      </c>
      <c r="K59" s="12">
        <v>-0.53</v>
      </c>
      <c r="L59" s="11">
        <v>6884</v>
      </c>
      <c r="M59" s="12">
        <v>-3.17</v>
      </c>
      <c r="N59" s="11">
        <v>8400</v>
      </c>
      <c r="O59" s="12">
        <v>0.3</v>
      </c>
      <c r="P59" s="9" t="s">
        <v>63</v>
      </c>
      <c r="Q59" s="24" t="s">
        <v>64</v>
      </c>
    </row>
    <row r="60" spans="1:17">
      <c r="A60" s="50" t="s">
        <v>80</v>
      </c>
      <c r="B60" s="51">
        <v>4266</v>
      </c>
      <c r="C60" s="52">
        <v>0.14000000000000001</v>
      </c>
      <c r="D60" s="51">
        <v>4681</v>
      </c>
      <c r="E60" s="52">
        <v>0.67</v>
      </c>
      <c r="F60" s="51">
        <v>4671</v>
      </c>
      <c r="G60" s="52">
        <v>-1.46</v>
      </c>
      <c r="H60" s="53">
        <v>4538</v>
      </c>
      <c r="I60" s="55">
        <v>-0.42</v>
      </c>
      <c r="J60" s="51">
        <v>5792</v>
      </c>
      <c r="K60" s="52">
        <v>0</v>
      </c>
      <c r="L60" s="51">
        <v>4300</v>
      </c>
      <c r="M60" s="52">
        <v>1.1299999999999999</v>
      </c>
      <c r="N60" s="51">
        <v>4528</v>
      </c>
      <c r="O60" s="52">
        <v>0.2</v>
      </c>
      <c r="P60" s="56" t="s">
        <v>63</v>
      </c>
      <c r="Q60" s="57" t="s">
        <v>64</v>
      </c>
    </row>
    <row r="61" spans="1:17">
      <c r="A61" s="38" t="s">
        <v>81</v>
      </c>
      <c r="B61" s="11">
        <v>1569</v>
      </c>
      <c r="C61" s="10">
        <v>0.97</v>
      </c>
      <c r="D61" s="11">
        <v>1757</v>
      </c>
      <c r="E61" s="79">
        <v>4.4000000000000004</v>
      </c>
      <c r="F61" s="11">
        <v>1761</v>
      </c>
      <c r="G61" s="79">
        <v>6.28</v>
      </c>
      <c r="H61" s="11">
        <v>1606</v>
      </c>
      <c r="I61" s="79">
        <v>0.44</v>
      </c>
      <c r="J61" s="9">
        <v>1608</v>
      </c>
      <c r="K61" s="60">
        <v>1.77</v>
      </c>
      <c r="L61" s="11" t="s">
        <v>63</v>
      </c>
      <c r="M61" s="80" t="s">
        <v>64</v>
      </c>
      <c r="N61" s="11">
        <v>1758</v>
      </c>
      <c r="O61" s="79">
        <v>2.63</v>
      </c>
      <c r="P61" s="9" t="s">
        <v>63</v>
      </c>
      <c r="Q61" s="24" t="s">
        <v>64</v>
      </c>
    </row>
    <row r="62" spans="1:17">
      <c r="A62" s="50" t="s">
        <v>82</v>
      </c>
      <c r="B62" s="51">
        <v>11394</v>
      </c>
      <c r="C62" s="52">
        <v>0.83</v>
      </c>
      <c r="D62" s="51">
        <v>10144</v>
      </c>
      <c r="E62" s="52">
        <v>-1.5</v>
      </c>
      <c r="F62" s="51">
        <v>10220</v>
      </c>
      <c r="G62" s="52">
        <v>-1.34</v>
      </c>
      <c r="H62" s="53">
        <v>7590</v>
      </c>
      <c r="I62" s="52">
        <v>-0.43</v>
      </c>
      <c r="J62" s="51">
        <v>10176</v>
      </c>
      <c r="K62" s="52">
        <v>0</v>
      </c>
      <c r="L62" s="51">
        <v>11128</v>
      </c>
      <c r="M62" s="52">
        <v>-1.4</v>
      </c>
      <c r="N62" s="51">
        <v>8866</v>
      </c>
      <c r="O62" s="52">
        <v>-3.09</v>
      </c>
      <c r="P62" s="51">
        <v>9617</v>
      </c>
      <c r="Q62" s="52">
        <v>0</v>
      </c>
    </row>
    <row r="63" spans="1:17">
      <c r="A63" s="38" t="s">
        <v>83</v>
      </c>
      <c r="B63" s="11">
        <v>1296</v>
      </c>
      <c r="C63" s="10">
        <v>-1.07</v>
      </c>
      <c r="D63" s="11">
        <v>1792</v>
      </c>
      <c r="E63" s="12">
        <v>-0.99</v>
      </c>
      <c r="F63" s="11">
        <v>2272</v>
      </c>
      <c r="G63" s="12">
        <v>-0.92</v>
      </c>
      <c r="H63" s="11">
        <v>1505</v>
      </c>
      <c r="I63" s="12">
        <v>0.13</v>
      </c>
      <c r="J63" s="11">
        <v>2880</v>
      </c>
      <c r="K63" s="12">
        <v>0</v>
      </c>
      <c r="L63" s="11">
        <v>1788</v>
      </c>
      <c r="M63" s="12">
        <v>-2.72</v>
      </c>
      <c r="N63" s="9">
        <v>2721</v>
      </c>
      <c r="O63" s="12">
        <v>1.91</v>
      </c>
      <c r="P63" s="11">
        <v>2620</v>
      </c>
      <c r="Q63" s="12">
        <v>0.19</v>
      </c>
    </row>
    <row r="64" spans="1:17">
      <c r="A64" s="50" t="s">
        <v>84</v>
      </c>
      <c r="B64" s="51">
        <v>2053</v>
      </c>
      <c r="C64" s="52">
        <v>1.68</v>
      </c>
      <c r="D64" s="51">
        <v>2983</v>
      </c>
      <c r="E64" s="52">
        <v>0.54</v>
      </c>
      <c r="F64" s="51">
        <v>2302</v>
      </c>
      <c r="G64" s="52">
        <v>0.44</v>
      </c>
      <c r="H64" s="53">
        <v>2913</v>
      </c>
      <c r="I64" s="52">
        <v>-0.85</v>
      </c>
      <c r="J64" s="51">
        <v>2739</v>
      </c>
      <c r="K64" s="52">
        <v>0.62</v>
      </c>
      <c r="L64" s="51">
        <v>2000</v>
      </c>
      <c r="M64" s="52">
        <v>0.2</v>
      </c>
      <c r="N64" s="56" t="s">
        <v>63</v>
      </c>
      <c r="O64" s="57" t="s">
        <v>64</v>
      </c>
      <c r="P64" s="51">
        <v>2950</v>
      </c>
      <c r="Q64" s="52">
        <v>0</v>
      </c>
    </row>
    <row r="65" spans="1:17">
      <c r="A65" s="38" t="s">
        <v>85</v>
      </c>
      <c r="B65" s="11">
        <v>26303</v>
      </c>
      <c r="C65" s="10">
        <v>0.05</v>
      </c>
      <c r="D65" s="11">
        <v>19529</v>
      </c>
      <c r="E65" s="12">
        <v>-0.15</v>
      </c>
      <c r="F65" s="9" t="s">
        <v>63</v>
      </c>
      <c r="G65" s="24" t="s">
        <v>64</v>
      </c>
      <c r="H65" s="9">
        <v>24759</v>
      </c>
      <c r="I65" s="12">
        <v>0.31</v>
      </c>
      <c r="J65" s="11">
        <v>11283</v>
      </c>
      <c r="K65" s="12">
        <v>0</v>
      </c>
      <c r="L65" s="58">
        <v>19965</v>
      </c>
      <c r="M65" s="10">
        <v>0.36</v>
      </c>
      <c r="N65" s="11">
        <v>19170</v>
      </c>
      <c r="O65" s="12">
        <v>0.45</v>
      </c>
      <c r="P65" s="11">
        <v>20970</v>
      </c>
      <c r="Q65" s="12">
        <v>0</v>
      </c>
    </row>
    <row r="66" spans="1:17">
      <c r="A66" s="50" t="s">
        <v>86</v>
      </c>
      <c r="B66" s="51">
        <v>12196</v>
      </c>
      <c r="C66" s="52">
        <v>2.2599999999999998</v>
      </c>
      <c r="D66" s="51">
        <v>9985</v>
      </c>
      <c r="E66" s="52">
        <v>-2.71</v>
      </c>
      <c r="F66" s="51">
        <v>10853</v>
      </c>
      <c r="G66" s="52">
        <v>0.49</v>
      </c>
      <c r="H66" s="53" t="s">
        <v>63</v>
      </c>
      <c r="I66" s="54" t="s">
        <v>64</v>
      </c>
      <c r="J66" s="51">
        <v>15500</v>
      </c>
      <c r="K66" s="52">
        <v>0</v>
      </c>
      <c r="L66" s="56" t="s">
        <v>63</v>
      </c>
      <c r="M66" s="57" t="s">
        <v>64</v>
      </c>
      <c r="N66" s="56" t="s">
        <v>63</v>
      </c>
      <c r="O66" s="57" t="s">
        <v>64</v>
      </c>
      <c r="P66" s="51">
        <v>10240</v>
      </c>
      <c r="Q66" s="52">
        <v>0</v>
      </c>
    </row>
    <row r="67" spans="1:17">
      <c r="A67" s="38" t="s">
        <v>87</v>
      </c>
      <c r="B67" s="11">
        <v>1941</v>
      </c>
      <c r="C67" s="10">
        <v>0.62</v>
      </c>
      <c r="D67" s="11">
        <v>1938</v>
      </c>
      <c r="E67" s="12">
        <v>-1.1200000000000001</v>
      </c>
      <c r="F67" s="11">
        <v>2049</v>
      </c>
      <c r="G67" s="12">
        <v>-1.25</v>
      </c>
      <c r="H67" s="11">
        <v>1709</v>
      </c>
      <c r="I67" s="12">
        <v>0.59</v>
      </c>
      <c r="J67" s="11">
        <v>2417</v>
      </c>
      <c r="K67" s="12">
        <v>0</v>
      </c>
      <c r="L67" s="11">
        <v>1918</v>
      </c>
      <c r="M67" s="12">
        <v>0</v>
      </c>
      <c r="N67" s="11">
        <v>1831</v>
      </c>
      <c r="O67" s="12">
        <v>12.47</v>
      </c>
      <c r="P67" s="11">
        <v>3136</v>
      </c>
      <c r="Q67" s="12">
        <v>0.74</v>
      </c>
    </row>
    <row r="68" spans="1:17">
      <c r="A68" s="50" t="s">
        <v>88</v>
      </c>
      <c r="B68" s="51">
        <v>4912</v>
      </c>
      <c r="C68" s="52">
        <v>2.44</v>
      </c>
      <c r="D68" s="51">
        <v>5318</v>
      </c>
      <c r="E68" s="52">
        <v>-0.02</v>
      </c>
      <c r="F68" s="51">
        <v>4173</v>
      </c>
      <c r="G68" s="52">
        <v>0</v>
      </c>
      <c r="H68" s="53">
        <v>3417</v>
      </c>
      <c r="I68" s="52">
        <v>-2.37</v>
      </c>
      <c r="J68" s="51">
        <v>4403</v>
      </c>
      <c r="K68" s="52">
        <v>1.2</v>
      </c>
      <c r="L68" s="51">
        <v>3292</v>
      </c>
      <c r="M68" s="52">
        <v>0.43</v>
      </c>
      <c r="N68" s="51">
        <v>5242</v>
      </c>
      <c r="O68" s="52">
        <v>-0.47</v>
      </c>
      <c r="P68" s="51">
        <v>4680</v>
      </c>
      <c r="Q68" s="52">
        <v>-3.51</v>
      </c>
    </row>
    <row r="69" spans="1:17">
      <c r="A69" s="71" t="s">
        <v>89</v>
      </c>
      <c r="B69" s="75">
        <v>10854</v>
      </c>
      <c r="C69" s="77">
        <v>0</v>
      </c>
      <c r="D69" s="81" t="s">
        <v>63</v>
      </c>
      <c r="E69" s="82" t="s">
        <v>64</v>
      </c>
      <c r="F69" s="72">
        <v>7444</v>
      </c>
      <c r="G69" s="73">
        <v>-0.28000000000000003</v>
      </c>
      <c r="H69" s="72">
        <v>14792</v>
      </c>
      <c r="I69" s="73">
        <v>0.71</v>
      </c>
      <c r="J69" s="72">
        <v>16028</v>
      </c>
      <c r="K69" s="73">
        <v>0</v>
      </c>
      <c r="L69" s="75" t="s">
        <v>63</v>
      </c>
      <c r="M69" s="83" t="s">
        <v>64</v>
      </c>
      <c r="N69" s="72">
        <v>11894</v>
      </c>
      <c r="O69" s="73">
        <v>-3.86</v>
      </c>
      <c r="P69" s="75" t="s">
        <v>63</v>
      </c>
      <c r="Q69" s="83" t="s">
        <v>64</v>
      </c>
    </row>
    <row r="70" spans="1:17">
      <c r="A70" s="38"/>
      <c r="B70" s="9"/>
      <c r="C70" s="10"/>
      <c r="D70" s="11"/>
      <c r="E70" s="39"/>
      <c r="F70" s="11"/>
      <c r="G70" s="12"/>
      <c r="H70" s="11"/>
      <c r="I70" s="12"/>
      <c r="J70" s="11"/>
      <c r="K70" s="12"/>
      <c r="L70" s="9"/>
      <c r="M70" s="40"/>
      <c r="N70" s="11"/>
      <c r="O70" s="12"/>
      <c r="P70" s="9"/>
      <c r="Q70" s="40"/>
    </row>
    <row r="71" spans="1:17">
      <c r="A71" s="42" t="s">
        <v>20</v>
      </c>
      <c r="B71" s="11"/>
      <c r="C71" s="10"/>
      <c r="D71" s="11"/>
      <c r="E71" s="12"/>
      <c r="F71" s="9"/>
      <c r="G71" s="24"/>
      <c r="H71" s="11"/>
      <c r="I71" s="12"/>
      <c r="J71" s="11"/>
      <c r="K71" s="12"/>
      <c r="L71" s="11"/>
      <c r="M71" s="12"/>
      <c r="N71" s="11"/>
      <c r="O71" s="12"/>
      <c r="P71" s="11"/>
      <c r="Q71" s="12"/>
    </row>
    <row r="72" spans="1:17">
      <c r="A72" s="34" t="s">
        <v>14</v>
      </c>
      <c r="B72" s="25"/>
      <c r="C72" s="26"/>
      <c r="D72" s="25"/>
      <c r="E72" s="26"/>
      <c r="F72" s="25"/>
      <c r="G72" s="26"/>
      <c r="H72" s="25"/>
      <c r="I72" s="26"/>
      <c r="J72" s="25"/>
      <c r="K72" s="26"/>
      <c r="L72" s="25"/>
      <c r="M72" s="26"/>
      <c r="N72" s="25"/>
      <c r="O72" s="26"/>
      <c r="P72" s="25"/>
      <c r="Q72" s="26"/>
    </row>
    <row r="73" spans="1:17">
      <c r="A73" s="35" t="s">
        <v>15</v>
      </c>
      <c r="B73" s="25"/>
      <c r="C73" s="26"/>
      <c r="D73" s="25"/>
      <c r="E73" s="26"/>
      <c r="F73" s="25"/>
      <c r="G73" s="26"/>
      <c r="H73" s="25"/>
      <c r="I73" s="26"/>
      <c r="J73" s="25"/>
      <c r="K73" s="26"/>
      <c r="L73" s="25"/>
      <c r="M73" s="26"/>
      <c r="N73" s="25"/>
      <c r="O73" s="26"/>
      <c r="P73" s="25"/>
      <c r="Q73" s="26"/>
    </row>
    <row r="74" spans="1:17">
      <c r="A74" s="109" t="s">
        <v>16</v>
      </c>
      <c r="B74" s="109"/>
      <c r="C74" s="109"/>
      <c r="D74" s="109"/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109"/>
      <c r="P74" s="109"/>
      <c r="Q74" s="109"/>
    </row>
    <row r="75" spans="1:17">
      <c r="A75" s="27" t="s">
        <v>17</v>
      </c>
      <c r="B75" s="28"/>
      <c r="C75" s="29"/>
      <c r="D75" s="30"/>
      <c r="E75" s="29"/>
      <c r="F75" s="30"/>
      <c r="G75" s="29"/>
      <c r="H75" s="31"/>
      <c r="I75" s="29"/>
      <c r="J75" s="30"/>
      <c r="K75" s="32"/>
      <c r="L75" s="30"/>
      <c r="M75" s="32"/>
      <c r="N75" s="30"/>
      <c r="O75" s="32"/>
      <c r="P75" s="30"/>
      <c r="Q75" s="32"/>
    </row>
    <row r="76" spans="1:17">
      <c r="A76" s="33" t="s">
        <v>18</v>
      </c>
      <c r="B76" s="25"/>
      <c r="C76" s="26"/>
      <c r="D76" s="25"/>
      <c r="E76" s="26"/>
      <c r="F76" s="25"/>
      <c r="G76" s="26"/>
      <c r="H76" s="25"/>
      <c r="I76" s="26"/>
      <c r="J76" s="25"/>
      <c r="K76" s="26"/>
      <c r="L76" s="25"/>
      <c r="M76" s="26"/>
      <c r="N76" s="25"/>
      <c r="O76" s="26"/>
      <c r="P76" s="25"/>
      <c r="Q76" s="26"/>
    </row>
    <row r="77" spans="1:17">
      <c r="A77" s="33"/>
      <c r="B77" s="25"/>
      <c r="C77" s="26"/>
      <c r="D77" s="25"/>
      <c r="E77" s="26"/>
      <c r="F77" s="25"/>
      <c r="G77" s="26"/>
      <c r="H77" s="25"/>
      <c r="I77" s="26"/>
      <c r="J77" s="25"/>
      <c r="K77" s="26"/>
      <c r="L77" s="25"/>
      <c r="M77" s="26"/>
      <c r="N77" s="25"/>
      <c r="O77" s="26"/>
      <c r="P77" s="25"/>
      <c r="Q77" s="26"/>
    </row>
    <row r="78" spans="1:17" ht="13.5">
      <c r="A78" s="43" t="str">
        <f>+Índice!A15</f>
        <v>Fecha de actualización: 8 de octubre de 2018</v>
      </c>
      <c r="B78" s="13"/>
      <c r="C78" s="14"/>
      <c r="D78" s="13"/>
      <c r="E78" s="14"/>
      <c r="F78" s="13"/>
      <c r="G78" s="14"/>
      <c r="H78" s="13"/>
      <c r="I78" s="14"/>
      <c r="J78" s="13"/>
      <c r="K78" s="14"/>
      <c r="L78" s="13"/>
      <c r="M78" s="14"/>
      <c r="N78" s="13"/>
      <c r="O78" s="14"/>
      <c r="P78" s="13"/>
      <c r="Q78" s="14"/>
    </row>
    <row r="79" spans="1:17" ht="13.5">
      <c r="A79" s="15"/>
      <c r="B79" s="13"/>
      <c r="C79" s="14"/>
      <c r="D79" s="13"/>
      <c r="E79" s="14"/>
      <c r="F79" s="13"/>
      <c r="G79" s="14"/>
      <c r="H79" s="13"/>
      <c r="I79" s="14"/>
      <c r="J79" s="13"/>
      <c r="K79" s="14"/>
      <c r="L79" s="13"/>
      <c r="M79" s="14"/>
      <c r="N79" s="13"/>
      <c r="O79" s="14"/>
      <c r="P79" s="13"/>
      <c r="Q79" s="14"/>
    </row>
    <row r="80" spans="1:17" ht="13.5">
      <c r="A80" s="15"/>
      <c r="B80" s="13"/>
      <c r="C80" s="14"/>
      <c r="D80" s="13"/>
      <c r="E80" s="14"/>
      <c r="F80" s="13"/>
      <c r="G80" s="14"/>
      <c r="H80" s="13"/>
      <c r="I80" s="14"/>
      <c r="J80" s="13"/>
      <c r="K80" s="14"/>
      <c r="L80" s="13"/>
      <c r="M80" s="14"/>
      <c r="N80" s="13"/>
      <c r="O80" s="14"/>
      <c r="P80" s="13"/>
      <c r="Q80" s="14"/>
    </row>
    <row r="81" spans="1:17" ht="13.5">
      <c r="A81" s="15"/>
      <c r="B81" s="13"/>
      <c r="C81" s="14"/>
      <c r="D81" s="13"/>
      <c r="E81" s="14"/>
      <c r="F81" s="13"/>
      <c r="G81" s="14"/>
      <c r="H81" s="13"/>
      <c r="I81" s="14"/>
      <c r="J81" s="13"/>
      <c r="K81" s="14"/>
      <c r="L81" s="13"/>
      <c r="M81" s="14"/>
      <c r="N81" s="13"/>
      <c r="O81" s="14"/>
      <c r="P81" s="13"/>
      <c r="Q81" s="14"/>
    </row>
    <row r="82" spans="1:17" ht="13.5">
      <c r="A82" s="15"/>
      <c r="B82" s="13"/>
      <c r="C82" s="14"/>
      <c r="D82" s="13"/>
      <c r="E82" s="14"/>
      <c r="F82" s="13"/>
      <c r="G82" s="14"/>
      <c r="H82" s="13"/>
      <c r="I82" s="14"/>
      <c r="J82" s="13"/>
      <c r="K82" s="14"/>
      <c r="L82" s="13"/>
      <c r="M82" s="14"/>
      <c r="N82" s="13"/>
      <c r="O82" s="14"/>
      <c r="P82" s="13"/>
      <c r="Q82" s="14"/>
    </row>
  </sheetData>
  <mergeCells count="11">
    <mergeCell ref="A74:Q74"/>
    <mergeCell ref="A9:A10"/>
    <mergeCell ref="B9:C9"/>
    <mergeCell ref="D9:E9"/>
    <mergeCell ref="F9:G9"/>
    <mergeCell ref="A4:Q5"/>
    <mergeCell ref="H9:I9"/>
    <mergeCell ref="J9:K9"/>
    <mergeCell ref="L9:M9"/>
    <mergeCell ref="N9:O9"/>
    <mergeCell ref="P9:Q9"/>
  </mergeCells>
  <pageMargins left="0.75" right="0.75" top="1" bottom="1" header="0.5" footer="0.5"/>
  <pageSetup orientation="portrait" horizontalDpi="4294967292" verticalDpi="4294967292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5"/>
  <sheetViews>
    <sheetView showGridLines="0" zoomScale="90" zoomScaleNormal="90" workbookViewId="0">
      <pane ySplit="9" topLeftCell="A43" activePane="bottomLeft" state="frozen"/>
      <selection activeCell="C17" sqref="C17"/>
      <selection pane="bottomLeft" activeCell="A9" sqref="A9:I45"/>
    </sheetView>
  </sheetViews>
  <sheetFormatPr baseColWidth="10" defaultRowHeight="12.75"/>
  <cols>
    <col min="1" max="1" width="24.42578125" customWidth="1"/>
    <col min="2" max="2" width="12" bestFit="1" customWidth="1"/>
    <col min="3" max="3" width="9.42578125" customWidth="1"/>
    <col min="4" max="4" width="13.5703125" bestFit="1" customWidth="1"/>
    <col min="5" max="5" width="12" customWidth="1"/>
    <col min="6" max="6" width="8.7109375" customWidth="1"/>
    <col min="7" max="7" width="9.42578125" customWidth="1"/>
    <col min="8" max="8" width="10.5703125" customWidth="1"/>
    <col min="9" max="9" width="9.28515625" customWidth="1"/>
  </cols>
  <sheetData>
    <row r="1" spans="1:9" s="3" customFormat="1" ht="12">
      <c r="A1" s="2"/>
      <c r="B1" s="2"/>
      <c r="C1" s="2"/>
      <c r="D1" s="2"/>
      <c r="E1" s="2"/>
      <c r="F1" s="2"/>
      <c r="G1" s="2"/>
    </row>
    <row r="2" spans="1:9" s="3" customFormat="1" ht="27.75" customHeight="1">
      <c r="A2" s="2"/>
      <c r="B2" s="2"/>
      <c r="C2" s="2"/>
      <c r="D2" s="2"/>
      <c r="E2" s="2"/>
      <c r="F2" s="2"/>
      <c r="G2" s="2"/>
    </row>
    <row r="3" spans="1:9" s="3" customFormat="1" ht="56.1" customHeight="1">
      <c r="A3" s="2"/>
      <c r="B3" s="2"/>
      <c r="C3" s="2"/>
      <c r="D3" s="2"/>
      <c r="E3" s="2"/>
      <c r="F3" s="2"/>
      <c r="G3" s="2"/>
    </row>
    <row r="4" spans="1:9" s="3" customFormat="1" ht="18.75" customHeight="1">
      <c r="A4" s="112" t="s">
        <v>0</v>
      </c>
      <c r="B4" s="112"/>
      <c r="C4" s="112"/>
      <c r="D4" s="112"/>
      <c r="E4" s="112"/>
      <c r="F4" s="112"/>
      <c r="G4" s="112"/>
      <c r="H4" s="112"/>
      <c r="I4" s="112"/>
    </row>
    <row r="5" spans="1:9" s="3" customFormat="1" ht="18.75" customHeight="1">
      <c r="A5" s="112"/>
      <c r="B5" s="112"/>
      <c r="C5" s="112"/>
      <c r="D5" s="112"/>
      <c r="E5" s="112"/>
      <c r="F5" s="112"/>
      <c r="G5" s="112"/>
      <c r="H5" s="112"/>
      <c r="I5" s="112"/>
    </row>
    <row r="6" spans="1:9" s="3" customFormat="1" ht="18.75" customHeight="1">
      <c r="A6" s="21" t="s">
        <v>21</v>
      </c>
      <c r="B6" s="8"/>
      <c r="C6" s="8"/>
      <c r="D6" s="8"/>
      <c r="E6" s="8"/>
      <c r="F6" s="8"/>
      <c r="G6" s="8"/>
      <c r="H6" s="8"/>
      <c r="I6" s="8"/>
    </row>
    <row r="7" spans="1:9" s="3" customFormat="1" ht="15" customHeight="1">
      <c r="A7" s="21" t="s">
        <v>61</v>
      </c>
      <c r="B7" s="8"/>
      <c r="C7" s="8"/>
      <c r="D7" s="8"/>
      <c r="E7" s="8"/>
      <c r="F7" s="8"/>
      <c r="G7" s="8"/>
      <c r="H7" s="8"/>
      <c r="I7" s="8"/>
    </row>
    <row r="8" spans="1:9" s="3" customFormat="1" ht="12">
      <c r="A8" s="1"/>
      <c r="B8" s="1"/>
      <c r="C8" s="1"/>
      <c r="D8" s="1"/>
      <c r="E8" s="1"/>
      <c r="F8" s="1"/>
      <c r="G8" s="1"/>
    </row>
    <row r="9" spans="1:9">
      <c r="A9" s="84" t="s">
        <v>19</v>
      </c>
      <c r="B9" s="85" t="s">
        <v>4</v>
      </c>
      <c r="C9" s="85" t="s">
        <v>5</v>
      </c>
      <c r="D9" s="85" t="s">
        <v>6</v>
      </c>
      <c r="E9" s="86" t="s">
        <v>7</v>
      </c>
      <c r="F9" s="85" t="s">
        <v>8</v>
      </c>
      <c r="G9" s="85" t="s">
        <v>9</v>
      </c>
      <c r="H9" s="85" t="s">
        <v>10</v>
      </c>
      <c r="I9" s="85" t="s">
        <v>11</v>
      </c>
    </row>
    <row r="10" spans="1:9">
      <c r="A10" s="46" t="s">
        <v>23</v>
      </c>
      <c r="B10" s="46"/>
      <c r="C10" s="46"/>
      <c r="D10" s="46"/>
      <c r="E10" s="46"/>
      <c r="F10" s="46"/>
      <c r="G10" s="46"/>
      <c r="H10" s="46"/>
      <c r="I10" s="46"/>
    </row>
    <row r="11" spans="1:9">
      <c r="A11" s="49" t="s">
        <v>24</v>
      </c>
      <c r="B11" s="87">
        <v>21.269296740994825</v>
      </c>
      <c r="C11" s="87">
        <v>30.941704035874441</v>
      </c>
      <c r="D11" s="87">
        <v>18.452380952380953</v>
      </c>
      <c r="E11" s="87">
        <v>63.955119214586297</v>
      </c>
      <c r="F11" s="87">
        <v>-4.4982698961937402</v>
      </c>
      <c r="G11" s="87">
        <v>5.7810578105781163</v>
      </c>
      <c r="H11" s="87">
        <v>-4.7244094488188786</v>
      </c>
      <c r="I11" s="87">
        <v>-4.2372881355931984</v>
      </c>
    </row>
    <row r="12" spans="1:9">
      <c r="A12" s="50" t="s">
        <v>25</v>
      </c>
      <c r="B12" s="88">
        <v>16.673444489629951</v>
      </c>
      <c r="C12" s="88">
        <v>38.537460744728591</v>
      </c>
      <c r="D12" s="88">
        <v>22.24554039874085</v>
      </c>
      <c r="E12" s="89" t="s">
        <v>63</v>
      </c>
      <c r="F12" s="88">
        <v>10.781476121562928</v>
      </c>
      <c r="G12" s="88">
        <v>68.586619406291561</v>
      </c>
      <c r="H12" s="88">
        <v>12.036539494895226</v>
      </c>
      <c r="I12" s="88">
        <v>42.686754551161265</v>
      </c>
    </row>
    <row r="13" spans="1:9">
      <c r="A13" s="49" t="s">
        <v>26</v>
      </c>
      <c r="B13" s="87">
        <v>-4.5697329376854441</v>
      </c>
      <c r="C13" s="87">
        <v>-4.2553191489361648</v>
      </c>
      <c r="D13" s="87">
        <v>-1.793103448275879</v>
      </c>
      <c r="E13" s="87">
        <v>-2.9356652092442315</v>
      </c>
      <c r="F13" s="87">
        <v>-0.44814340588985591</v>
      </c>
      <c r="G13" s="87">
        <v>-1.2226512226511943</v>
      </c>
      <c r="H13" s="87">
        <v>-11.595803423522909</v>
      </c>
      <c r="I13" s="87">
        <v>-5.8417085427135973</v>
      </c>
    </row>
    <row r="14" spans="1:9">
      <c r="A14" s="50" t="s">
        <v>27</v>
      </c>
      <c r="B14" s="88">
        <v>-20.406435224386087</v>
      </c>
      <c r="C14" s="88">
        <v>-14.689781021897785</v>
      </c>
      <c r="D14" s="88">
        <v>-24.717948717948723</v>
      </c>
      <c r="E14" s="89" t="s">
        <v>63</v>
      </c>
      <c r="F14" s="88">
        <v>-30.388219544846052</v>
      </c>
      <c r="G14" s="88">
        <v>-21.984216459977457</v>
      </c>
      <c r="H14" s="88">
        <v>-57.918781725888337</v>
      </c>
      <c r="I14" s="88">
        <v>-60.809928151534955</v>
      </c>
    </row>
    <row r="15" spans="1:9">
      <c r="A15" s="49" t="s">
        <v>28</v>
      </c>
      <c r="B15" s="87">
        <v>3.4530386740331043</v>
      </c>
      <c r="C15" s="87">
        <v>7.2452229299363458</v>
      </c>
      <c r="D15" s="87">
        <v>-8.3750000000000107</v>
      </c>
      <c r="E15" s="87">
        <v>23.744292237442966</v>
      </c>
      <c r="F15" s="87">
        <v>29.729729729729691</v>
      </c>
      <c r="G15" s="87">
        <v>1.0606060606060508</v>
      </c>
      <c r="H15" s="87">
        <v>-8.266360505166471</v>
      </c>
      <c r="I15" s="90" t="s">
        <v>63</v>
      </c>
    </row>
    <row r="16" spans="1:9">
      <c r="A16" s="50" t="s">
        <v>29</v>
      </c>
      <c r="B16" s="88">
        <v>3.4858387799564294</v>
      </c>
      <c r="C16" s="88">
        <v>2.7555110220440771</v>
      </c>
      <c r="D16" s="88">
        <v>8.1163859111791581</v>
      </c>
      <c r="E16" s="88">
        <v>2.4378809188935646</v>
      </c>
      <c r="F16" s="88">
        <v>-5.4263565891472743</v>
      </c>
      <c r="G16" s="88">
        <v>9.0273733255678437</v>
      </c>
      <c r="H16" s="88">
        <v>15.69474442044636</v>
      </c>
      <c r="I16" s="88">
        <v>-35.638859556494182</v>
      </c>
    </row>
    <row r="17" spans="1:9">
      <c r="A17" s="49" t="s">
        <v>30</v>
      </c>
      <c r="B17" s="87">
        <v>-12.789880534082943</v>
      </c>
      <c r="C17" s="87">
        <v>-11.893870082342172</v>
      </c>
      <c r="D17" s="87">
        <v>-25.450274079874713</v>
      </c>
      <c r="E17" s="87">
        <v>22.180094786729864</v>
      </c>
      <c r="F17" s="87">
        <v>-7.8125000000000107</v>
      </c>
      <c r="G17" s="87">
        <v>-18.918918918918948</v>
      </c>
      <c r="H17" s="87">
        <v>-19.674355495251017</v>
      </c>
      <c r="I17" s="87">
        <v>-1.7529215358931483</v>
      </c>
    </row>
    <row r="18" spans="1:9">
      <c r="A18" s="50" t="s">
        <v>31</v>
      </c>
      <c r="B18" s="88">
        <v>0.73349633251833524</v>
      </c>
      <c r="C18" s="88">
        <v>2.1131561008861377</v>
      </c>
      <c r="D18" s="88">
        <v>25.562372188139015</v>
      </c>
      <c r="E18" s="88">
        <v>-6.6854990583804286</v>
      </c>
      <c r="F18" s="88">
        <v>7.2580645161290702</v>
      </c>
      <c r="G18" s="88">
        <v>26.315789473684205</v>
      </c>
      <c r="H18" s="88">
        <v>19.451073985680246</v>
      </c>
      <c r="I18" s="88">
        <v>25.306577480490521</v>
      </c>
    </row>
    <row r="19" spans="1:9">
      <c r="A19" s="49" t="s">
        <v>32</v>
      </c>
      <c r="B19" s="87">
        <v>-30.303030303030333</v>
      </c>
      <c r="C19" s="87">
        <v>3.245749613601201</v>
      </c>
      <c r="D19" s="87">
        <v>-39.692805173807599</v>
      </c>
      <c r="E19" s="87">
        <v>-12.931839402427636</v>
      </c>
      <c r="F19" s="87">
        <v>18.422939068100398</v>
      </c>
      <c r="G19" s="87">
        <v>-18.979003705228472</v>
      </c>
      <c r="H19" s="87">
        <v>-19.255222524977334</v>
      </c>
      <c r="I19" s="87">
        <v>-13.615265600825177</v>
      </c>
    </row>
    <row r="20" spans="1:9">
      <c r="A20" s="50" t="s">
        <v>33</v>
      </c>
      <c r="B20" s="88">
        <v>23.796033994334298</v>
      </c>
      <c r="C20" s="88">
        <v>11.208791208791213</v>
      </c>
      <c r="D20" s="88">
        <v>40.518962075848243</v>
      </c>
      <c r="E20" s="88">
        <v>24.279835390946559</v>
      </c>
      <c r="F20" s="88">
        <v>17.996604414261451</v>
      </c>
      <c r="G20" s="88">
        <v>18.339100346020732</v>
      </c>
      <c r="H20" s="88">
        <v>15.126050420168035</v>
      </c>
      <c r="I20" s="89" t="s">
        <v>63</v>
      </c>
    </row>
    <row r="21" spans="1:9">
      <c r="A21" s="49" t="s">
        <v>34</v>
      </c>
      <c r="B21" s="87">
        <v>3.7458193979932997</v>
      </c>
      <c r="C21" s="87">
        <v>-2.3288637967536885</v>
      </c>
      <c r="D21" s="87">
        <v>-7.3333333333333695</v>
      </c>
      <c r="E21" s="87">
        <v>-0.6615776081424829</v>
      </c>
      <c r="F21" s="91" t="s">
        <v>63</v>
      </c>
      <c r="G21" s="92">
        <v>21.474878444084268</v>
      </c>
      <c r="H21" s="87">
        <v>-25.077208153180987</v>
      </c>
      <c r="I21" s="87">
        <v>-5.7086614173228352</v>
      </c>
    </row>
    <row r="22" spans="1:9">
      <c r="A22" s="61" t="s">
        <v>35</v>
      </c>
      <c r="B22" s="93">
        <v>-30.053908355795144</v>
      </c>
      <c r="C22" s="93">
        <v>-26.954732510288093</v>
      </c>
      <c r="D22" s="93">
        <v>-42.06170052671181</v>
      </c>
      <c r="E22" s="93">
        <v>-21.044776119402986</v>
      </c>
      <c r="F22" s="93">
        <v>-26.267978803936419</v>
      </c>
      <c r="G22" s="93">
        <v>-25.268292682926852</v>
      </c>
      <c r="H22" s="93">
        <v>-35.77712609970677</v>
      </c>
      <c r="I22" s="93">
        <v>-20.257966616084989</v>
      </c>
    </row>
    <row r="23" spans="1:9">
      <c r="A23" s="46" t="s">
        <v>36</v>
      </c>
      <c r="B23" s="94"/>
      <c r="C23" s="94"/>
      <c r="D23" s="94"/>
      <c r="E23" s="94"/>
      <c r="F23" s="94"/>
      <c r="G23" s="94"/>
      <c r="H23" s="94"/>
      <c r="I23" s="94"/>
    </row>
    <row r="24" spans="1:9">
      <c r="A24" s="49" t="s">
        <v>37</v>
      </c>
      <c r="B24" s="90" t="s">
        <v>63</v>
      </c>
      <c r="C24" s="87">
        <v>-13.206759858126437</v>
      </c>
      <c r="D24" s="87">
        <v>-10.799319727891167</v>
      </c>
      <c r="E24" s="90" t="s">
        <v>63</v>
      </c>
      <c r="F24" s="87">
        <v>9.2935804458770033</v>
      </c>
      <c r="G24" s="90" t="s">
        <v>63</v>
      </c>
      <c r="H24" s="87">
        <v>18.44077961019488</v>
      </c>
      <c r="I24" s="92">
        <v>0.1110494169905385</v>
      </c>
    </row>
    <row r="25" spans="1:9">
      <c r="A25" s="50" t="s">
        <v>38</v>
      </c>
      <c r="B25" s="88">
        <v>-17.087667161961374</v>
      </c>
      <c r="C25" s="88">
        <v>1.8461538461538307</v>
      </c>
      <c r="D25" s="88">
        <v>3.8101186758276118</v>
      </c>
      <c r="E25" s="89" t="s">
        <v>63</v>
      </c>
      <c r="F25" s="88">
        <v>-4.1965199590583424</v>
      </c>
      <c r="G25" s="88">
        <v>-0.58651026392965155</v>
      </c>
      <c r="H25" s="88">
        <v>-27.649769585253448</v>
      </c>
      <c r="I25" s="88">
        <v>0.60362173038230882</v>
      </c>
    </row>
    <row r="26" spans="1:9">
      <c r="A26" s="49" t="s">
        <v>39</v>
      </c>
      <c r="B26" s="92">
        <v>-8.6463730569948272</v>
      </c>
      <c r="C26" s="87">
        <v>-8.622790981109107</v>
      </c>
      <c r="D26" s="87" t="s">
        <v>63</v>
      </c>
      <c r="E26" s="87">
        <v>1.0138560324433943</v>
      </c>
      <c r="F26" s="87">
        <v>-6.2403300670448303</v>
      </c>
      <c r="G26" s="87">
        <v>36.701337295690962</v>
      </c>
      <c r="H26" s="87">
        <v>4.7441247529101727</v>
      </c>
      <c r="I26" s="92">
        <v>-14.237431347697516</v>
      </c>
    </row>
    <row r="27" spans="1:9">
      <c r="A27" s="50" t="s">
        <v>40</v>
      </c>
      <c r="B27" s="89" t="s">
        <v>63</v>
      </c>
      <c r="C27" s="88">
        <v>-17.458100558659183</v>
      </c>
      <c r="D27" s="88">
        <v>-12.584607671095515</v>
      </c>
      <c r="E27" s="88">
        <v>11.786961583236311</v>
      </c>
      <c r="F27" s="95">
        <v>3.1071655041217561</v>
      </c>
      <c r="G27" s="88">
        <v>30.324074074074069</v>
      </c>
      <c r="H27" s="88">
        <v>-9.1425326519023358</v>
      </c>
      <c r="I27" s="89" t="s">
        <v>63</v>
      </c>
    </row>
    <row r="28" spans="1:9">
      <c r="A28" s="49" t="s">
        <v>41</v>
      </c>
      <c r="B28" s="87">
        <v>-7.3312236286919852</v>
      </c>
      <c r="C28" s="87">
        <v>31.335356600910469</v>
      </c>
      <c r="D28" s="87">
        <v>-55.098389982110909</v>
      </c>
      <c r="E28" s="87">
        <v>1.5913757700205311</v>
      </c>
      <c r="F28" s="92">
        <v>8.8834555827220552</v>
      </c>
      <c r="G28" s="87">
        <v>-47.03241895261845</v>
      </c>
      <c r="H28" s="87">
        <v>-11.7920148560817</v>
      </c>
      <c r="I28" s="87">
        <v>-5.8333333333333792</v>
      </c>
    </row>
    <row r="29" spans="1:9">
      <c r="A29" s="50" t="s">
        <v>57</v>
      </c>
      <c r="B29" s="88">
        <v>14.147754707870575</v>
      </c>
      <c r="C29" s="88">
        <v>83.52713178294573</v>
      </c>
      <c r="D29" s="88">
        <v>23.242867084203223</v>
      </c>
      <c r="E29" s="89" t="s">
        <v>63</v>
      </c>
      <c r="F29" s="96" t="s">
        <v>63</v>
      </c>
      <c r="G29" s="95">
        <v>122.66435986159169</v>
      </c>
      <c r="H29" s="88">
        <v>93.435897435897417</v>
      </c>
      <c r="I29" s="88">
        <v>94.186851211072664</v>
      </c>
    </row>
    <row r="30" spans="1:9">
      <c r="A30" s="49" t="s">
        <v>42</v>
      </c>
      <c r="B30" s="87">
        <v>8.0721466587817972</v>
      </c>
      <c r="C30" s="87">
        <v>22.417896239885813</v>
      </c>
      <c r="D30" s="87">
        <v>21.339491916859131</v>
      </c>
      <c r="E30" s="87">
        <v>3.9221647917300428</v>
      </c>
      <c r="F30" s="87">
        <v>28.029121164846504</v>
      </c>
      <c r="G30" s="87">
        <v>15.738899933730966</v>
      </c>
      <c r="H30" s="87">
        <v>37.038934426229474</v>
      </c>
      <c r="I30" s="87">
        <v>19.202722411278561</v>
      </c>
    </row>
    <row r="31" spans="1:9">
      <c r="A31" s="50" t="s">
        <v>43</v>
      </c>
      <c r="B31" s="88">
        <v>96.770472895040328</v>
      </c>
      <c r="C31" s="88">
        <v>126.73434856175976</v>
      </c>
      <c r="D31" s="89" t="s">
        <v>63</v>
      </c>
      <c r="E31" s="88">
        <v>68.553008595988516</v>
      </c>
      <c r="F31" s="88">
        <v>14.665801427644487</v>
      </c>
      <c r="G31" s="88">
        <v>115.8730158730159</v>
      </c>
      <c r="H31" s="88">
        <v>4.929577464788748</v>
      </c>
      <c r="I31" s="88">
        <v>34.030418250950611</v>
      </c>
    </row>
    <row r="32" spans="1:9">
      <c r="A32" s="49" t="s">
        <v>44</v>
      </c>
      <c r="B32" s="90" t="s">
        <v>63</v>
      </c>
      <c r="C32" s="87">
        <v>134.08939292861911</v>
      </c>
      <c r="D32" s="87">
        <v>194.35163086714394</v>
      </c>
      <c r="E32" s="90" t="s">
        <v>63</v>
      </c>
      <c r="F32" s="87">
        <v>132.75862068965512</v>
      </c>
      <c r="G32" s="90" t="s">
        <v>63</v>
      </c>
      <c r="H32" s="87">
        <v>212.86266924564808</v>
      </c>
      <c r="I32" s="87">
        <v>142.45577523413112</v>
      </c>
    </row>
    <row r="33" spans="1:9">
      <c r="A33" s="50" t="s">
        <v>58</v>
      </c>
      <c r="B33" s="88">
        <v>-1.285506945884296</v>
      </c>
      <c r="C33" s="88">
        <v>-3.9381748888418278</v>
      </c>
      <c r="D33" s="88">
        <v>-5.0182481751825154</v>
      </c>
      <c r="E33" s="88">
        <v>-3.1735751295336678</v>
      </c>
      <c r="F33" s="88">
        <v>2.8272484416740795</v>
      </c>
      <c r="G33" s="88">
        <v>6.2341844950540848</v>
      </c>
      <c r="H33" s="88">
        <v>-1.5196189612156963</v>
      </c>
      <c r="I33" s="88">
        <v>-1.8031718444492584</v>
      </c>
    </row>
    <row r="34" spans="1:9">
      <c r="A34" s="49" t="s">
        <v>45</v>
      </c>
      <c r="B34" s="87">
        <v>57.157207433450516</v>
      </c>
      <c r="C34" s="87">
        <v>96.902918403811825</v>
      </c>
      <c r="D34" s="87">
        <v>88.231511254019267</v>
      </c>
      <c r="E34" s="87">
        <v>17.28950923007655</v>
      </c>
      <c r="F34" s="87">
        <v>82.111801242236027</v>
      </c>
      <c r="G34" s="87">
        <v>67.316258351893083</v>
      </c>
      <c r="H34" s="87">
        <v>23.906346272335188</v>
      </c>
      <c r="I34" s="87">
        <v>56.595995288574862</v>
      </c>
    </row>
    <row r="35" spans="1:9">
      <c r="A35" s="50" t="s">
        <v>46</v>
      </c>
      <c r="B35" s="88">
        <v>0.78014184397163788</v>
      </c>
      <c r="C35" s="88">
        <v>15.474696779590126</v>
      </c>
      <c r="D35" s="88">
        <v>20.192307692307708</v>
      </c>
      <c r="E35" s="88">
        <v>2.630497328401149</v>
      </c>
      <c r="F35" s="88">
        <v>18.352601156069337</v>
      </c>
      <c r="G35" s="88">
        <v>-5.100000000000005</v>
      </c>
      <c r="H35" s="88">
        <v>-5.9335873707131341</v>
      </c>
      <c r="I35" s="88">
        <v>-7.8496868475991803</v>
      </c>
    </row>
    <row r="36" spans="1:9">
      <c r="A36" s="49" t="s">
        <v>47</v>
      </c>
      <c r="B36" s="87">
        <v>11.513859275053328</v>
      </c>
      <c r="C36" s="87">
        <v>-2.6641294005708804</v>
      </c>
      <c r="D36" s="87">
        <v>40.044742729306535</v>
      </c>
      <c r="E36" s="92">
        <v>51.271186440677937</v>
      </c>
      <c r="F36" s="90" t="s">
        <v>63</v>
      </c>
      <c r="G36" s="92">
        <v>46.551724137931046</v>
      </c>
      <c r="H36" s="87">
        <v>2.8921023359288034</v>
      </c>
      <c r="I36" s="87">
        <v>45.972495088408593</v>
      </c>
    </row>
    <row r="37" spans="1:9">
      <c r="A37" s="50" t="s">
        <v>48</v>
      </c>
      <c r="B37" s="89" t="s">
        <v>63</v>
      </c>
      <c r="C37" s="88">
        <v>59.779179810725537</v>
      </c>
      <c r="D37" s="88">
        <v>13.499999999999979</v>
      </c>
      <c r="E37" s="88">
        <v>0.69333333333332359</v>
      </c>
      <c r="F37" s="88">
        <v>25.505443234836722</v>
      </c>
      <c r="G37" s="88">
        <v>18.832391713747665</v>
      </c>
      <c r="H37" s="88">
        <v>19.055287171229196</v>
      </c>
      <c r="I37" s="88">
        <v>18.290854572713645</v>
      </c>
    </row>
    <row r="38" spans="1:9">
      <c r="A38" s="49" t="s">
        <v>49</v>
      </c>
      <c r="B38" s="87">
        <v>1.5260323159784539</v>
      </c>
      <c r="C38" s="87">
        <v>9.2493297587131309</v>
      </c>
      <c r="D38" s="87">
        <v>16.065573770491849</v>
      </c>
      <c r="E38" s="87">
        <v>12.416666666666654</v>
      </c>
      <c r="F38" s="87">
        <v>10.348977135980753</v>
      </c>
      <c r="G38" s="87">
        <v>9.3348891481913832</v>
      </c>
      <c r="H38" s="87">
        <v>10.000000000000009</v>
      </c>
      <c r="I38" s="87">
        <v>0</v>
      </c>
    </row>
    <row r="39" spans="1:9">
      <c r="A39" s="61" t="s">
        <v>50</v>
      </c>
      <c r="B39" s="93">
        <v>48.175182481751854</v>
      </c>
      <c r="C39" s="93">
        <v>87.088815789473742</v>
      </c>
      <c r="D39" s="93">
        <v>63.729346970889097</v>
      </c>
      <c r="E39" s="93">
        <v>54.900515843773064</v>
      </c>
      <c r="F39" s="93">
        <v>57.272727272727273</v>
      </c>
      <c r="G39" s="97">
        <v>47.673098751418848</v>
      </c>
      <c r="H39" s="93">
        <v>65.655664585191815</v>
      </c>
      <c r="I39" s="93">
        <v>35.186440677966083</v>
      </c>
    </row>
    <row r="40" spans="1:9">
      <c r="A40" s="46" t="s">
        <v>51</v>
      </c>
      <c r="B40" s="94"/>
      <c r="C40" s="94"/>
      <c r="D40" s="94"/>
      <c r="E40" s="94"/>
      <c r="F40" s="94"/>
      <c r="G40" s="94"/>
      <c r="H40" s="94"/>
      <c r="I40" s="94"/>
    </row>
    <row r="41" spans="1:9">
      <c r="A41" s="49" t="s">
        <v>52</v>
      </c>
      <c r="B41" s="90" t="s">
        <v>63</v>
      </c>
      <c r="C41" s="87">
        <v>36.535662299854501</v>
      </c>
      <c r="D41" s="87">
        <v>39.768786127167658</v>
      </c>
      <c r="E41" s="90" t="s">
        <v>63</v>
      </c>
      <c r="F41" s="87">
        <v>59.946476360392523</v>
      </c>
      <c r="G41" s="87">
        <v>11.797133406835748</v>
      </c>
      <c r="H41" s="87">
        <v>50.930996714129265</v>
      </c>
      <c r="I41" s="92">
        <v>45.208131655372654</v>
      </c>
    </row>
    <row r="42" spans="1:9">
      <c r="A42" s="50" t="s">
        <v>53</v>
      </c>
      <c r="B42" s="88">
        <v>-29.70027247956406</v>
      </c>
      <c r="C42" s="88">
        <v>-29.103448275862064</v>
      </c>
      <c r="D42" s="88">
        <v>-29.467084639498442</v>
      </c>
      <c r="E42" s="88">
        <v>-36.144578313253007</v>
      </c>
      <c r="F42" s="88">
        <v>-27.371956339210733</v>
      </c>
      <c r="G42" s="88">
        <v>-31.491228070175449</v>
      </c>
      <c r="H42" s="88">
        <v>-11.798152096659543</v>
      </c>
      <c r="I42" s="88">
        <v>-30.097087378640765</v>
      </c>
    </row>
    <row r="43" spans="1:9">
      <c r="A43" s="49" t="s">
        <v>54</v>
      </c>
      <c r="B43" s="87">
        <v>-26.468842729970309</v>
      </c>
      <c r="C43" s="87">
        <v>-18.11023622047243</v>
      </c>
      <c r="D43" s="87">
        <v>-26.005188067444873</v>
      </c>
      <c r="E43" s="87">
        <v>-9.9099099099098975</v>
      </c>
      <c r="F43" s="87">
        <v>-25.901398086828507</v>
      </c>
      <c r="G43" s="87">
        <v>-11.248966087675782</v>
      </c>
      <c r="H43" s="87">
        <v>-23.373493975903635</v>
      </c>
      <c r="I43" s="87">
        <v>-21.645499723909435</v>
      </c>
    </row>
    <row r="44" spans="1:9">
      <c r="A44" s="50" t="s">
        <v>55</v>
      </c>
      <c r="B44" s="88">
        <v>39.554317548746518</v>
      </c>
      <c r="C44" s="88">
        <v>58.13397129186604</v>
      </c>
      <c r="D44" s="88">
        <v>44.911504424778805</v>
      </c>
      <c r="E44" s="88">
        <v>19.406779661016984</v>
      </c>
      <c r="F44" s="88">
        <v>33.649289099526094</v>
      </c>
      <c r="G44" s="88">
        <v>54.882970137207423</v>
      </c>
      <c r="H44" s="88">
        <v>23.427331887201717</v>
      </c>
      <c r="I44" s="88">
        <v>28.04428044280445</v>
      </c>
    </row>
    <row r="45" spans="1:9">
      <c r="A45" s="98" t="s">
        <v>56</v>
      </c>
      <c r="B45" s="99">
        <v>95.689655172413765</v>
      </c>
      <c r="C45" s="99">
        <v>165.98639455782313</v>
      </c>
      <c r="D45" s="99">
        <v>75.669383003492484</v>
      </c>
      <c r="E45" s="99">
        <v>96.475770925110169</v>
      </c>
      <c r="F45" s="99">
        <v>121.90201729106636</v>
      </c>
      <c r="G45" s="99">
        <v>42.663891779396423</v>
      </c>
      <c r="H45" s="99">
        <v>76.064908722109536</v>
      </c>
      <c r="I45" s="99">
        <v>95.250659630606833</v>
      </c>
    </row>
    <row r="46" spans="1:9">
      <c r="A46" s="49"/>
      <c r="B46" s="87"/>
      <c r="C46" s="87"/>
      <c r="D46" s="87"/>
      <c r="E46" s="87"/>
      <c r="F46" s="87"/>
      <c r="G46" s="87"/>
      <c r="H46" s="87"/>
      <c r="I46" s="87"/>
    </row>
    <row r="47" spans="1:9" ht="14.25">
      <c r="A47" s="27" t="s">
        <v>14</v>
      </c>
      <c r="B47" s="16"/>
      <c r="C47" s="17"/>
      <c r="D47" s="17"/>
      <c r="E47" s="16"/>
      <c r="F47" s="17"/>
      <c r="G47" s="17"/>
      <c r="H47" s="17"/>
      <c r="I47" s="17"/>
    </row>
    <row r="48" spans="1:9">
      <c r="A48" s="36" t="s">
        <v>16</v>
      </c>
      <c r="B48" s="18"/>
      <c r="C48" s="18"/>
      <c r="D48" s="18"/>
      <c r="E48" s="18"/>
      <c r="F48" s="18"/>
      <c r="G48" s="18"/>
      <c r="H48" s="18"/>
      <c r="I48" s="18"/>
    </row>
    <row r="49" spans="1:9" ht="14.25">
      <c r="A49" s="37" t="s">
        <v>17</v>
      </c>
      <c r="B49" s="16"/>
      <c r="C49" s="17"/>
      <c r="D49" s="17"/>
      <c r="E49" s="16"/>
      <c r="F49" s="17"/>
      <c r="G49" s="17"/>
      <c r="H49" s="17"/>
      <c r="I49" s="17"/>
    </row>
    <row r="50" spans="1:9" ht="13.5">
      <c r="A50" s="33" t="s">
        <v>18</v>
      </c>
      <c r="B50" s="19"/>
      <c r="C50" s="19"/>
      <c r="D50" s="19"/>
      <c r="E50" s="19"/>
      <c r="F50" s="19"/>
      <c r="G50" s="19"/>
      <c r="H50" s="19"/>
      <c r="I50" s="19"/>
    </row>
    <row r="51" spans="1:9" ht="13.5">
      <c r="A51" s="15"/>
      <c r="B51" s="13"/>
      <c r="C51" s="14"/>
      <c r="D51" s="13"/>
      <c r="E51" s="14"/>
      <c r="F51" s="13"/>
      <c r="G51" s="14"/>
      <c r="H51" s="13"/>
      <c r="I51" s="14"/>
    </row>
    <row r="52" spans="1:9" ht="13.5">
      <c r="A52" s="43" t="str">
        <f>+Índice!A15</f>
        <v>Fecha de actualización: 8 de octubre de 2018</v>
      </c>
      <c r="B52" s="13"/>
      <c r="C52" s="14"/>
      <c r="D52" s="13"/>
      <c r="E52" s="14"/>
      <c r="F52" s="13"/>
      <c r="G52" s="14"/>
      <c r="H52" s="13"/>
      <c r="I52" s="14"/>
    </row>
    <row r="53" spans="1:9" ht="13.5">
      <c r="A53" s="15"/>
      <c r="B53" s="13"/>
      <c r="C53" s="14"/>
      <c r="D53" s="13"/>
      <c r="E53" s="14"/>
      <c r="F53" s="13"/>
      <c r="G53" s="14"/>
      <c r="H53" s="13"/>
      <c r="I53" s="14"/>
    </row>
    <row r="54" spans="1:9" ht="13.5">
      <c r="A54" s="15"/>
      <c r="B54" s="13"/>
      <c r="C54" s="14"/>
      <c r="D54" s="13"/>
      <c r="E54" s="14"/>
      <c r="F54" s="13"/>
      <c r="G54" s="14"/>
      <c r="H54" s="13"/>
      <c r="I54" s="14"/>
    </row>
    <row r="55" spans="1:9" ht="13.5">
      <c r="A55" s="15"/>
      <c r="B55" s="13"/>
      <c r="C55" s="14"/>
      <c r="D55" s="13"/>
      <c r="E55" s="14"/>
      <c r="F55" s="13"/>
      <c r="G55" s="14"/>
      <c r="H55" s="13"/>
      <c r="I55" s="14"/>
    </row>
  </sheetData>
  <mergeCells count="1">
    <mergeCell ref="A4:I5"/>
  </mergeCells>
  <pageMargins left="0.75" right="0.75" top="1" bottom="1" header="0.5" footer="0.5"/>
  <pageSetup orientation="portrait" horizontalDpi="4294967292" verticalDpi="4294967292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5"/>
  <sheetViews>
    <sheetView showGridLines="0" zoomScale="90" zoomScaleNormal="90" workbookViewId="0">
      <pane ySplit="9" topLeftCell="A40" activePane="bottomLeft" state="frozen"/>
      <selection pane="bottomLeft" activeCell="A9" sqref="A9:I45"/>
    </sheetView>
  </sheetViews>
  <sheetFormatPr baseColWidth="10" defaultRowHeight="12.75"/>
  <cols>
    <col min="1" max="1" width="24.42578125" customWidth="1"/>
    <col min="2" max="2" width="12" bestFit="1" customWidth="1"/>
    <col min="3" max="3" width="9.42578125" customWidth="1"/>
    <col min="4" max="4" width="13.5703125" bestFit="1" customWidth="1"/>
    <col min="5" max="5" width="12" customWidth="1"/>
    <col min="6" max="6" width="8.7109375" customWidth="1"/>
    <col min="7" max="7" width="9.42578125" customWidth="1"/>
    <col min="8" max="8" width="10.5703125" customWidth="1"/>
    <col min="9" max="9" width="9.28515625" customWidth="1"/>
  </cols>
  <sheetData>
    <row r="1" spans="1:9" s="3" customFormat="1" ht="12">
      <c r="A1" s="2"/>
      <c r="B1" s="2"/>
      <c r="C1" s="2"/>
      <c r="D1" s="2"/>
      <c r="E1" s="2"/>
      <c r="F1" s="2"/>
      <c r="G1" s="2"/>
    </row>
    <row r="2" spans="1:9" s="3" customFormat="1" ht="24" customHeight="1">
      <c r="A2" s="2"/>
      <c r="B2" s="2"/>
      <c r="C2" s="2"/>
      <c r="D2" s="2"/>
      <c r="E2" s="2"/>
      <c r="F2" s="2"/>
      <c r="G2" s="2"/>
    </row>
    <row r="3" spans="1:9" s="3" customFormat="1" ht="56.1" customHeight="1">
      <c r="A3" s="2"/>
      <c r="B3" s="2"/>
      <c r="C3" s="2"/>
      <c r="D3" s="2"/>
      <c r="E3" s="2"/>
      <c r="F3" s="2"/>
      <c r="G3" s="2"/>
    </row>
    <row r="4" spans="1:9" s="3" customFormat="1" ht="18.75" customHeight="1">
      <c r="A4" s="112" t="s">
        <v>0</v>
      </c>
      <c r="B4" s="112"/>
      <c r="C4" s="112"/>
      <c r="D4" s="112"/>
      <c r="E4" s="112"/>
      <c r="F4" s="112"/>
      <c r="G4" s="112"/>
      <c r="H4" s="112"/>
      <c r="I4" s="112"/>
    </row>
    <row r="5" spans="1:9" s="3" customFormat="1" ht="18.75" customHeight="1">
      <c r="A5" s="112"/>
      <c r="B5" s="112"/>
      <c r="C5" s="112"/>
      <c r="D5" s="112"/>
      <c r="E5" s="112"/>
      <c r="F5" s="112"/>
      <c r="G5" s="112"/>
      <c r="H5" s="112"/>
      <c r="I5" s="112"/>
    </row>
    <row r="6" spans="1:9" s="3" customFormat="1" ht="18.75" customHeight="1">
      <c r="A6" s="21" t="s">
        <v>21</v>
      </c>
      <c r="B6" s="8"/>
      <c r="C6" s="8"/>
      <c r="D6" s="8"/>
      <c r="E6" s="8"/>
      <c r="F6" s="8"/>
      <c r="G6" s="8"/>
      <c r="H6" s="8"/>
      <c r="I6" s="8"/>
    </row>
    <row r="7" spans="1:9" s="3" customFormat="1" ht="15" customHeight="1">
      <c r="A7" s="21" t="s">
        <v>62</v>
      </c>
      <c r="B7" s="8"/>
      <c r="C7" s="8"/>
      <c r="D7" s="8"/>
      <c r="E7" s="8"/>
      <c r="F7" s="8"/>
      <c r="G7" s="8"/>
      <c r="H7" s="8"/>
      <c r="I7" s="8"/>
    </row>
    <row r="8" spans="1:9" s="3" customFormat="1" ht="12">
      <c r="A8" s="1"/>
      <c r="B8" s="1"/>
      <c r="C8" s="1"/>
      <c r="D8" s="1"/>
      <c r="E8" s="1"/>
      <c r="F8" s="1"/>
      <c r="G8" s="1"/>
    </row>
    <row r="9" spans="1:9">
      <c r="A9" s="84" t="s">
        <v>19</v>
      </c>
      <c r="B9" s="85" t="s">
        <v>4</v>
      </c>
      <c r="C9" s="85" t="s">
        <v>5</v>
      </c>
      <c r="D9" s="85" t="s">
        <v>6</v>
      </c>
      <c r="E9" s="86" t="s">
        <v>7</v>
      </c>
      <c r="F9" s="85" t="s">
        <v>8</v>
      </c>
      <c r="G9" s="85" t="s">
        <v>9</v>
      </c>
      <c r="H9" s="85" t="s">
        <v>10</v>
      </c>
      <c r="I9" s="85" t="s">
        <v>11</v>
      </c>
    </row>
    <row r="10" spans="1:9">
      <c r="A10" s="46" t="s">
        <v>23</v>
      </c>
      <c r="B10" s="46"/>
      <c r="C10" s="46"/>
      <c r="D10" s="46"/>
      <c r="E10" s="46"/>
      <c r="F10" s="46"/>
      <c r="G10" s="46"/>
      <c r="H10" s="46"/>
      <c r="I10" s="46"/>
    </row>
    <row r="11" spans="1:9">
      <c r="A11" s="49" t="s">
        <v>24</v>
      </c>
      <c r="B11" s="87">
        <v>13.483146067415696</v>
      </c>
      <c r="C11" s="87">
        <v>16.149562450278431</v>
      </c>
      <c r="D11" s="87">
        <v>2.577319587628879</v>
      </c>
      <c r="E11" s="87">
        <v>-4.2588042588042496</v>
      </c>
      <c r="F11" s="87">
        <v>-15.510204081632628</v>
      </c>
      <c r="G11" s="87">
        <v>1.654846335697413</v>
      </c>
      <c r="H11" s="87">
        <v>-21.428571428571409</v>
      </c>
      <c r="I11" s="87">
        <v>-5.9313215400624175</v>
      </c>
    </row>
    <row r="12" spans="1:9">
      <c r="A12" s="50" t="s">
        <v>25</v>
      </c>
      <c r="B12" s="88">
        <v>11.417475728155345</v>
      </c>
      <c r="C12" s="88">
        <v>31.853116994022223</v>
      </c>
      <c r="D12" s="88">
        <v>32.461625923820378</v>
      </c>
      <c r="E12" s="89" t="s">
        <v>63</v>
      </c>
      <c r="F12" s="88">
        <v>8.4277620396600241</v>
      </c>
      <c r="G12" s="88">
        <v>48.400936037441511</v>
      </c>
      <c r="H12" s="88">
        <v>34.34278350515465</v>
      </c>
      <c r="I12" s="88">
        <v>32.691185055458206</v>
      </c>
    </row>
    <row r="13" spans="1:9">
      <c r="A13" s="49" t="s">
        <v>26</v>
      </c>
      <c r="B13" s="87">
        <v>18.235294117647083</v>
      </c>
      <c r="C13" s="87">
        <v>15.575807787903905</v>
      </c>
      <c r="D13" s="87">
        <v>21.294718909710355</v>
      </c>
      <c r="E13" s="87">
        <v>10.526315789473696</v>
      </c>
      <c r="F13" s="87">
        <v>27.563576702214966</v>
      </c>
      <c r="G13" s="87">
        <v>23.293172690763097</v>
      </c>
      <c r="H13" s="87">
        <v>15.345821325648412</v>
      </c>
      <c r="I13" s="87">
        <v>13.217522658610225</v>
      </c>
    </row>
    <row r="14" spans="1:9">
      <c r="A14" s="50" t="s">
        <v>27</v>
      </c>
      <c r="B14" s="88">
        <v>-42.682926829268276</v>
      </c>
      <c r="C14" s="88">
        <v>-30.379746835443022</v>
      </c>
      <c r="D14" s="88">
        <v>-41.74603174603174</v>
      </c>
      <c r="E14" s="89" t="s">
        <v>63</v>
      </c>
      <c r="F14" s="88">
        <v>-46.557040082219949</v>
      </c>
      <c r="G14" s="88">
        <v>-40.49871023215821</v>
      </c>
      <c r="H14" s="88">
        <v>-35.486381322957214</v>
      </c>
      <c r="I14" s="88">
        <v>-37.500000000000021</v>
      </c>
    </row>
    <row r="15" spans="1:9">
      <c r="A15" s="49" t="s">
        <v>28</v>
      </c>
      <c r="B15" s="87">
        <v>-7.1871127633209912</v>
      </c>
      <c r="C15" s="87">
        <v>27.920227920227969</v>
      </c>
      <c r="D15" s="87">
        <v>-23.725286160249748</v>
      </c>
      <c r="E15" s="87">
        <v>13.073713490959671</v>
      </c>
      <c r="F15" s="87">
        <v>-3.7974683544304</v>
      </c>
      <c r="G15" s="87">
        <v>0.75528700906344337</v>
      </c>
      <c r="H15" s="87">
        <v>14.142857142857146</v>
      </c>
      <c r="I15" s="90" t="s">
        <v>63</v>
      </c>
    </row>
    <row r="16" spans="1:9">
      <c r="A16" s="50" t="s">
        <v>29</v>
      </c>
      <c r="B16" s="88">
        <v>-7.4525085241110673</v>
      </c>
      <c r="C16" s="88">
        <v>23.035392921415699</v>
      </c>
      <c r="D16" s="88">
        <v>-9.8339719029374546</v>
      </c>
      <c r="E16" s="88">
        <v>9.4141211817726713</v>
      </c>
      <c r="F16" s="88">
        <v>11.077389984825503</v>
      </c>
      <c r="G16" s="88">
        <v>19.311663479923546</v>
      </c>
      <c r="H16" s="88">
        <v>23.710546574287903</v>
      </c>
      <c r="I16" s="88">
        <v>-13.729653220099047</v>
      </c>
    </row>
    <row r="17" spans="1:9">
      <c r="A17" s="49" t="s">
        <v>30</v>
      </c>
      <c r="B17" s="87">
        <v>2.3927392739273579</v>
      </c>
      <c r="C17" s="87">
        <v>27.718832891246702</v>
      </c>
      <c r="D17" s="87">
        <v>2.3655913978494647</v>
      </c>
      <c r="E17" s="87">
        <v>29.547738693467341</v>
      </c>
      <c r="F17" s="87">
        <v>17.06349206349207</v>
      </c>
      <c r="G17" s="87">
        <v>35.999999999999943</v>
      </c>
      <c r="H17" s="87">
        <v>-5.5821371610845327</v>
      </c>
      <c r="I17" s="87">
        <v>6.8058076225045339</v>
      </c>
    </row>
    <row r="18" spans="1:9">
      <c r="A18" s="50" t="s">
        <v>31</v>
      </c>
      <c r="B18" s="88">
        <v>-48.176100628930818</v>
      </c>
      <c r="C18" s="88">
        <v>-22.94238683127573</v>
      </c>
      <c r="D18" s="88">
        <v>-45.325022261798779</v>
      </c>
      <c r="E18" s="88">
        <v>-22.819314641744569</v>
      </c>
      <c r="F18" s="88">
        <v>-22.222222222222211</v>
      </c>
      <c r="G18" s="88">
        <v>-42.525399129172712</v>
      </c>
      <c r="H18" s="88">
        <v>-24.736842105263136</v>
      </c>
      <c r="I18" s="88">
        <v>-17.836257309941526</v>
      </c>
    </row>
    <row r="19" spans="1:9">
      <c r="A19" s="49" t="s">
        <v>32</v>
      </c>
      <c r="B19" s="87">
        <v>-17.66431924882631</v>
      </c>
      <c r="C19" s="87">
        <v>41.450502911593375</v>
      </c>
      <c r="D19" s="87">
        <v>-16.972732331663888</v>
      </c>
      <c r="E19" s="87">
        <v>-10.551558752997614</v>
      </c>
      <c r="F19" s="87">
        <v>28.961748633879793</v>
      </c>
      <c r="G19" s="87">
        <v>9.5768374164810766</v>
      </c>
      <c r="H19" s="87">
        <v>36.559139784946161</v>
      </c>
      <c r="I19" s="87">
        <v>18.124118476727769</v>
      </c>
    </row>
    <row r="20" spans="1:9">
      <c r="A20" s="50" t="s">
        <v>33</v>
      </c>
      <c r="B20" s="88">
        <v>-31.235247836349323</v>
      </c>
      <c r="C20" s="88">
        <v>-47.888774459320295</v>
      </c>
      <c r="D20" s="88">
        <v>-38.407699037620311</v>
      </c>
      <c r="E20" s="88">
        <v>-22.497861420017085</v>
      </c>
      <c r="F20" s="88">
        <v>-35.944700460829495</v>
      </c>
      <c r="G20" s="88">
        <v>-29.338842975206635</v>
      </c>
      <c r="H20" s="88">
        <v>-46.484375</v>
      </c>
      <c r="I20" s="89" t="s">
        <v>63</v>
      </c>
    </row>
    <row r="21" spans="1:9">
      <c r="A21" s="49" t="s">
        <v>34</v>
      </c>
      <c r="B21" s="87">
        <v>23.487261146496774</v>
      </c>
      <c r="C21" s="87">
        <v>4.4528301886792576</v>
      </c>
      <c r="D21" s="87">
        <v>18.905047048759549</v>
      </c>
      <c r="E21" s="87">
        <v>14.285714285714302</v>
      </c>
      <c r="F21" s="91" t="s">
        <v>63</v>
      </c>
      <c r="G21" s="92">
        <v>21.278317152103533</v>
      </c>
      <c r="H21" s="87">
        <v>0.99916736053287103</v>
      </c>
      <c r="I21" s="87">
        <v>4.0550325850832847</v>
      </c>
    </row>
    <row r="22" spans="1:9">
      <c r="A22" s="61" t="s">
        <v>35</v>
      </c>
      <c r="B22" s="93">
        <v>-10.440034512510776</v>
      </c>
      <c r="C22" s="93">
        <v>-5.1647373107747585</v>
      </c>
      <c r="D22" s="93">
        <v>-16.576381365113757</v>
      </c>
      <c r="E22" s="93">
        <v>-3.4671532846715203</v>
      </c>
      <c r="F22" s="93">
        <v>-7.5901328273245028</v>
      </c>
      <c r="G22" s="93">
        <v>5.6551724137930748</v>
      </c>
      <c r="H22" s="93">
        <v>-16.091954022988553</v>
      </c>
      <c r="I22" s="93">
        <v>-11.382799325463754</v>
      </c>
    </row>
    <row r="23" spans="1:9">
      <c r="A23" s="46" t="s">
        <v>36</v>
      </c>
      <c r="B23" s="94"/>
      <c r="C23" s="94"/>
      <c r="D23" s="94"/>
      <c r="E23" s="94"/>
      <c r="F23" s="94"/>
      <c r="G23" s="94"/>
      <c r="H23" s="94"/>
      <c r="I23" s="94"/>
    </row>
    <row r="24" spans="1:9">
      <c r="A24" s="49" t="s">
        <v>37</v>
      </c>
      <c r="B24" s="90" t="s">
        <v>63</v>
      </c>
      <c r="C24" s="87">
        <v>-8.5111062238838908</v>
      </c>
      <c r="D24" s="87">
        <v>-21.325000000000006</v>
      </c>
      <c r="E24" s="90" t="s">
        <v>63</v>
      </c>
      <c r="F24" s="87">
        <v>-7.6067211625794551</v>
      </c>
      <c r="G24" s="90" t="s">
        <v>63</v>
      </c>
      <c r="H24" s="87">
        <v>-6.4424443391757684</v>
      </c>
      <c r="I24" s="92">
        <v>-14.061010486177338</v>
      </c>
    </row>
    <row r="25" spans="1:9">
      <c r="A25" s="50" t="s">
        <v>38</v>
      </c>
      <c r="B25" s="88">
        <v>67.065868263473021</v>
      </c>
      <c r="C25" s="88">
        <v>-4.5421773612112526</v>
      </c>
      <c r="D25" s="88">
        <v>3.8101186758276118</v>
      </c>
      <c r="E25" s="89" t="s">
        <v>63</v>
      </c>
      <c r="F25" s="88">
        <v>-3.2057911065149991</v>
      </c>
      <c r="G25" s="88">
        <v>-4.8421052631579364</v>
      </c>
      <c r="H25" s="88">
        <v>-25.521821631878559</v>
      </c>
      <c r="I25" s="88">
        <v>1.1122345803842304</v>
      </c>
    </row>
    <row r="26" spans="1:9">
      <c r="A26" s="49" t="s">
        <v>39</v>
      </c>
      <c r="B26" s="92">
        <v>-7.9908675799086897</v>
      </c>
      <c r="C26" s="87">
        <v>-11.612142646625422</v>
      </c>
      <c r="D26" s="87" t="s">
        <v>63</v>
      </c>
      <c r="E26" s="87">
        <v>3.6407766990291135</v>
      </c>
      <c r="F26" s="87">
        <v>-6.2403300670448303</v>
      </c>
      <c r="G26" s="87">
        <v>9.4586555621654078</v>
      </c>
      <c r="H26" s="87">
        <v>-5.7137208382760036</v>
      </c>
      <c r="I26" s="92">
        <v>-14.884696016771503</v>
      </c>
    </row>
    <row r="27" spans="1:9">
      <c r="A27" s="50" t="s">
        <v>40</v>
      </c>
      <c r="B27" s="89" t="s">
        <v>63</v>
      </c>
      <c r="C27" s="88">
        <v>-5.7716836734693526</v>
      </c>
      <c r="D27" s="88">
        <v>5.4429996976111283</v>
      </c>
      <c r="E27" s="88">
        <v>15.276110444177649</v>
      </c>
      <c r="F27" s="95">
        <v>10.424448217317494</v>
      </c>
      <c r="G27" s="88">
        <v>18.235911795589764</v>
      </c>
      <c r="H27" s="88">
        <v>-0.49751243781094301</v>
      </c>
      <c r="I27" s="89" t="s">
        <v>63</v>
      </c>
    </row>
    <row r="28" spans="1:9">
      <c r="A28" s="49" t="s">
        <v>41</v>
      </c>
      <c r="B28" s="87">
        <v>-1.2366498032602591</v>
      </c>
      <c r="C28" s="87">
        <v>36.729857819905234</v>
      </c>
      <c r="D28" s="87">
        <v>44.529750479846463</v>
      </c>
      <c r="E28" s="87">
        <v>0.1011633788568389</v>
      </c>
      <c r="F28" s="92">
        <v>4.1309431021044229</v>
      </c>
      <c r="G28" s="87">
        <v>29.512195121951223</v>
      </c>
      <c r="H28" s="87">
        <v>-23.878205128205121</v>
      </c>
      <c r="I28" s="87">
        <v>-8.3536090835361509</v>
      </c>
    </row>
    <row r="29" spans="1:9">
      <c r="A29" s="50" t="s">
        <v>57</v>
      </c>
      <c r="B29" s="88">
        <v>5.0666666666666416</v>
      </c>
      <c r="C29" s="88">
        <v>-21.832439125051582</v>
      </c>
      <c r="D29" s="88">
        <v>-7.082896117523596</v>
      </c>
      <c r="E29" s="89" t="s">
        <v>63</v>
      </c>
      <c r="F29" s="96" t="s">
        <v>63</v>
      </c>
      <c r="G29" s="95">
        <v>15.167785234899323</v>
      </c>
      <c r="H29" s="88">
        <v>-34.055944055944067</v>
      </c>
      <c r="I29" s="88">
        <v>4.3122676579925523</v>
      </c>
    </row>
    <row r="30" spans="1:9">
      <c r="A30" s="49" t="s">
        <v>42</v>
      </c>
      <c r="B30" s="87">
        <v>2.1234981838502476</v>
      </c>
      <c r="C30" s="87">
        <v>9.1680814940577449</v>
      </c>
      <c r="D30" s="87">
        <v>0</v>
      </c>
      <c r="E30" s="87">
        <v>0.88547815820547715</v>
      </c>
      <c r="F30" s="87">
        <v>5.3036783575705071</v>
      </c>
      <c r="G30" s="87">
        <v>-0.48433048433047521</v>
      </c>
      <c r="H30" s="87">
        <v>-1.2915129151291782</v>
      </c>
      <c r="I30" s="87">
        <v>-6.7680608365018884</v>
      </c>
    </row>
    <row r="31" spans="1:9">
      <c r="A31" s="50" t="s">
        <v>43</v>
      </c>
      <c r="B31" s="88">
        <v>7.4984247006931071</v>
      </c>
      <c r="C31" s="88">
        <v>35.14876449823501</v>
      </c>
      <c r="D31" s="89" t="s">
        <v>63</v>
      </c>
      <c r="E31" s="88">
        <v>8.633425669436722</v>
      </c>
      <c r="F31" s="88">
        <v>15.114006514658085</v>
      </c>
      <c r="G31" s="88">
        <v>23.877683799609684</v>
      </c>
      <c r="H31" s="88">
        <v>11.443530291697845</v>
      </c>
      <c r="I31" s="88">
        <v>37.426900584795384</v>
      </c>
    </row>
    <row r="32" spans="1:9">
      <c r="A32" s="49" t="s">
        <v>44</v>
      </c>
      <c r="B32" s="90" t="s">
        <v>63</v>
      </c>
      <c r="C32" s="87">
        <v>-19.940679899612135</v>
      </c>
      <c r="D32" s="87">
        <v>-11.143131604226708</v>
      </c>
      <c r="E32" s="90" t="s">
        <v>63</v>
      </c>
      <c r="F32" s="87">
        <v>-20.159424016456683</v>
      </c>
      <c r="G32" s="90" t="s">
        <v>63</v>
      </c>
      <c r="H32" s="87">
        <v>-12.567567567567551</v>
      </c>
      <c r="I32" s="87">
        <v>-6.6506410256410238</v>
      </c>
    </row>
    <row r="33" spans="1:9">
      <c r="A33" s="50" t="s">
        <v>58</v>
      </c>
      <c r="B33" s="88">
        <v>5.635677834479691</v>
      </c>
      <c r="C33" s="88">
        <v>-2.5139664804469053</v>
      </c>
      <c r="D33" s="88">
        <v>-0.95147478591821599</v>
      </c>
      <c r="E33" s="88">
        <v>0.22346368715084886</v>
      </c>
      <c r="F33" s="88">
        <v>3.3333333333333437</v>
      </c>
      <c r="G33" s="88">
        <v>8.276670574443191</v>
      </c>
      <c r="H33" s="88">
        <v>1.1885341412258388</v>
      </c>
      <c r="I33" s="88">
        <v>7.0582662245381789</v>
      </c>
    </row>
    <row r="34" spans="1:9">
      <c r="A34" s="49" t="s">
        <v>45</v>
      </c>
      <c r="B34" s="87">
        <v>24.215958713775308</v>
      </c>
      <c r="C34" s="87">
        <v>22.353811991117702</v>
      </c>
      <c r="D34" s="87">
        <v>31.668915879442181</v>
      </c>
      <c r="E34" s="87">
        <v>-0.87519025875192336</v>
      </c>
      <c r="F34" s="87">
        <v>18.416801292407104</v>
      </c>
      <c r="G34" s="87">
        <v>15.844255975327659</v>
      </c>
      <c r="H34" s="87">
        <v>15.309633027522928</v>
      </c>
      <c r="I34" s="87">
        <v>2.5057825751735319</v>
      </c>
    </row>
    <row r="35" spans="1:9">
      <c r="A35" s="50" t="s">
        <v>46</v>
      </c>
      <c r="B35" s="88">
        <v>0.99502487562190822</v>
      </c>
      <c r="C35" s="88">
        <v>20.409943305713043</v>
      </c>
      <c r="D35" s="88">
        <v>25.062531265632828</v>
      </c>
      <c r="E35" s="88">
        <v>6.2101233517652066</v>
      </c>
      <c r="F35" s="88">
        <v>30.970149253731293</v>
      </c>
      <c r="G35" s="88">
        <v>5.0359712230215514</v>
      </c>
      <c r="H35" s="88">
        <v>2.0673360897814463</v>
      </c>
      <c r="I35" s="88">
        <v>-8.537090758392063</v>
      </c>
    </row>
    <row r="36" spans="1:9">
      <c r="A36" s="49" t="s">
        <v>47</v>
      </c>
      <c r="B36" s="87">
        <v>10.221285563751326</v>
      </c>
      <c r="C36" s="87">
        <v>-3.8533834586465976</v>
      </c>
      <c r="D36" s="87">
        <v>50.119904076738678</v>
      </c>
      <c r="E36" s="92">
        <v>9.9589322381929968</v>
      </c>
      <c r="F36" s="90" t="s">
        <v>63</v>
      </c>
      <c r="G36" s="92">
        <v>37.90560471976405</v>
      </c>
      <c r="H36" s="87">
        <v>-9.4025465230166638</v>
      </c>
      <c r="I36" s="87">
        <v>16.275430359937349</v>
      </c>
    </row>
    <row r="37" spans="1:9">
      <c r="A37" s="50" t="s">
        <v>48</v>
      </c>
      <c r="B37" s="89" t="s">
        <v>63</v>
      </c>
      <c r="C37" s="88">
        <v>51.194029850746261</v>
      </c>
      <c r="D37" s="88">
        <v>6.0747663551401709</v>
      </c>
      <c r="E37" s="88">
        <v>0.69333333333332359</v>
      </c>
      <c r="F37" s="88">
        <v>15.450643776824036</v>
      </c>
      <c r="G37" s="88">
        <v>1.12179487179489</v>
      </c>
      <c r="H37" s="88">
        <v>3.4514925373134275</v>
      </c>
      <c r="I37" s="88">
        <v>2.0038784744667248</v>
      </c>
    </row>
    <row r="38" spans="1:9">
      <c r="A38" s="49" t="s">
        <v>49</v>
      </c>
      <c r="B38" s="87">
        <v>8.4372003835091025</v>
      </c>
      <c r="C38" s="87">
        <v>4.0868454661558085</v>
      </c>
      <c r="D38" s="87">
        <v>4.1176470588235592</v>
      </c>
      <c r="E38" s="87">
        <v>12.416666666666654</v>
      </c>
      <c r="F38" s="87">
        <v>20.816864295125171</v>
      </c>
      <c r="G38" s="87">
        <v>4.5758928571428603</v>
      </c>
      <c r="H38" s="87">
        <v>10.000000000000009</v>
      </c>
      <c r="I38" s="87">
        <v>-8.7719298245614077</v>
      </c>
    </row>
    <row r="39" spans="1:9">
      <c r="A39" s="61" t="s">
        <v>50</v>
      </c>
      <c r="B39" s="93">
        <v>27.512562814070396</v>
      </c>
      <c r="C39" s="93">
        <v>38.888888888888907</v>
      </c>
      <c r="D39" s="93">
        <v>35.658409387222974</v>
      </c>
      <c r="E39" s="93">
        <v>9.5933263816475822</v>
      </c>
      <c r="F39" s="93">
        <v>28.929539295392992</v>
      </c>
      <c r="G39" s="97">
        <v>24.378585086042072</v>
      </c>
      <c r="H39" s="93">
        <v>38.789237668161469</v>
      </c>
      <c r="I39" s="93">
        <v>22.481572481572478</v>
      </c>
    </row>
    <row r="40" spans="1:9">
      <c r="A40" s="46" t="s">
        <v>51</v>
      </c>
      <c r="B40" s="94"/>
      <c r="C40" s="94"/>
      <c r="D40" s="94"/>
      <c r="E40" s="94"/>
      <c r="F40" s="94"/>
      <c r="G40" s="94"/>
      <c r="H40" s="94"/>
      <c r="I40" s="94"/>
    </row>
    <row r="41" spans="1:9">
      <c r="A41" s="49" t="s">
        <v>52</v>
      </c>
      <c r="B41" s="90" t="s">
        <v>63</v>
      </c>
      <c r="C41" s="87">
        <v>14.250913520097509</v>
      </c>
      <c r="D41" s="87">
        <v>70.04219409282706</v>
      </c>
      <c r="E41" s="90" t="s">
        <v>63</v>
      </c>
      <c r="F41" s="87">
        <v>22.05582028590878</v>
      </c>
      <c r="G41" s="87">
        <v>35.924932975871336</v>
      </c>
      <c r="H41" s="87">
        <v>91.922005571030695</v>
      </c>
      <c r="I41" s="92">
        <v>96.850393700787365</v>
      </c>
    </row>
    <row r="42" spans="1:9">
      <c r="A42" s="50" t="s">
        <v>53</v>
      </c>
      <c r="B42" s="88">
        <v>-7.7473182359952713</v>
      </c>
      <c r="C42" s="88">
        <v>-6.1187214611872047</v>
      </c>
      <c r="D42" s="88">
        <v>-10.447761194029859</v>
      </c>
      <c r="E42" s="88">
        <v>-11.211340206185561</v>
      </c>
      <c r="F42" s="88">
        <v>0.2317497103128785</v>
      </c>
      <c r="G42" s="88">
        <v>-11.751412429378549</v>
      </c>
      <c r="H42" s="88">
        <v>11.701170117011728</v>
      </c>
      <c r="I42" s="88">
        <v>-10.305775764439407</v>
      </c>
    </row>
    <row r="43" spans="1:9">
      <c r="A43" s="49" t="s">
        <v>54</v>
      </c>
      <c r="B43" s="87">
        <v>-37.010676156583635</v>
      </c>
      <c r="C43" s="87">
        <v>-20.503597122302153</v>
      </c>
      <c r="D43" s="87">
        <v>-38.123644251626907</v>
      </c>
      <c r="E43" s="87">
        <v>-27.65957446808509</v>
      </c>
      <c r="F43" s="87">
        <v>-38.560097620500279</v>
      </c>
      <c r="G43" s="87">
        <v>-37.06744868035193</v>
      </c>
      <c r="H43" s="87">
        <v>-34.836065573770504</v>
      </c>
      <c r="I43" s="87">
        <v>-29.508196721311464</v>
      </c>
    </row>
    <row r="44" spans="1:9">
      <c r="A44" s="50" t="s">
        <v>55</v>
      </c>
      <c r="B44" s="88">
        <v>42.060491493383758</v>
      </c>
      <c r="C44" s="88">
        <v>75.64216120460587</v>
      </c>
      <c r="D44" s="88">
        <v>52.799377916018678</v>
      </c>
      <c r="E44" s="88">
        <v>-0.49435028248586699</v>
      </c>
      <c r="F44" s="88">
        <v>41.530740276035161</v>
      </c>
      <c r="G44" s="88">
        <v>64.1573994867408</v>
      </c>
      <c r="H44" s="88">
        <v>20.935175345377253</v>
      </c>
      <c r="I44" s="88">
        <v>34.496124031007767</v>
      </c>
    </row>
    <row r="45" spans="1:9">
      <c r="A45" s="98" t="s">
        <v>56</v>
      </c>
      <c r="B45" s="99">
        <v>91.023842917251002</v>
      </c>
      <c r="C45" s="99">
        <v>139.87730061349697</v>
      </c>
      <c r="D45" s="99">
        <v>99.339498018494126</v>
      </c>
      <c r="E45" s="99">
        <v>127.55102040816331</v>
      </c>
      <c r="F45" s="99">
        <v>122.54335260115612</v>
      </c>
      <c r="G45" s="99">
        <v>37.650602409638509</v>
      </c>
      <c r="H45" s="99">
        <v>86.066452304394431</v>
      </c>
      <c r="I45" s="99">
        <v>114.80406386066764</v>
      </c>
    </row>
    <row r="46" spans="1:9">
      <c r="A46" s="49"/>
      <c r="B46" s="87"/>
      <c r="C46" s="87"/>
      <c r="D46" s="87"/>
      <c r="E46" s="87"/>
      <c r="F46" s="87"/>
      <c r="G46" s="87"/>
      <c r="H46" s="87"/>
      <c r="I46" s="87"/>
    </row>
    <row r="47" spans="1:9" ht="14.25">
      <c r="A47" s="27" t="s">
        <v>14</v>
      </c>
      <c r="B47" s="16"/>
      <c r="C47" s="17"/>
      <c r="D47" s="17"/>
      <c r="E47" s="16"/>
      <c r="F47" s="17"/>
      <c r="G47" s="17"/>
      <c r="H47" s="17"/>
      <c r="I47" s="17"/>
    </row>
    <row r="48" spans="1:9">
      <c r="A48" s="36" t="s">
        <v>16</v>
      </c>
      <c r="B48" s="18"/>
      <c r="C48" s="18"/>
      <c r="D48" s="18"/>
      <c r="E48" s="18"/>
      <c r="F48" s="18"/>
      <c r="G48" s="18"/>
      <c r="H48" s="18"/>
      <c r="I48" s="18"/>
    </row>
    <row r="49" spans="1:9" ht="14.25">
      <c r="A49" s="37" t="s">
        <v>17</v>
      </c>
      <c r="B49" s="16"/>
      <c r="C49" s="17"/>
      <c r="D49" s="17"/>
      <c r="E49" s="16"/>
      <c r="F49" s="17"/>
      <c r="G49" s="17"/>
      <c r="H49" s="17"/>
      <c r="I49" s="17"/>
    </row>
    <row r="50" spans="1:9" ht="13.5">
      <c r="A50" s="33" t="s">
        <v>18</v>
      </c>
      <c r="B50" s="19"/>
      <c r="C50" s="19"/>
      <c r="D50" s="19"/>
      <c r="E50" s="19"/>
      <c r="F50" s="19"/>
      <c r="G50" s="19"/>
      <c r="H50" s="19"/>
      <c r="I50" s="19"/>
    </row>
    <row r="51" spans="1:9" ht="13.5">
      <c r="A51" s="15"/>
      <c r="B51" s="13"/>
      <c r="C51" s="14"/>
      <c r="D51" s="13"/>
      <c r="E51" s="14"/>
      <c r="F51" s="13"/>
      <c r="G51" s="14"/>
      <c r="H51" s="13"/>
      <c r="I51" s="14"/>
    </row>
    <row r="52" spans="1:9" ht="13.5">
      <c r="A52" s="43" t="str">
        <f>+Índice!A15</f>
        <v>Fecha de actualización: 8 de octubre de 2018</v>
      </c>
      <c r="B52" s="13"/>
      <c r="C52" s="14"/>
      <c r="D52" s="13"/>
      <c r="E52" s="14"/>
      <c r="F52" s="13"/>
      <c r="G52" s="14"/>
      <c r="H52" s="13"/>
      <c r="I52" s="14"/>
    </row>
    <row r="53" spans="1:9" ht="13.5">
      <c r="A53" s="15"/>
      <c r="B53" s="13"/>
      <c r="C53" s="14"/>
      <c r="D53" s="13"/>
      <c r="E53" s="14"/>
      <c r="F53" s="13"/>
      <c r="G53" s="14"/>
      <c r="H53" s="13"/>
      <c r="I53" s="14"/>
    </row>
    <row r="54" spans="1:9" ht="13.5">
      <c r="A54" s="15"/>
      <c r="B54" s="13"/>
      <c r="C54" s="14"/>
      <c r="D54" s="13"/>
      <c r="E54" s="14"/>
      <c r="F54" s="13"/>
      <c r="G54" s="14"/>
      <c r="H54" s="13"/>
      <c r="I54" s="14"/>
    </row>
    <row r="55" spans="1:9" ht="13.5">
      <c r="A55" s="15"/>
      <c r="B55" s="13"/>
      <c r="C55" s="14"/>
      <c r="D55" s="13"/>
      <c r="E55" s="14"/>
      <c r="F55" s="13"/>
      <c r="G55" s="14"/>
      <c r="H55" s="13"/>
      <c r="I55" s="14"/>
    </row>
  </sheetData>
  <mergeCells count="1">
    <mergeCell ref="A4:I5"/>
  </mergeCells>
  <pageMargins left="0.75" right="0.75" top="1" bottom="1" header="0.5" footer="0.5"/>
  <pageSetup orientation="portrait" horizontalDpi="4294967292" verticalDpi="4294967292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Índice</vt:lpstr>
      <vt:lpstr>Anexo 1</vt:lpstr>
      <vt:lpstr>Anexo 2</vt:lpstr>
      <vt:lpstr>Anexo 3</vt:lpstr>
    </vt:vector>
  </TitlesOfParts>
  <Company>DANE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LMChaparroC</dc:creator>
  <cp:lastModifiedBy>Elsa Beatriz Hernandez Gomez</cp:lastModifiedBy>
  <cp:lastPrinted>2018-10-02T21:35:14Z</cp:lastPrinted>
  <dcterms:created xsi:type="dcterms:W3CDTF">2007-01-25T17:17:56Z</dcterms:created>
  <dcterms:modified xsi:type="dcterms:W3CDTF">2018-11-01T19:12:30Z</dcterms:modified>
</cp:coreProperties>
</file>