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2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3" i="1"/>
  <c r="K4" i="1"/>
  <c r="K5" i="1"/>
  <c r="K6" i="1"/>
  <c r="K7" i="1"/>
  <c r="K8" i="1"/>
  <c r="K9" i="1"/>
  <c r="K3" i="1"/>
  <c r="G4" i="1"/>
  <c r="G5" i="1"/>
  <c r="G6" i="1"/>
  <c r="G7" i="1"/>
  <c r="G8" i="1"/>
  <c r="G9" i="1"/>
  <c r="G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<sst xmlns="http://schemas.openxmlformats.org/spreadsheetml/2006/main" count="18" uniqueCount="18">
  <si>
    <t>input</t>
  </si>
  <si>
    <t>output</t>
  </si>
  <si>
    <t>peak Iout</t>
  </si>
  <si>
    <t>peak Eff</t>
  </si>
  <si>
    <t>Buck superior</t>
  </si>
  <si>
    <t>SC TI [38]</t>
  </si>
  <si>
    <t>year</t>
  </si>
  <si>
    <t>SC LTI [39]</t>
  </si>
  <si>
    <t xml:space="preserve">Buck NS [35] </t>
  </si>
  <si>
    <t>Buck LTI [36]</t>
  </si>
  <si>
    <t>Buck TI 11 [40]</t>
  </si>
  <si>
    <t>PCB area</t>
  </si>
  <si>
    <t>Height</t>
  </si>
  <si>
    <t>Buck FSC [37]</t>
  </si>
  <si>
    <t>volumen</t>
  </si>
  <si>
    <t>power</t>
  </si>
  <si>
    <t>power density3 [mW/mm3]</t>
  </si>
  <si>
    <t>power density2 [mW/mm2]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</si>
</sst>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distribution</c:v>
          </c:tx>
          <c:spPr>
            <a:ln w="28575">
              <a:noFill/>
            </a:ln>
          </c:spPr>
          <c:xVal>
            <c:numRef>
              <c:f>Sheet1!$B$3:$B$9</c:f>
              <c:numCache>
                <c:formatCode>General</c:formatCode>
                <c:ptCount val="7"/>
                <c:pt idx="0">
                  <c:v>2011</c:v>
                </c:pt>
                <c:pt idx="1">
                  <c:v>2002</c:v>
                </c:pt>
                <c:pt idx="2">
                  <c:v>2003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2011</c:v>
                </c:pt>
              </c:numCache>
            </c:numRef>
          </c:xVal>
          <c:yVal>
            <c:numRef>
              <c:f>Sheet1!$K$3:$K$9</c:f>
              <c:numCache>
                <c:formatCode>0.00</c:formatCode>
                <c:ptCount val="7"/>
                <c:pt idx="0">
                  <c:v>46.875</c:v>
                </c:pt>
                <c:pt idx="1">
                  <c:v>130.20833333333331</c:v>
                </c:pt>
                <c:pt idx="2">
                  <c:v>347.22222222222223</c:v>
                </c:pt>
                <c:pt idx="3">
                  <c:v>6.5789473684210522</c:v>
                </c:pt>
                <c:pt idx="4">
                  <c:v>80</c:v>
                </c:pt>
                <c:pt idx="5">
                  <c:v>16.194331983805668</c:v>
                </c:pt>
                <c:pt idx="6">
                  <c:v>96</c:v>
                </c:pt>
              </c:numCache>
            </c:numRef>
          </c:yVal>
          <c:smooth val="0"/>
        </c:ser>
        <c:ser>
          <c:idx val="1"/>
          <c:order val="1"/>
          <c:tx>
            <c:v>Power density</c:v>
          </c:tx>
          <c:spPr>
            <a:ln w="28575">
              <a:noFill/>
            </a:ln>
          </c:spPr>
          <c:xVal>
            <c:numRef>
              <c:f>Sheet1!$B$3:$B$9</c:f>
              <c:numCache>
                <c:formatCode>General</c:formatCode>
                <c:ptCount val="7"/>
                <c:pt idx="0">
                  <c:v>2011</c:v>
                </c:pt>
                <c:pt idx="1">
                  <c:v>2002</c:v>
                </c:pt>
                <c:pt idx="2">
                  <c:v>2003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2011</c:v>
                </c:pt>
              </c:numCache>
            </c:numRef>
          </c:xVal>
          <c:yVal>
            <c:numRef>
              <c:f>Sheet1!$L$3:$L$9</c:f>
              <c:numCache>
                <c:formatCode>0.00</c:formatCode>
                <c:ptCount val="7"/>
                <c:pt idx="0">
                  <c:v>75</c:v>
                </c:pt>
                <c:pt idx="1">
                  <c:v>104.16666666666666</c:v>
                </c:pt>
                <c:pt idx="2">
                  <c:v>277.77777777777771</c:v>
                </c:pt>
                <c:pt idx="3">
                  <c:v>26.315789473684209</c:v>
                </c:pt>
                <c:pt idx="4">
                  <c:v>100</c:v>
                </c:pt>
                <c:pt idx="5">
                  <c:v>63.15789473684211</c:v>
                </c:pt>
                <c:pt idx="6">
                  <c:v>120.00000000000001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0576"/>
        <c:axId val="99761536"/>
      </c:scatterChart>
      <c:valAx>
        <c:axId val="103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61536"/>
        <c:crosses val="autoZero"/>
        <c:crossBetween val="midCat"/>
      </c:valAx>
      <c:valAx>
        <c:axId val="99761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8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866776</xdr:colOff>
      <xdr:row>10</xdr:row>
      <xdr:rowOff>19051</xdr:rowOff>
    </xdr:from>
    <xdr:to>
      <xdr:col>10</xdr:col>
      <xdr:colOff>638176</xdr:colOff>
      <xdr:row>25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A15" sqref="A15"/>
    </sheetView>
  </sheetViews>
  <sheetFormatPr defaultRowHeight="15" x14ac:dyDescent="0.25"/>
  <cols>
    <col min="1" max="2" width="13.42578125" customWidth="1"/>
    <col min="11" max="12" width="26" bestFit="1" customWidth="1"/>
  </cols>
  <sheetData>
    <row r="2" spans="1:12" x14ac:dyDescent="0.25"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15</v>
      </c>
      <c r="H2" t="s">
        <v>11</v>
      </c>
      <c r="I2" t="s">
        <v>12</v>
      </c>
      <c r="J2" t="s">
        <v>14</v>
      </c>
      <c r="K2" t="s">
        <v>16</v>
      </c>
      <c r="L2" t="s">
        <v>17</v>
      </c>
    </row>
    <row r="3" spans="1:12" x14ac:dyDescent="0.25">
      <c r="A3" t="s">
        <v>4</v>
      </c>
      <c r="B3">
        <v>2011</v>
      </c>
      <c r="C3">
        <v>11</v>
      </c>
      <c r="D3">
        <v>1.5</v>
      </c>
      <c r="E3">
        <v>1</v>
      </c>
      <c r="F3">
        <v>92</v>
      </c>
      <c r="G3">
        <f>D3*E3</f>
        <v>1.5</v>
      </c>
      <c r="H3">
        <v>20</v>
      </c>
      <c r="I3">
        <v>1.6</v>
      </c>
      <c r="J3">
        <f>H3*I3</f>
        <v>32</v>
      </c>
      <c r="K3" s="1">
        <f>G3/J3*1000</f>
        <v>46.875</v>
      </c>
      <c r="L3" s="1">
        <f>G3/H3*1000</f>
        <v>75</v>
      </c>
    </row>
    <row r="4" spans="1:12" x14ac:dyDescent="0.25">
      <c r="A4" t="s">
        <v>5</v>
      </c>
      <c r="B4">
        <v>2002</v>
      </c>
      <c r="C4">
        <v>5</v>
      </c>
      <c r="D4">
        <v>1.5</v>
      </c>
      <c r="E4">
        <v>0.25</v>
      </c>
      <c r="F4">
        <v>85</v>
      </c>
      <c r="G4">
        <f t="shared" ref="G4:G9" si="0">D4*E4</f>
        <v>0.375</v>
      </c>
      <c r="H4">
        <v>3.6</v>
      </c>
      <c r="I4">
        <v>0.8</v>
      </c>
      <c r="J4">
        <f t="shared" ref="J4:J9" si="1">H4*I4</f>
        <v>2.8800000000000003</v>
      </c>
      <c r="K4" s="1">
        <f t="shared" ref="K4:K9" si="2">G4/J4*1000</f>
        <v>130.20833333333331</v>
      </c>
      <c r="L4" s="1">
        <f t="shared" ref="L4:L9" si="3">G4/H4*1000</f>
        <v>104.16666666666666</v>
      </c>
    </row>
    <row r="5" spans="1:12" x14ac:dyDescent="0.25">
      <c r="A5" t="s">
        <v>7</v>
      </c>
      <c r="B5">
        <v>2003</v>
      </c>
      <c r="C5">
        <v>5</v>
      </c>
      <c r="D5">
        <v>1.5</v>
      </c>
      <c r="E5">
        <v>0.5</v>
      </c>
      <c r="F5">
        <v>60</v>
      </c>
      <c r="G5">
        <f t="shared" si="0"/>
        <v>0.75</v>
      </c>
      <c r="H5">
        <v>2.7</v>
      </c>
      <c r="I5">
        <v>0.8</v>
      </c>
      <c r="J5">
        <f t="shared" si="1"/>
        <v>2.16</v>
      </c>
      <c r="K5" s="1">
        <f t="shared" si="2"/>
        <v>347.22222222222223</v>
      </c>
      <c r="L5" s="1">
        <f t="shared" si="3"/>
        <v>277.77777777777771</v>
      </c>
    </row>
    <row r="6" spans="1:12" x14ac:dyDescent="0.25">
      <c r="A6" t="s">
        <v>8</v>
      </c>
      <c r="B6">
        <v>2010</v>
      </c>
      <c r="C6">
        <v>12</v>
      </c>
      <c r="D6">
        <v>1.5</v>
      </c>
      <c r="E6">
        <v>1</v>
      </c>
      <c r="F6">
        <v>83</v>
      </c>
      <c r="G6">
        <f t="shared" si="0"/>
        <v>1.5</v>
      </c>
      <c r="H6">
        <v>57</v>
      </c>
      <c r="I6">
        <v>4</v>
      </c>
      <c r="J6">
        <f t="shared" si="1"/>
        <v>228</v>
      </c>
      <c r="K6" s="1">
        <f t="shared" si="2"/>
        <v>6.5789473684210522</v>
      </c>
      <c r="L6" s="1">
        <f t="shared" si="3"/>
        <v>26.315789473684209</v>
      </c>
    </row>
    <row r="7" spans="1:12" x14ac:dyDescent="0.25">
      <c r="A7" t="s">
        <v>9</v>
      </c>
      <c r="B7">
        <v>2009</v>
      </c>
      <c r="C7">
        <v>12</v>
      </c>
      <c r="D7">
        <v>1.8</v>
      </c>
      <c r="E7">
        <v>1.5</v>
      </c>
      <c r="F7">
        <v>88</v>
      </c>
      <c r="G7">
        <f t="shared" si="0"/>
        <v>2.7</v>
      </c>
      <c r="H7">
        <v>27</v>
      </c>
      <c r="I7">
        <v>1.25</v>
      </c>
      <c r="J7">
        <f t="shared" si="1"/>
        <v>33.75</v>
      </c>
      <c r="K7" s="1">
        <f t="shared" si="2"/>
        <v>80</v>
      </c>
      <c r="L7" s="1">
        <f t="shared" si="3"/>
        <v>100</v>
      </c>
    </row>
    <row r="8" spans="1:12" x14ac:dyDescent="0.25">
      <c r="A8" t="s">
        <v>13</v>
      </c>
      <c r="B8">
        <v>2008</v>
      </c>
      <c r="C8">
        <v>12</v>
      </c>
      <c r="D8">
        <v>1.8</v>
      </c>
      <c r="E8">
        <v>2</v>
      </c>
      <c r="F8">
        <v>82</v>
      </c>
      <c r="G8">
        <f t="shared" si="0"/>
        <v>3.6</v>
      </c>
      <c r="H8">
        <v>57</v>
      </c>
      <c r="I8">
        <v>3.9</v>
      </c>
      <c r="J8">
        <f t="shared" si="1"/>
        <v>222.29999999999998</v>
      </c>
      <c r="K8" s="1">
        <f t="shared" si="2"/>
        <v>16.194331983805668</v>
      </c>
      <c r="L8" s="1">
        <f t="shared" si="3"/>
        <v>63.15789473684211</v>
      </c>
    </row>
    <row r="9" spans="1:12" x14ac:dyDescent="0.25">
      <c r="A9" t="s">
        <v>10</v>
      </c>
      <c r="B9">
        <v>2011</v>
      </c>
      <c r="C9">
        <v>12</v>
      </c>
      <c r="D9">
        <v>1.8</v>
      </c>
      <c r="E9">
        <v>2</v>
      </c>
      <c r="F9">
        <v>87</v>
      </c>
      <c r="G9">
        <f t="shared" si="0"/>
        <v>3.6</v>
      </c>
      <c r="H9">
        <v>30</v>
      </c>
      <c r="I9">
        <v>1.25</v>
      </c>
      <c r="J9">
        <f t="shared" si="1"/>
        <v>37.5</v>
      </c>
      <c r="K9" s="1">
        <f t="shared" si="2"/>
        <v>96</v>
      </c>
      <c r="L9" s="1">
        <f t="shared" si="3"/>
        <v>120.00000000000001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2013-07-10T10:14:54Z</dcterms:created>
  <dcterms:modified xsi:type="dcterms:W3CDTF">2013-07-11T07:58:55Z</dcterms:modified>
</cp:coreProperties>
</file>