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theme/themeOverride2.xml" ContentType="application/vnd.openxmlformats-officedocument.themeOverride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theme/themeOverride3.xml" ContentType="application/vnd.openxmlformats-officedocument.themeOverride+xml"/>
  <Override PartName="/xl/drawings/drawing7.xml" ContentType="application/vnd.openxmlformats-officedocument.drawingml.chartshapes+xml"/>
  <Override PartName="/xl/charts/chart11.xml" ContentType="application/vnd.openxmlformats-officedocument.drawingml.chart+xml"/>
  <Override PartName="/xl/theme/themeOverride4.xml" ContentType="application/vnd.openxmlformats-officedocument.themeOverride+xml"/>
  <Override PartName="/xl/drawings/drawing8.xml" ContentType="application/vnd.openxmlformats-officedocument.drawingml.chartshapes+xml"/>
  <Override PartName="/xl/charts/chart12.xml" ContentType="application/vnd.openxmlformats-officedocument.drawingml.chart+xml"/>
  <Override PartName="/xl/theme/themeOverride5.xml" ContentType="application/vnd.openxmlformats-officedocument.themeOverride+xml"/>
  <Override PartName="/xl/drawings/drawing9.xml" ContentType="application/vnd.openxmlformats-officedocument.drawingml.chartshapes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theme/themeOverride6.xml" ContentType="application/vnd.openxmlformats-officedocument.themeOverride+xml"/>
  <Override PartName="/xl/drawings/drawing11.xml" ContentType="application/vnd.openxmlformats-officedocument.drawingml.chartshapes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theme/themeOverride7.xml" ContentType="application/vnd.openxmlformats-officedocument.themeOverride+xml"/>
  <Override PartName="/xl/drawings/drawing13.xml" ContentType="application/vnd.openxmlformats-officedocument.drawingml.chartshapes+xml"/>
  <Override PartName="/xl/charts/chart1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ocuments\First Metro Sec\Jupyter Notebooks\datasets\"/>
    </mc:Choice>
  </mc:AlternateContent>
  <xr:revisionPtr revIDLastSave="0" documentId="13_ncr:1_{47F51B2A-5DE9-414B-8F24-C17E7BD95A90}" xr6:coauthVersionLast="47" xr6:coauthVersionMax="47" xr10:uidLastSave="{00000000-0000-0000-0000-000000000000}"/>
  <bookViews>
    <workbookView xWindow="-120" yWindow="-120" windowWidth="29040" windowHeight="15840" firstSheet="7" activeTab="15" xr2:uid="{D6231D7C-4750-4051-AC97-D50DC3008716}"/>
  </bookViews>
  <sheets>
    <sheet name="UKB Loans and CAR Raw" sheetId="6" r:id="rId1"/>
    <sheet name="Sheet5" sheetId="5" r:id="rId2"/>
    <sheet name="Sheet1" sheetId="1" r:id="rId3"/>
    <sheet name="Sheet2" sheetId="2" r:id="rId4"/>
    <sheet name="Sheet7" sheetId="7" r:id="rId5"/>
    <sheet name="Sheet8" sheetId="8" r:id="rId6"/>
    <sheet name="Sheet4" sheetId="4" r:id="rId7"/>
    <sheet name="Sheet3" sheetId="3" r:id="rId8"/>
    <sheet name="Sheet9" sheetId="9" r:id="rId9"/>
    <sheet name="Sheet11" sheetId="11" r:id="rId10"/>
    <sheet name="Sheet10" sheetId="10" r:id="rId11"/>
    <sheet name="Sheet13" sheetId="13" r:id="rId12"/>
    <sheet name="Sheet14" sheetId="14" r:id="rId13"/>
    <sheet name="Sheet15" sheetId="15" r:id="rId14"/>
    <sheet name="coverage equity raw" sheetId="17" r:id="rId15"/>
    <sheet name="Universe Aggregates" sheetId="16" r:id="rId16"/>
  </sheets>
  <externalReferences>
    <externalReference r:id="rId17"/>
  </externalReferences>
  <definedNames>
    <definedName name="_xlnm._FilterDatabase" localSheetId="9" hidden="1">Sheet11!$A$1:$D$115</definedName>
    <definedName name="_xlnm._FilterDatabase" localSheetId="4" hidden="1">Sheet7!$A$1:$D$164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6" l="1"/>
  <c r="J3" i="16"/>
  <c r="I4" i="16"/>
  <c r="J4" i="16"/>
  <c r="I5" i="16"/>
  <c r="J5" i="16"/>
  <c r="I6" i="16"/>
  <c r="J6" i="16"/>
  <c r="I7" i="16"/>
  <c r="J7" i="16"/>
  <c r="I8" i="16"/>
  <c r="J8" i="16"/>
  <c r="I9" i="16"/>
  <c r="J9" i="16"/>
  <c r="I10" i="16"/>
  <c r="J10" i="16"/>
  <c r="I11" i="16"/>
  <c r="J11" i="16"/>
  <c r="I12" i="16"/>
  <c r="J12" i="16"/>
  <c r="I13" i="16"/>
  <c r="J13" i="16"/>
  <c r="I14" i="16"/>
  <c r="J14" i="16"/>
  <c r="I15" i="16"/>
  <c r="J15" i="16"/>
  <c r="I16" i="16"/>
  <c r="J16" i="16"/>
  <c r="I17" i="16"/>
  <c r="J17" i="16"/>
  <c r="I18" i="16"/>
  <c r="J18" i="16"/>
  <c r="I19" i="16"/>
  <c r="J19" i="16"/>
  <c r="I20" i="16"/>
  <c r="J20" i="16"/>
  <c r="I21" i="16"/>
  <c r="J21" i="16"/>
  <c r="I22" i="16"/>
  <c r="J22" i="16"/>
  <c r="I23" i="16"/>
  <c r="J23" i="16"/>
  <c r="I24" i="16"/>
  <c r="J24" i="16"/>
  <c r="I25" i="16"/>
  <c r="J25" i="16"/>
  <c r="I26" i="16"/>
  <c r="J26" i="16"/>
  <c r="I27" i="16"/>
  <c r="J27" i="16"/>
  <c r="I28" i="16"/>
  <c r="J28" i="16"/>
  <c r="I29" i="16"/>
  <c r="J29" i="16"/>
  <c r="I30" i="16"/>
  <c r="J30" i="16"/>
  <c r="I31" i="16"/>
  <c r="J31" i="16"/>
  <c r="I32" i="16"/>
  <c r="J32" i="16"/>
  <c r="I33" i="16"/>
  <c r="J33" i="16"/>
  <c r="I34" i="16"/>
  <c r="J34" i="16"/>
  <c r="I35" i="16"/>
  <c r="J35" i="16"/>
  <c r="I36" i="16"/>
  <c r="J36" i="16"/>
  <c r="I37" i="16"/>
  <c r="J37" i="16"/>
  <c r="I38" i="16"/>
  <c r="J38" i="16"/>
  <c r="I39" i="16"/>
  <c r="J39" i="16"/>
  <c r="I40" i="16"/>
  <c r="J40" i="16"/>
  <c r="I41" i="16"/>
  <c r="J41" i="16"/>
  <c r="I42" i="16"/>
  <c r="J42" i="16"/>
  <c r="I43" i="16"/>
  <c r="J43" i="16"/>
  <c r="I44" i="16"/>
  <c r="J44" i="16"/>
  <c r="I45" i="16"/>
  <c r="J45" i="16"/>
  <c r="I46" i="16"/>
  <c r="J46" i="16"/>
  <c r="I47" i="16"/>
  <c r="J47" i="16"/>
  <c r="I48" i="16"/>
  <c r="J48" i="16"/>
  <c r="I49" i="16"/>
  <c r="J49" i="16"/>
  <c r="I50" i="16"/>
  <c r="J50" i="16"/>
  <c r="I51" i="16"/>
  <c r="J51" i="16"/>
  <c r="I52" i="16"/>
  <c r="J52" i="16"/>
  <c r="I53" i="16"/>
  <c r="J53" i="16"/>
  <c r="I54" i="16"/>
  <c r="J54" i="16"/>
  <c r="I55" i="16"/>
  <c r="J55" i="16"/>
  <c r="I56" i="16"/>
  <c r="J56" i="16"/>
  <c r="I57" i="16"/>
  <c r="J57" i="16"/>
  <c r="J2" i="16"/>
  <c r="I2" i="16"/>
  <c r="G57" i="16"/>
  <c r="F57" i="16"/>
  <c r="G56" i="16"/>
  <c r="F56" i="16"/>
  <c r="G55" i="16"/>
  <c r="F55" i="16"/>
  <c r="G54" i="16"/>
  <c r="F54" i="16"/>
  <c r="G53" i="16"/>
  <c r="F53" i="16"/>
  <c r="G52" i="16"/>
  <c r="F52" i="16"/>
  <c r="G51" i="16"/>
  <c r="F51" i="16"/>
  <c r="G50" i="16"/>
  <c r="F50" i="16"/>
  <c r="G49" i="16"/>
  <c r="F49" i="16"/>
  <c r="G48" i="16"/>
  <c r="F48" i="16"/>
  <c r="G47" i="16"/>
  <c r="F47" i="16"/>
  <c r="G46" i="16"/>
  <c r="F46" i="16"/>
  <c r="G45" i="16"/>
  <c r="F45" i="16"/>
  <c r="G44" i="16"/>
  <c r="F44" i="16"/>
  <c r="G43" i="16"/>
  <c r="F43" i="16"/>
  <c r="G42" i="16"/>
  <c r="F42" i="16"/>
  <c r="G41" i="16"/>
  <c r="F41" i="16"/>
  <c r="G40" i="16"/>
  <c r="F40" i="16"/>
  <c r="G39" i="16"/>
  <c r="F39" i="16"/>
  <c r="G38" i="16"/>
  <c r="F38" i="16"/>
  <c r="G37" i="16"/>
  <c r="F37" i="16"/>
  <c r="G36" i="16"/>
  <c r="F36" i="16"/>
  <c r="G35" i="16"/>
  <c r="F35" i="16"/>
  <c r="G34" i="16"/>
  <c r="F34" i="16"/>
  <c r="G33" i="16"/>
  <c r="F33" i="16"/>
  <c r="G32" i="16"/>
  <c r="F32" i="16"/>
  <c r="G31" i="16"/>
  <c r="F31" i="16"/>
  <c r="G30" i="16"/>
  <c r="F30" i="16"/>
  <c r="G29" i="16"/>
  <c r="F29" i="16"/>
  <c r="G28" i="16"/>
  <c r="F28" i="16"/>
  <c r="G27" i="16"/>
  <c r="F27" i="16"/>
  <c r="G26" i="16"/>
  <c r="F26" i="16"/>
  <c r="G25" i="16"/>
  <c r="F25" i="16"/>
  <c r="G24" i="16"/>
  <c r="F24" i="16"/>
  <c r="G23" i="16"/>
  <c r="F23" i="16"/>
  <c r="G22" i="16"/>
  <c r="F22" i="16"/>
  <c r="G21" i="16"/>
  <c r="F21" i="16"/>
  <c r="G20" i="16"/>
  <c r="F20" i="16"/>
  <c r="G19" i="16"/>
  <c r="F19" i="16"/>
  <c r="G18" i="16"/>
  <c r="F18" i="16"/>
  <c r="G17" i="16"/>
  <c r="F17" i="16"/>
  <c r="G16" i="16"/>
  <c r="F16" i="16"/>
  <c r="G15" i="16"/>
  <c r="F15" i="16"/>
  <c r="G14" i="16"/>
  <c r="F14" i="16"/>
  <c r="G13" i="16"/>
  <c r="F13" i="16"/>
  <c r="G12" i="16"/>
  <c r="F12" i="16"/>
  <c r="G11" i="16"/>
  <c r="F11" i="16"/>
  <c r="G10" i="16"/>
  <c r="F10" i="16"/>
  <c r="G9" i="16"/>
  <c r="F9" i="16"/>
  <c r="G8" i="16"/>
  <c r="F8" i="16"/>
  <c r="G7" i="16"/>
  <c r="F7" i="16"/>
  <c r="G6" i="16"/>
  <c r="F6" i="16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" i="17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6" i="15"/>
  <c r="F163" i="14"/>
  <c r="E163" i="14"/>
  <c r="D163" i="14"/>
  <c r="F162" i="14"/>
  <c r="E162" i="14"/>
  <c r="D162" i="14"/>
  <c r="F161" i="14"/>
  <c r="E161" i="14"/>
  <c r="D161" i="14"/>
  <c r="F160" i="14"/>
  <c r="E160" i="14"/>
  <c r="D160" i="14"/>
  <c r="F159" i="14"/>
  <c r="E159" i="14"/>
  <c r="D159" i="14"/>
  <c r="F158" i="14"/>
  <c r="E158" i="14"/>
  <c r="D158" i="14"/>
  <c r="F157" i="14"/>
  <c r="E157" i="14"/>
  <c r="D157" i="14"/>
  <c r="F156" i="14"/>
  <c r="E156" i="14"/>
  <c r="D156" i="14"/>
  <c r="F155" i="14"/>
  <c r="E155" i="14"/>
  <c r="D155" i="14"/>
  <c r="F154" i="14"/>
  <c r="E154" i="14"/>
  <c r="D154" i="14"/>
  <c r="F153" i="14"/>
  <c r="E153" i="14"/>
  <c r="D153" i="14"/>
  <c r="F152" i="14"/>
  <c r="E152" i="14"/>
  <c r="D152" i="14"/>
  <c r="F151" i="14"/>
  <c r="E151" i="14"/>
  <c r="D151" i="14"/>
  <c r="F150" i="14"/>
  <c r="E150" i="14"/>
  <c r="D150" i="14"/>
  <c r="F149" i="14"/>
  <c r="E149" i="14"/>
  <c r="D149" i="14"/>
  <c r="F148" i="14"/>
  <c r="E148" i="14"/>
  <c r="D148" i="14"/>
  <c r="F147" i="14"/>
  <c r="E147" i="14"/>
  <c r="D147" i="14"/>
  <c r="F146" i="14"/>
  <c r="E146" i="14"/>
  <c r="D146" i="14"/>
  <c r="F145" i="14"/>
  <c r="E145" i="14"/>
  <c r="D145" i="14"/>
  <c r="F144" i="14"/>
  <c r="E144" i="14"/>
  <c r="D144" i="14"/>
  <c r="F143" i="14"/>
  <c r="E143" i="14"/>
  <c r="D143" i="14"/>
  <c r="F142" i="14"/>
  <c r="E142" i="14"/>
  <c r="D142" i="14"/>
  <c r="F141" i="14"/>
  <c r="E141" i="14"/>
  <c r="D141" i="14"/>
  <c r="F140" i="14"/>
  <c r="E140" i="14"/>
  <c r="D140" i="14"/>
  <c r="F139" i="14"/>
  <c r="E139" i="14"/>
  <c r="D139" i="14"/>
  <c r="F138" i="14"/>
  <c r="E138" i="14"/>
  <c r="D138" i="14"/>
  <c r="F137" i="14"/>
  <c r="E137" i="14"/>
  <c r="D137" i="14"/>
  <c r="F136" i="14"/>
  <c r="E136" i="14"/>
  <c r="D136" i="14"/>
  <c r="F135" i="14"/>
  <c r="E135" i="14"/>
  <c r="D135" i="14"/>
  <c r="F134" i="14"/>
  <c r="E134" i="14"/>
  <c r="D134" i="14"/>
  <c r="F133" i="14"/>
  <c r="E133" i="14"/>
  <c r="D133" i="14"/>
  <c r="F132" i="14"/>
  <c r="E132" i="14"/>
  <c r="D132" i="14"/>
  <c r="F131" i="14"/>
  <c r="E131" i="14"/>
  <c r="D131" i="14"/>
  <c r="F130" i="14"/>
  <c r="E130" i="14"/>
  <c r="D130" i="14"/>
  <c r="F129" i="14"/>
  <c r="E129" i="14"/>
  <c r="D129" i="14"/>
  <c r="F128" i="14"/>
  <c r="E128" i="14"/>
  <c r="D128" i="14"/>
  <c r="F127" i="14"/>
  <c r="E127" i="14"/>
  <c r="D127" i="14"/>
  <c r="F126" i="14"/>
  <c r="E126" i="14"/>
  <c r="D126" i="14"/>
  <c r="F125" i="14"/>
  <c r="E125" i="14"/>
  <c r="D125" i="14"/>
  <c r="F124" i="14"/>
  <c r="E124" i="14"/>
  <c r="D124" i="14"/>
  <c r="F123" i="14"/>
  <c r="E123" i="14"/>
  <c r="D123" i="14"/>
  <c r="F122" i="14"/>
  <c r="E122" i="14"/>
  <c r="D122" i="14"/>
  <c r="F121" i="14"/>
  <c r="E121" i="14"/>
  <c r="D121" i="14"/>
  <c r="F120" i="14"/>
  <c r="E120" i="14"/>
  <c r="D120" i="14"/>
  <c r="F119" i="14"/>
  <c r="E119" i="14"/>
  <c r="D119" i="14"/>
  <c r="F118" i="14"/>
  <c r="E118" i="14"/>
  <c r="D118" i="14"/>
  <c r="F117" i="14"/>
  <c r="E117" i="14"/>
  <c r="D117" i="14"/>
  <c r="F116" i="14"/>
  <c r="E116" i="14"/>
  <c r="D116" i="14"/>
  <c r="F115" i="14"/>
  <c r="E115" i="14"/>
  <c r="D115" i="14"/>
  <c r="F114" i="14"/>
  <c r="E114" i="14"/>
  <c r="D114" i="14"/>
  <c r="F113" i="14"/>
  <c r="E113" i="14"/>
  <c r="D113" i="14"/>
  <c r="F112" i="14"/>
  <c r="E112" i="14"/>
  <c r="D112" i="14"/>
  <c r="F111" i="14"/>
  <c r="E111" i="14"/>
  <c r="D111" i="14"/>
  <c r="F110" i="14"/>
  <c r="E110" i="14"/>
  <c r="D110" i="14"/>
  <c r="F109" i="14"/>
  <c r="E109" i="14"/>
  <c r="D109" i="14"/>
  <c r="F108" i="14"/>
  <c r="E108" i="14"/>
  <c r="D108" i="14"/>
  <c r="F107" i="14"/>
  <c r="E107" i="14"/>
  <c r="D107" i="14"/>
  <c r="F106" i="14"/>
  <c r="E106" i="14"/>
  <c r="D106" i="14"/>
  <c r="F105" i="14"/>
  <c r="E105" i="14"/>
  <c r="D105" i="14"/>
  <c r="F104" i="14"/>
  <c r="E104" i="14"/>
  <c r="D104" i="14"/>
  <c r="F103" i="14"/>
  <c r="E103" i="14"/>
  <c r="D103" i="14"/>
  <c r="F102" i="14"/>
  <c r="E102" i="14"/>
  <c r="D102" i="14"/>
  <c r="F101" i="14"/>
  <c r="E101" i="14"/>
  <c r="D101" i="14"/>
  <c r="F100" i="14"/>
  <c r="E100" i="14"/>
  <c r="D100" i="14"/>
  <c r="F99" i="14"/>
  <c r="E99" i="14"/>
  <c r="D99" i="14"/>
  <c r="F98" i="14"/>
  <c r="E98" i="14"/>
  <c r="D98" i="14"/>
  <c r="F97" i="14"/>
  <c r="E97" i="14"/>
  <c r="D97" i="14"/>
  <c r="F96" i="14"/>
  <c r="E96" i="14"/>
  <c r="D96" i="14"/>
  <c r="F95" i="14"/>
  <c r="E95" i="14"/>
  <c r="D95" i="14"/>
  <c r="F94" i="14"/>
  <c r="E94" i="14"/>
  <c r="D94" i="14"/>
  <c r="F93" i="14"/>
  <c r="E93" i="14"/>
  <c r="D93" i="14"/>
  <c r="F92" i="14"/>
  <c r="E92" i="14"/>
  <c r="D92" i="14"/>
  <c r="F91" i="14"/>
  <c r="E91" i="14"/>
  <c r="D91" i="14"/>
  <c r="F90" i="14"/>
  <c r="E90" i="14"/>
  <c r="D90" i="14"/>
  <c r="F89" i="14"/>
  <c r="E89" i="14"/>
  <c r="D89" i="14"/>
  <c r="F88" i="14"/>
  <c r="E88" i="14"/>
  <c r="D88" i="14"/>
  <c r="F87" i="14"/>
  <c r="E87" i="14"/>
  <c r="D87" i="14"/>
  <c r="F86" i="14"/>
  <c r="E86" i="14"/>
  <c r="D86" i="14"/>
  <c r="F85" i="14"/>
  <c r="E85" i="14"/>
  <c r="D85" i="14"/>
  <c r="F84" i="14"/>
  <c r="E84" i="14"/>
  <c r="D84" i="14"/>
  <c r="F83" i="14"/>
  <c r="E83" i="14"/>
  <c r="D83" i="14"/>
  <c r="F82" i="14"/>
  <c r="E82" i="14"/>
  <c r="D82" i="14"/>
  <c r="F81" i="14"/>
  <c r="E81" i="14"/>
  <c r="D81" i="14"/>
  <c r="F80" i="14"/>
  <c r="E80" i="14"/>
  <c r="D80" i="14"/>
  <c r="F79" i="14"/>
  <c r="E79" i="14"/>
  <c r="D79" i="14"/>
  <c r="F78" i="14"/>
  <c r="E78" i="14"/>
  <c r="D78" i="14"/>
  <c r="F77" i="14"/>
  <c r="E77" i="14"/>
  <c r="D77" i="14"/>
  <c r="F76" i="14"/>
  <c r="E76" i="14"/>
  <c r="D76" i="14"/>
  <c r="F75" i="14"/>
  <c r="E75" i="14"/>
  <c r="D75" i="14"/>
  <c r="F74" i="14"/>
  <c r="E74" i="14"/>
  <c r="D74" i="14"/>
  <c r="F73" i="14"/>
  <c r="E73" i="14"/>
  <c r="D73" i="14"/>
  <c r="F72" i="14"/>
  <c r="E72" i="14"/>
  <c r="D72" i="14"/>
  <c r="F71" i="14"/>
  <c r="E71" i="14"/>
  <c r="D71" i="14"/>
  <c r="F70" i="14"/>
  <c r="E70" i="14"/>
  <c r="D70" i="14"/>
  <c r="F69" i="14"/>
  <c r="E69" i="14"/>
  <c r="D69" i="14"/>
  <c r="F68" i="14"/>
  <c r="E68" i="14"/>
  <c r="D68" i="14"/>
  <c r="F67" i="14"/>
  <c r="E67" i="14"/>
  <c r="D67" i="14"/>
  <c r="F66" i="14"/>
  <c r="E66" i="14"/>
  <c r="D66" i="14"/>
  <c r="F65" i="14"/>
  <c r="E65" i="14"/>
  <c r="D65" i="14"/>
  <c r="F64" i="14"/>
  <c r="E64" i="14"/>
  <c r="D64" i="14"/>
  <c r="F63" i="14"/>
  <c r="E63" i="14"/>
  <c r="D63" i="14"/>
  <c r="F62" i="14"/>
  <c r="E62" i="14"/>
  <c r="D62" i="14"/>
  <c r="F61" i="14"/>
  <c r="E61" i="14"/>
  <c r="D61" i="14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8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6" i="13"/>
  <c r="F113" i="11"/>
  <c r="F110" i="11"/>
  <c r="F107" i="11"/>
  <c r="F104" i="11"/>
  <c r="F101" i="11"/>
  <c r="F98" i="11"/>
  <c r="F95" i="11"/>
  <c r="F92" i="11"/>
  <c r="F89" i="11"/>
  <c r="F86" i="11"/>
  <c r="F83" i="11"/>
  <c r="F80" i="11"/>
  <c r="F77" i="11"/>
  <c r="F74" i="11"/>
  <c r="F71" i="11"/>
  <c r="F68" i="11"/>
  <c r="F65" i="11"/>
  <c r="F62" i="11"/>
  <c r="F59" i="11"/>
  <c r="F56" i="11"/>
  <c r="F53" i="11"/>
  <c r="F50" i="11"/>
  <c r="F47" i="11"/>
  <c r="F44" i="11"/>
  <c r="F41" i="11"/>
  <c r="F38" i="11"/>
  <c r="F35" i="11"/>
  <c r="F32" i="11"/>
  <c r="F29" i="11"/>
  <c r="F26" i="11"/>
  <c r="F23" i="11"/>
  <c r="F20" i="11"/>
  <c r="F17" i="11"/>
  <c r="F14" i="11"/>
  <c r="E113" i="11"/>
  <c r="E110" i="11"/>
  <c r="E107" i="11"/>
  <c r="E104" i="11"/>
  <c r="E101" i="11"/>
  <c r="E98" i="11"/>
  <c r="E95" i="11"/>
  <c r="E92" i="11"/>
  <c r="E89" i="11"/>
  <c r="E86" i="11"/>
  <c r="E83" i="11"/>
  <c r="E80" i="11"/>
  <c r="E77" i="11"/>
  <c r="E74" i="11"/>
  <c r="E71" i="11"/>
  <c r="E68" i="11"/>
  <c r="E65" i="11"/>
  <c r="E62" i="11"/>
  <c r="E59" i="11"/>
  <c r="E56" i="11"/>
  <c r="E53" i="11"/>
  <c r="E50" i="11"/>
  <c r="E47" i="11"/>
  <c r="E44" i="11"/>
  <c r="E41" i="11"/>
  <c r="E38" i="11"/>
  <c r="E35" i="11"/>
  <c r="E32" i="11"/>
  <c r="E29" i="11"/>
  <c r="E26" i="11"/>
  <c r="E23" i="11"/>
  <c r="E20" i="11"/>
  <c r="E17" i="11"/>
  <c r="E14" i="11"/>
  <c r="E11" i="11"/>
  <c r="E8" i="11"/>
  <c r="E5" i="11"/>
  <c r="E2" i="1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F28" i="3"/>
  <c r="F29" i="3"/>
  <c r="F30" i="3"/>
  <c r="F31" i="3"/>
  <c r="G31" i="3" s="1"/>
  <c r="F32" i="3"/>
  <c r="G32" i="3" s="1"/>
  <c r="F33" i="3"/>
  <c r="F34" i="3"/>
  <c r="F35" i="3"/>
  <c r="G35" i="3" s="1"/>
  <c r="F36" i="3"/>
  <c r="G36" i="3" s="1"/>
  <c r="F37" i="3"/>
  <c r="F38" i="3"/>
  <c r="F39" i="3"/>
  <c r="G39" i="3" s="1"/>
  <c r="F40" i="3"/>
  <c r="G40" i="3" s="1"/>
  <c r="F41" i="3"/>
  <c r="F42" i="3"/>
  <c r="F43" i="3"/>
  <c r="G43" i="3" s="1"/>
  <c r="F44" i="3"/>
  <c r="F45" i="3"/>
  <c r="F46" i="3"/>
  <c r="F47" i="3"/>
  <c r="G47" i="3" s="1"/>
  <c r="F48" i="3"/>
  <c r="G48" i="3" s="1"/>
  <c r="F49" i="3"/>
  <c r="F50" i="3"/>
  <c r="F51" i="3"/>
  <c r="G51" i="3" s="1"/>
  <c r="F52" i="3"/>
  <c r="G52" i="3" s="1"/>
  <c r="F53" i="3"/>
  <c r="F54" i="3"/>
  <c r="F55" i="3"/>
  <c r="G55" i="3" s="1"/>
  <c r="G12" i="3"/>
  <c r="G28" i="3"/>
  <c r="G29" i="3"/>
  <c r="G30" i="3"/>
  <c r="G33" i="3"/>
  <c r="G34" i="3"/>
  <c r="G37" i="3"/>
  <c r="G38" i="3"/>
  <c r="G41" i="3"/>
  <c r="G42" i="3"/>
  <c r="G44" i="3"/>
  <c r="G45" i="3"/>
  <c r="G46" i="3"/>
  <c r="G49" i="3"/>
  <c r="G50" i="3"/>
  <c r="G53" i="3"/>
  <c r="G54" i="3"/>
  <c r="F7" i="3"/>
  <c r="G7" i="3" s="1"/>
  <c r="F8" i="3"/>
  <c r="G8" i="3" s="1"/>
  <c r="F9" i="3"/>
  <c r="G9" i="3" s="1"/>
  <c r="F10" i="3"/>
  <c r="G10" i="3" s="1"/>
  <c r="F11" i="3"/>
  <c r="G11" i="3" s="1"/>
  <c r="F12" i="3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6" i="3"/>
  <c r="G6" i="3" s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2" i="8"/>
  <c r="D2" i="5"/>
  <c r="E2" i="5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D41" i="5"/>
  <c r="E41" i="5"/>
  <c r="D42" i="5"/>
  <c r="E42" i="5"/>
  <c r="D43" i="5"/>
  <c r="E43" i="5"/>
  <c r="D44" i="5"/>
  <c r="E44" i="5"/>
  <c r="D45" i="5"/>
  <c r="E45" i="5"/>
  <c r="D46" i="5"/>
  <c r="E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D96" i="5"/>
  <c r="E96" i="5"/>
  <c r="D97" i="5"/>
  <c r="E97" i="5"/>
  <c r="D98" i="5"/>
  <c r="E98" i="5"/>
  <c r="D99" i="5"/>
  <c r="E99" i="5"/>
  <c r="D100" i="5"/>
  <c r="E100" i="5"/>
  <c r="D101" i="5"/>
  <c r="E101" i="5"/>
  <c r="D102" i="5"/>
  <c r="E102" i="5"/>
  <c r="D103" i="5"/>
  <c r="E103" i="5"/>
  <c r="D104" i="5"/>
  <c r="E104" i="5"/>
  <c r="D105" i="5"/>
  <c r="E105" i="5"/>
  <c r="D106" i="5"/>
  <c r="E106" i="5"/>
  <c r="D107" i="5"/>
  <c r="E107" i="5"/>
  <c r="D108" i="5"/>
  <c r="E108" i="5"/>
  <c r="D109" i="5"/>
  <c r="E109" i="5"/>
  <c r="D110" i="5"/>
  <c r="E110" i="5"/>
  <c r="D111" i="5"/>
  <c r="E111" i="5"/>
  <c r="D112" i="5"/>
  <c r="E112" i="5"/>
  <c r="D113" i="5"/>
  <c r="E113" i="5"/>
  <c r="D114" i="5"/>
  <c r="E114" i="5"/>
  <c r="D115" i="5"/>
  <c r="E115" i="5"/>
  <c r="D116" i="5"/>
  <c r="E116" i="5"/>
  <c r="D117" i="5"/>
  <c r="E117" i="5"/>
  <c r="D118" i="5"/>
  <c r="E118" i="5"/>
  <c r="D119" i="5"/>
  <c r="E119" i="5"/>
  <c r="D120" i="5"/>
  <c r="E120" i="5"/>
  <c r="D121" i="5"/>
  <c r="E121" i="5"/>
  <c r="D122" i="5"/>
  <c r="E122" i="5"/>
  <c r="D123" i="5"/>
  <c r="E123" i="5"/>
  <c r="D124" i="5"/>
  <c r="E124" i="5"/>
  <c r="D125" i="5"/>
  <c r="E125" i="5"/>
  <c r="D126" i="5"/>
  <c r="E126" i="5"/>
  <c r="D127" i="5"/>
  <c r="E127" i="5"/>
  <c r="D128" i="5"/>
  <c r="E128" i="5"/>
  <c r="D129" i="5"/>
  <c r="E129" i="5"/>
  <c r="D130" i="5"/>
  <c r="E130" i="5"/>
  <c r="D131" i="5"/>
  <c r="E131" i="5"/>
  <c r="D132" i="5"/>
  <c r="E132" i="5"/>
  <c r="D133" i="5"/>
  <c r="E133" i="5"/>
  <c r="D134" i="5"/>
  <c r="E134" i="5"/>
  <c r="D135" i="5"/>
  <c r="E135" i="5"/>
  <c r="D136" i="5"/>
  <c r="E136" i="5"/>
  <c r="D137" i="5"/>
  <c r="E137" i="5"/>
  <c r="D138" i="5"/>
  <c r="E138" i="5"/>
  <c r="D139" i="5"/>
  <c r="E139" i="5"/>
  <c r="D140" i="5"/>
  <c r="E140" i="5"/>
  <c r="D141" i="5"/>
  <c r="E141" i="5"/>
  <c r="D142" i="5"/>
  <c r="E142" i="5"/>
  <c r="D143" i="5"/>
  <c r="E143" i="5"/>
  <c r="D144" i="5"/>
  <c r="E144" i="5"/>
  <c r="D145" i="5"/>
  <c r="E145" i="5"/>
  <c r="D146" i="5"/>
  <c r="E146" i="5"/>
  <c r="D147" i="5"/>
  <c r="E147" i="5"/>
  <c r="D148" i="5"/>
  <c r="E148" i="5"/>
  <c r="D149" i="5"/>
  <c r="E149" i="5"/>
  <c r="D150" i="5"/>
  <c r="E150" i="5"/>
  <c r="D151" i="5"/>
  <c r="E151" i="5"/>
  <c r="D152" i="5"/>
  <c r="E152" i="5"/>
  <c r="D153" i="5"/>
  <c r="E153" i="5"/>
  <c r="D154" i="5"/>
  <c r="E154" i="5"/>
  <c r="D155" i="5"/>
  <c r="E155" i="5"/>
  <c r="D156" i="5"/>
  <c r="E156" i="5"/>
  <c r="D157" i="5"/>
  <c r="E157" i="5"/>
  <c r="D158" i="5"/>
  <c r="E158" i="5"/>
  <c r="D159" i="5"/>
  <c r="E159" i="5"/>
  <c r="D160" i="5"/>
  <c r="E160" i="5"/>
  <c r="D161" i="5"/>
  <c r="E161" i="5"/>
  <c r="D162" i="5"/>
  <c r="E162" i="5"/>
  <c r="D163" i="5"/>
  <c r="E163" i="5"/>
  <c r="D164" i="5"/>
  <c r="E164" i="5"/>
  <c r="D165" i="5"/>
  <c r="E165" i="5"/>
  <c r="D16" i="4"/>
  <c r="D19" i="4"/>
  <c r="D22" i="4"/>
  <c r="D25" i="4"/>
  <c r="D28" i="4"/>
  <c r="D31" i="4"/>
  <c r="D34" i="4"/>
  <c r="D37" i="4"/>
  <c r="D40" i="4"/>
  <c r="D43" i="4"/>
  <c r="D46" i="4"/>
  <c r="D49" i="4"/>
  <c r="D52" i="4"/>
  <c r="D55" i="4"/>
  <c r="D58" i="4"/>
  <c r="D61" i="4"/>
  <c r="D64" i="4"/>
  <c r="D67" i="4"/>
  <c r="D70" i="4"/>
  <c r="D73" i="4"/>
  <c r="D76" i="4"/>
  <c r="D79" i="4"/>
  <c r="D82" i="4"/>
  <c r="D85" i="4"/>
  <c r="D88" i="4"/>
  <c r="D91" i="4"/>
  <c r="D94" i="4"/>
  <c r="D97" i="4"/>
  <c r="D100" i="4"/>
  <c r="D103" i="4"/>
  <c r="D106" i="4"/>
  <c r="D109" i="4"/>
  <c r="D112" i="4"/>
  <c r="D115" i="4"/>
  <c r="D118" i="4"/>
  <c r="D121" i="4"/>
  <c r="D124" i="4"/>
  <c r="D127" i="4"/>
  <c r="D130" i="4"/>
  <c r="D133" i="4"/>
  <c r="D136" i="4"/>
  <c r="D139" i="4"/>
  <c r="D142" i="4"/>
  <c r="D145" i="4"/>
  <c r="D148" i="4"/>
  <c r="D151" i="4"/>
  <c r="D154" i="4"/>
  <c r="D157" i="4"/>
  <c r="D160" i="4"/>
  <c r="D163" i="4"/>
  <c r="D166" i="4"/>
  <c r="D169" i="4"/>
  <c r="D172" i="4"/>
  <c r="D175" i="4"/>
  <c r="D30" i="2"/>
  <c r="D33" i="2"/>
  <c r="D36" i="2"/>
  <c r="D39" i="2"/>
  <c r="D42" i="2"/>
  <c r="D45" i="2"/>
  <c r="D48" i="2"/>
  <c r="D51" i="2"/>
  <c r="D54" i="2"/>
  <c r="D57" i="2"/>
  <c r="D60" i="2"/>
  <c r="D63" i="2"/>
  <c r="D66" i="2"/>
  <c r="D69" i="2"/>
  <c r="D72" i="2"/>
  <c r="D75" i="2"/>
  <c r="D78" i="2"/>
  <c r="D81" i="2"/>
  <c r="D84" i="2"/>
  <c r="D87" i="2"/>
  <c r="D90" i="2"/>
  <c r="D93" i="2"/>
  <c r="D96" i="2"/>
  <c r="D99" i="2"/>
  <c r="D102" i="2"/>
  <c r="D105" i="2"/>
  <c r="D108" i="2"/>
  <c r="D111" i="2"/>
  <c r="D114" i="2"/>
  <c r="D117" i="2"/>
  <c r="D120" i="2"/>
  <c r="D123" i="2"/>
  <c r="D126" i="2"/>
  <c r="D129" i="2"/>
  <c r="D132" i="2"/>
  <c r="D135" i="2"/>
  <c r="D138" i="2"/>
  <c r="D141" i="2"/>
  <c r="D144" i="2"/>
  <c r="D147" i="2"/>
  <c r="D150" i="2"/>
  <c r="D153" i="2"/>
  <c r="D156" i="2"/>
  <c r="D159" i="2"/>
  <c r="D162" i="2"/>
  <c r="D165" i="2"/>
  <c r="D168" i="2"/>
  <c r="D171" i="2"/>
  <c r="D174" i="2"/>
  <c r="D177" i="2"/>
  <c r="D180" i="2"/>
  <c r="D183" i="2"/>
  <c r="D186" i="2"/>
  <c r="D27" i="2"/>
</calcChain>
</file>

<file path=xl/sharedStrings.xml><?xml version="1.0" encoding="utf-8"?>
<sst xmlns="http://schemas.openxmlformats.org/spreadsheetml/2006/main" count="590" uniqueCount="155">
  <si>
    <t>Please install the latest CDMNext Addin to paste as refreshable objects, or unselect "data refresh" option in CDMNext download window and copy again</t>
  </si>
  <si>
    <t>UCB: Capital Adequacy Ratio: Consolidated</t>
  </si>
  <si>
    <t>Region</t>
  </si>
  <si>
    <t>Philippines</t>
  </si>
  <si>
    <t>Subnational</t>
  </si>
  <si>
    <t>Frequency</t>
  </si>
  <si>
    <t>Quarterly, ending "Mar, June, Sep, Dec"</t>
  </si>
  <si>
    <t>Unit</t>
  </si>
  <si>
    <t>%</t>
  </si>
  <si>
    <t>Source</t>
  </si>
  <si>
    <t>Bangko Sentral ng Pilipinas</t>
  </si>
  <si>
    <t>Status</t>
  </si>
  <si>
    <t>Active</t>
  </si>
  <si>
    <t>Series ID</t>
  </si>
  <si>
    <t>239197702 (PKZBBDB)</t>
  </si>
  <si>
    <t>SR Code</t>
  </si>
  <si>
    <t>SR4497803</t>
  </si>
  <si>
    <t>Mnemonic</t>
  </si>
  <si>
    <t>Function Description</t>
  </si>
  <si>
    <t>First Obs. Date</t>
  </si>
  <si>
    <t>Last Obs. Date</t>
  </si>
  <si>
    <t>Last Update Time</t>
  </si>
  <si>
    <t>20/10/2021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</si>
  <si>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</si>
  <si>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</si>
  <si>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</si>
  <si>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</si>
  <si>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</si>
  <si>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</si>
  <si>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</si>
  <si>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</si>
  <si>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</si>
  <si>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</si>
  <si>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</si>
  <si>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</si>
  <si>
    <t>Universal &amp; Commercial Banks (UCB): Assets</t>
  </si>
  <si>
    <t>UCB: Capital</t>
  </si>
  <si>
    <t>Monthly</t>
  </si>
  <si>
    <t>PHP bn</t>
  </si>
  <si>
    <t>239402802 (PKZCAF)</t>
  </si>
  <si>
    <t>239163902 (PKZAAIA)</t>
  </si>
  <si>
    <t>SR4497535</t>
  </si>
  <si>
    <t>SR4497593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</si>
  <si>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</si>
  <si>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</si>
  <si>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</si>
  <si>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</si>
  <si>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</si>
  <si>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</si>
  <si>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</si>
  <si>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</si>
  <si>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</si>
  <si>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</si>
  <si>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</si>
  <si>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</si>
  <si>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</si>
  <si>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</si>
  <si>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</si>
  <si>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</si>
  <si>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</si>
  <si>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</si>
  <si>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</si>
  <si>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</si>
  <si>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</si>
  <si>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</si>
  <si>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</si>
  <si>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</si>
  <si>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</si>
  <si>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</si>
  <si>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</si>
  <si>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</si>
  <si>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</si>
  <si>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</si>
  <si>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</si>
  <si>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</si>
  <si>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</si>
  <si>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</si>
  <si>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</si>
  <si>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</si>
  <si>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</si>
  <si>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</si>
  <si>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</si>
  <si>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</si>
  <si>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</si>
  <si>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</si>
  <si>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</si>
  <si>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</si>
  <si>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</si>
  <si>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</si>
  <si>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</si>
  <si>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</si>
  <si>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</si>
  <si>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</si>
  <si>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</si>
  <si>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</si>
  <si>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</si>
  <si>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</si>
  <si>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loangth</t>
  </si>
  <si>
    <t>asset-capital</t>
  </si>
  <si>
    <t>3Q07</t>
  </si>
  <si>
    <t>2Q07</t>
  </si>
  <si>
    <t>1Q07</t>
  </si>
  <si>
    <t>4Q07</t>
  </si>
  <si>
    <t>loan</t>
  </si>
  <si>
    <t>CAR</t>
  </si>
  <si>
    <t>1. Changed from PSIC 1994 to PSIC 2009 2. Replacement series ID: 356845577 3. Universal and Commercial Banks Loans excludes interbank loans and transactions of local banks' foreign offices.</t>
  </si>
  <si>
    <t>Universal and Commercial Banks Loans excludes interbank loans and transactions of local banks' foreign offices. [COVID-19-IMPACT]</t>
  </si>
  <si>
    <t>30/06/2016</t>
  </si>
  <si>
    <t>DISAGGREGATE(Monthly; Last day of month; Replicate)</t>
  </si>
  <si>
    <t>SR3064206</t>
  </si>
  <si>
    <t>SR85266997</t>
  </si>
  <si>
    <t>195390802 (PKABA)</t>
  </si>
  <si>
    <t>356845577 (PKZDYCDAAAAAOZ)</t>
  </si>
  <si>
    <t>Discontinued</t>
  </si>
  <si>
    <t>PHP mn</t>
  </si>
  <si>
    <t>(DC)Loans: Universal and Commercial Banks (UCB)</t>
  </si>
  <si>
    <t>Loans: Universal &amp; Commercial Banks (UCB)</t>
  </si>
  <si>
    <t>bank equity and total asset</t>
  </si>
  <si>
    <t>Asset</t>
  </si>
  <si>
    <t>Equity</t>
  </si>
  <si>
    <t>Loans</t>
  </si>
  <si>
    <t>asset-equity</t>
  </si>
  <si>
    <t>Asset-Equity</t>
  </si>
  <si>
    <t>Equity/Asset</t>
  </si>
  <si>
    <t>ldr</t>
  </si>
  <si>
    <t>car</t>
  </si>
  <si>
    <t>casa gth</t>
  </si>
  <si>
    <t>DL: UKB: Deposits</t>
  </si>
  <si>
    <t>462444417 (PKZDYCDAAAAEEI)</t>
  </si>
  <si>
    <t>SR146290667</t>
  </si>
  <si>
    <t>Loan</t>
  </si>
  <si>
    <t>Deposit</t>
  </si>
  <si>
    <t>Loans-to-Deposit</t>
  </si>
  <si>
    <t>Deposit Growth</t>
  </si>
  <si>
    <t>deposit_gth</t>
  </si>
  <si>
    <t>ldr-&gt;loan</t>
  </si>
  <si>
    <t>dep-&gt;loan</t>
  </si>
  <si>
    <t>UCB: Assets: Loan Portfolio: Net</t>
  </si>
  <si>
    <t>UCB: Liabilities: Deposit Liabilities (DL)</t>
  </si>
  <si>
    <t>deposit</t>
  </si>
  <si>
    <t>depgth</t>
  </si>
  <si>
    <t>deposits</t>
  </si>
  <si>
    <t>asset eq</t>
  </si>
  <si>
    <t>% eq</t>
  </si>
  <si>
    <t>Coverage Loans</t>
  </si>
  <si>
    <t>Coverage Assets</t>
  </si>
  <si>
    <t>BPI: Capital</t>
  </si>
  <si>
    <t>SBC: Capital</t>
  </si>
  <si>
    <t>BDO: Capital</t>
  </si>
  <si>
    <t>MBT: Capital</t>
  </si>
  <si>
    <t>Coverage Capital</t>
  </si>
  <si>
    <t>Coverage Deposits</t>
  </si>
  <si>
    <t>Loan Growth</t>
  </si>
  <si>
    <t>Loan-to-Deposit</t>
  </si>
  <si>
    <t>%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</si>
</sst>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17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3.xml"/></Relationships>
</file>

<file path=xl/charts/_rels/chart1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8.xml"/><Relationship Id="rId1" Type="http://schemas.openxmlformats.org/officeDocument/2006/relationships/themeOverride" Target="../theme/themeOverride4.xml"/></Relationships>
</file>

<file path=xl/charts/_rels/chart1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9.xml"/><Relationship Id="rId1" Type="http://schemas.openxmlformats.org/officeDocument/2006/relationships/themeOverride" Target="../theme/themeOverrid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1.xml"/><Relationship Id="rId1" Type="http://schemas.openxmlformats.org/officeDocument/2006/relationships/themeOverride" Target="../theme/themeOverride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3.xml"/><Relationship Id="rId1" Type="http://schemas.openxmlformats.org/officeDocument/2006/relationships/themeOverride" Target="../theme/themeOverride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Sheet5!$C$1</c:f>
              <c:strCache>
                <c:ptCount val="1"/>
                <c:pt idx="0">
                  <c:v>loangth</c:v>
                </c:pt>
              </c:strCache>
            </c:strRef>
          </c:tx>
          <c:marker>
            <c:symbol val="none"/>
          </c:marker>
          <c:cat>
            <c:numRef>
              <c:f>Sheet5!$A$2:$A$163</c:f>
              <c:numCache>
                <c:formatCode>mmm\-yy</c:formatCode>
                <c:ptCount val="162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  <c:pt idx="111">
                  <c:v>42826</c:v>
                </c:pt>
                <c:pt idx="112">
                  <c:v>42856</c:v>
                </c:pt>
                <c:pt idx="113">
                  <c:v>42887</c:v>
                </c:pt>
                <c:pt idx="114">
                  <c:v>42917</c:v>
                </c:pt>
                <c:pt idx="115">
                  <c:v>42948</c:v>
                </c:pt>
                <c:pt idx="116">
                  <c:v>42979</c:v>
                </c:pt>
                <c:pt idx="117">
                  <c:v>43009</c:v>
                </c:pt>
                <c:pt idx="118">
                  <c:v>43040</c:v>
                </c:pt>
                <c:pt idx="119">
                  <c:v>43070</c:v>
                </c:pt>
                <c:pt idx="120">
                  <c:v>43101</c:v>
                </c:pt>
                <c:pt idx="121">
                  <c:v>43132</c:v>
                </c:pt>
                <c:pt idx="122">
                  <c:v>43160</c:v>
                </c:pt>
                <c:pt idx="123">
                  <c:v>43191</c:v>
                </c:pt>
                <c:pt idx="124">
                  <c:v>43221</c:v>
                </c:pt>
                <c:pt idx="125">
                  <c:v>43252</c:v>
                </c:pt>
                <c:pt idx="126">
                  <c:v>43282</c:v>
                </c:pt>
                <c:pt idx="127">
                  <c:v>43313</c:v>
                </c:pt>
                <c:pt idx="128">
                  <c:v>43344</c:v>
                </c:pt>
                <c:pt idx="129">
                  <c:v>43374</c:v>
                </c:pt>
                <c:pt idx="130">
                  <c:v>43405</c:v>
                </c:pt>
                <c:pt idx="131">
                  <c:v>43435</c:v>
                </c:pt>
                <c:pt idx="132">
                  <c:v>43466</c:v>
                </c:pt>
                <c:pt idx="133">
                  <c:v>43497</c:v>
                </c:pt>
                <c:pt idx="134">
                  <c:v>43525</c:v>
                </c:pt>
                <c:pt idx="135">
                  <c:v>43556</c:v>
                </c:pt>
                <c:pt idx="136">
                  <c:v>43586</c:v>
                </c:pt>
                <c:pt idx="137">
                  <c:v>43617</c:v>
                </c:pt>
                <c:pt idx="138">
                  <c:v>43647</c:v>
                </c:pt>
                <c:pt idx="139">
                  <c:v>43678</c:v>
                </c:pt>
                <c:pt idx="140">
                  <c:v>43709</c:v>
                </c:pt>
                <c:pt idx="141">
                  <c:v>43739</c:v>
                </c:pt>
                <c:pt idx="142">
                  <c:v>43770</c:v>
                </c:pt>
                <c:pt idx="143">
                  <c:v>43800</c:v>
                </c:pt>
                <c:pt idx="144">
                  <c:v>43831</c:v>
                </c:pt>
                <c:pt idx="145">
                  <c:v>43862</c:v>
                </c:pt>
                <c:pt idx="146">
                  <c:v>43891</c:v>
                </c:pt>
                <c:pt idx="147">
                  <c:v>43922</c:v>
                </c:pt>
                <c:pt idx="148">
                  <c:v>43952</c:v>
                </c:pt>
                <c:pt idx="149">
                  <c:v>43983</c:v>
                </c:pt>
                <c:pt idx="150">
                  <c:v>44013</c:v>
                </c:pt>
                <c:pt idx="151">
                  <c:v>44044</c:v>
                </c:pt>
                <c:pt idx="152">
                  <c:v>44075</c:v>
                </c:pt>
                <c:pt idx="153">
                  <c:v>44105</c:v>
                </c:pt>
                <c:pt idx="154">
                  <c:v>44136</c:v>
                </c:pt>
                <c:pt idx="155">
                  <c:v>44166</c:v>
                </c:pt>
                <c:pt idx="156">
                  <c:v>44197</c:v>
                </c:pt>
                <c:pt idx="157">
                  <c:v>44228</c:v>
                </c:pt>
                <c:pt idx="158">
                  <c:v>44256</c:v>
                </c:pt>
                <c:pt idx="159">
                  <c:v>44287</c:v>
                </c:pt>
                <c:pt idx="160">
                  <c:v>44317</c:v>
                </c:pt>
                <c:pt idx="161">
                  <c:v>44348</c:v>
                </c:pt>
              </c:numCache>
            </c:numRef>
          </c:cat>
          <c:val>
            <c:numRef>
              <c:f>Sheet5!$C$2:$C$163</c:f>
              <c:numCache>
                <c:formatCode>General</c:formatCode>
                <c:ptCount val="162"/>
                <c:pt idx="0">
                  <c:v>5.191749478956309</c:v>
                </c:pt>
                <c:pt idx="1">
                  <c:v>5.7051513618958216</c:v>
                </c:pt>
                <c:pt idx="2">
                  <c:v>10.26264878254044</c:v>
                </c:pt>
                <c:pt idx="3">
                  <c:v>7.7178590577968498</c:v>
                </c:pt>
                <c:pt idx="4">
                  <c:v>18.304373070928715</c:v>
                </c:pt>
                <c:pt idx="5">
                  <c:v>24.164750981467662</c:v>
                </c:pt>
                <c:pt idx="6">
                  <c:v>23.884308184186722</c:v>
                </c:pt>
                <c:pt idx="7">
                  <c:v>24.120774718060979</c:v>
                </c:pt>
                <c:pt idx="8">
                  <c:v>24.08646749701704</c:v>
                </c:pt>
                <c:pt idx="9">
                  <c:v>24.81550359533702</c:v>
                </c:pt>
                <c:pt idx="10">
                  <c:v>22.857333055960048</c:v>
                </c:pt>
                <c:pt idx="11">
                  <c:v>17.472394660220836</c:v>
                </c:pt>
                <c:pt idx="12">
                  <c:v>18.773854409540004</c:v>
                </c:pt>
                <c:pt idx="13">
                  <c:v>22.525315006510315</c:v>
                </c:pt>
                <c:pt idx="14">
                  <c:v>20.7869058894671</c:v>
                </c:pt>
                <c:pt idx="15">
                  <c:v>13.425527361318746</c:v>
                </c:pt>
                <c:pt idx="16">
                  <c:v>10.157224727570302</c:v>
                </c:pt>
                <c:pt idx="17">
                  <c:v>11.0822173468476</c:v>
                </c:pt>
                <c:pt idx="18">
                  <c:v>2.9184483101558856</c:v>
                </c:pt>
                <c:pt idx="19">
                  <c:v>3.1178818700525524</c:v>
                </c:pt>
                <c:pt idx="20">
                  <c:v>6.1083185695865572</c:v>
                </c:pt>
                <c:pt idx="21">
                  <c:v>2.5729848982566805</c:v>
                </c:pt>
                <c:pt idx="22">
                  <c:v>2.6201800098164085</c:v>
                </c:pt>
                <c:pt idx="23">
                  <c:v>9.0676932965998667</c:v>
                </c:pt>
                <c:pt idx="24">
                  <c:v>6.9441585269318429</c:v>
                </c:pt>
                <c:pt idx="25">
                  <c:v>5.9105594681914342</c:v>
                </c:pt>
                <c:pt idx="26">
                  <c:v>-0.92303786043269609</c:v>
                </c:pt>
                <c:pt idx="27">
                  <c:v>6.1846899568481328</c:v>
                </c:pt>
                <c:pt idx="28">
                  <c:v>7.7034335657645281</c:v>
                </c:pt>
                <c:pt idx="29">
                  <c:v>5.4764918815565666</c:v>
                </c:pt>
                <c:pt idx="30">
                  <c:v>8.8859060660808389</c:v>
                </c:pt>
                <c:pt idx="31">
                  <c:v>9.8269798472006453</c:v>
                </c:pt>
                <c:pt idx="32">
                  <c:v>10.161108320945921</c:v>
                </c:pt>
                <c:pt idx="33">
                  <c:v>9.0617909501581337</c:v>
                </c:pt>
                <c:pt idx="34">
                  <c:v>10.33988432184838</c:v>
                </c:pt>
                <c:pt idx="35">
                  <c:v>8.9143105997997463</c:v>
                </c:pt>
                <c:pt idx="36">
                  <c:v>12.369333332147846</c:v>
                </c:pt>
                <c:pt idx="37">
                  <c:v>13.608992689708742</c:v>
                </c:pt>
                <c:pt idx="38">
                  <c:v>16.768053160936969</c:v>
                </c:pt>
                <c:pt idx="39">
                  <c:v>18.023231002492189</c:v>
                </c:pt>
                <c:pt idx="40">
                  <c:v>19.401798191804033</c:v>
                </c:pt>
                <c:pt idx="41">
                  <c:v>20.577407260092293</c:v>
                </c:pt>
                <c:pt idx="42">
                  <c:v>23.590730542397644</c:v>
                </c:pt>
                <c:pt idx="43">
                  <c:v>24.771605529855801</c:v>
                </c:pt>
                <c:pt idx="44">
                  <c:v>18.928383191073685</c:v>
                </c:pt>
                <c:pt idx="45">
                  <c:v>21.104793830456892</c:v>
                </c:pt>
                <c:pt idx="46">
                  <c:v>19.328459879172687</c:v>
                </c:pt>
                <c:pt idx="47">
                  <c:v>16.363799152043867</c:v>
                </c:pt>
                <c:pt idx="48">
                  <c:v>16.564254993101923</c:v>
                </c:pt>
                <c:pt idx="49">
                  <c:v>16.051648378977635</c:v>
                </c:pt>
                <c:pt idx="50">
                  <c:v>17.7437371528111</c:v>
                </c:pt>
                <c:pt idx="51">
                  <c:v>16.023288812029346</c:v>
                </c:pt>
                <c:pt idx="52">
                  <c:v>13.616749455154542</c:v>
                </c:pt>
                <c:pt idx="53">
                  <c:v>12.204517238622614</c:v>
                </c:pt>
                <c:pt idx="54">
                  <c:v>15.22705378388325</c:v>
                </c:pt>
                <c:pt idx="55">
                  <c:v>12.392117565846416</c:v>
                </c:pt>
                <c:pt idx="56">
                  <c:v>14.227755263931808</c:v>
                </c:pt>
                <c:pt idx="57">
                  <c:v>14.228710032692149</c:v>
                </c:pt>
                <c:pt idx="58">
                  <c:v>13.290277756249914</c:v>
                </c:pt>
                <c:pt idx="59">
                  <c:v>15.439256463835903</c:v>
                </c:pt>
                <c:pt idx="60">
                  <c:v>16.895433144182981</c:v>
                </c:pt>
                <c:pt idx="61">
                  <c:v>14.454151892380285</c:v>
                </c:pt>
                <c:pt idx="62">
                  <c:v>14.703568719483219</c:v>
                </c:pt>
                <c:pt idx="63">
                  <c:v>13.721667498566227</c:v>
                </c:pt>
                <c:pt idx="64">
                  <c:v>13.238700776616197</c:v>
                </c:pt>
                <c:pt idx="65">
                  <c:v>12.952612469307612</c:v>
                </c:pt>
                <c:pt idx="66">
                  <c:v>11.661755967827414</c:v>
                </c:pt>
                <c:pt idx="67">
                  <c:v>13.001964880958194</c:v>
                </c:pt>
                <c:pt idx="68">
                  <c:v>14.914363947302768</c:v>
                </c:pt>
                <c:pt idx="69">
                  <c:v>13.547009189227865</c:v>
                </c:pt>
                <c:pt idx="70">
                  <c:v>13.752366280319839</c:v>
                </c:pt>
                <c:pt idx="71">
                  <c:v>16.309686668547041</c:v>
                </c:pt>
                <c:pt idx="72">
                  <c:v>15.915967698364874</c:v>
                </c:pt>
                <c:pt idx="73">
                  <c:v>17.989880619363063</c:v>
                </c:pt>
                <c:pt idx="74">
                  <c:v>18.293714587421462</c:v>
                </c:pt>
                <c:pt idx="75">
                  <c:v>19.36692119965462</c:v>
                </c:pt>
                <c:pt idx="76">
                  <c:v>19.468055684105167</c:v>
                </c:pt>
                <c:pt idx="77">
                  <c:v>18.678145083937725</c:v>
                </c:pt>
                <c:pt idx="78">
                  <c:v>19.66847032835577</c:v>
                </c:pt>
                <c:pt idx="79">
                  <c:v>18.567699053209008</c:v>
                </c:pt>
                <c:pt idx="80">
                  <c:v>19.478103626061017</c:v>
                </c:pt>
                <c:pt idx="81">
                  <c:v>19.999667992963065</c:v>
                </c:pt>
                <c:pt idx="82">
                  <c:v>19.013915608097996</c:v>
                </c:pt>
                <c:pt idx="83">
                  <c:v>19.125828188492868</c:v>
                </c:pt>
                <c:pt idx="84">
                  <c:v>16.640177825267386</c:v>
                </c:pt>
                <c:pt idx="85">
                  <c:v>14.597150198683885</c:v>
                </c:pt>
                <c:pt idx="86">
                  <c:v>15.718147478084109</c:v>
                </c:pt>
                <c:pt idx="87">
                  <c:v>14.836767873505362</c:v>
                </c:pt>
                <c:pt idx="88">
                  <c:v>14.284236047262656</c:v>
                </c:pt>
                <c:pt idx="89">
                  <c:v>14.163716582985586</c:v>
                </c:pt>
                <c:pt idx="90">
                  <c:v>13.600293463325563</c:v>
                </c:pt>
                <c:pt idx="91">
                  <c:v>14.434216138315325</c:v>
                </c:pt>
                <c:pt idx="92">
                  <c:v>12.444878986953212</c:v>
                </c:pt>
                <c:pt idx="93">
                  <c:v>13.576614211570813</c:v>
                </c:pt>
                <c:pt idx="94">
                  <c:v>13.513201064609559</c:v>
                </c:pt>
                <c:pt idx="95">
                  <c:v>12.723897748665959</c:v>
                </c:pt>
                <c:pt idx="96">
                  <c:v>15.575329003885873</c:v>
                </c:pt>
                <c:pt idx="97">
                  <c:v>15.688218223020689</c:v>
                </c:pt>
                <c:pt idx="98">
                  <c:v>13.462542930381115</c:v>
                </c:pt>
                <c:pt idx="99">
                  <c:v>14.766929607433976</c:v>
                </c:pt>
                <c:pt idx="100">
                  <c:v>16.647815709405457</c:v>
                </c:pt>
                <c:pt idx="101">
                  <c:v>16.098200004903074</c:v>
                </c:pt>
                <c:pt idx="102">
                  <c:v>16.035221962339662</c:v>
                </c:pt>
                <c:pt idx="103">
                  <c:v>15.944133069673661</c:v>
                </c:pt>
                <c:pt idx="104">
                  <c:v>16.496592723815983</c:v>
                </c:pt>
                <c:pt idx="105">
                  <c:v>16.220083518593299</c:v>
                </c:pt>
                <c:pt idx="106">
                  <c:v>17.359155781065883</c:v>
                </c:pt>
                <c:pt idx="107">
                  <c:v>16.137078832906138</c:v>
                </c:pt>
                <c:pt idx="108">
                  <c:v>16.167566542313349</c:v>
                </c:pt>
                <c:pt idx="109">
                  <c:v>17.546998562137862</c:v>
                </c:pt>
                <c:pt idx="110">
                  <c:v>18.439495150251695</c:v>
                </c:pt>
                <c:pt idx="111">
                  <c:v>15.999684195706321</c:v>
                </c:pt>
                <c:pt idx="112">
                  <c:v>17.381636073780491</c:v>
                </c:pt>
                <c:pt idx="113">
                  <c:v>18.316432604014455</c:v>
                </c:pt>
                <c:pt idx="114">
                  <c:v>18.665515470247197</c:v>
                </c:pt>
                <c:pt idx="115">
                  <c:v>17.882691009195529</c:v>
                </c:pt>
                <c:pt idx="116">
                  <c:v>20.090824392451022</c:v>
                </c:pt>
                <c:pt idx="117">
                  <c:v>17.975014992764528</c:v>
                </c:pt>
                <c:pt idx="118">
                  <c:v>18.432834504856022</c:v>
                </c:pt>
                <c:pt idx="119">
                  <c:v>18.42208376466743</c:v>
                </c:pt>
                <c:pt idx="120">
                  <c:v>18.418518914121208</c:v>
                </c:pt>
                <c:pt idx="121">
                  <c:v>17.568201859740572</c:v>
                </c:pt>
                <c:pt idx="122">
                  <c:v>18.762110638552176</c:v>
                </c:pt>
                <c:pt idx="123">
                  <c:v>19.888028736885953</c:v>
                </c:pt>
                <c:pt idx="124">
                  <c:v>17.72833912779268</c:v>
                </c:pt>
                <c:pt idx="125">
                  <c:v>17.717260057380368</c:v>
                </c:pt>
                <c:pt idx="126">
                  <c:v>18.738718754483497</c:v>
                </c:pt>
                <c:pt idx="127">
                  <c:v>18.413492895883145</c:v>
                </c:pt>
                <c:pt idx="128">
                  <c:v>16.506502116258059</c:v>
                </c:pt>
                <c:pt idx="129">
                  <c:v>17.943509310198145</c:v>
                </c:pt>
                <c:pt idx="130">
                  <c:v>15.384016546479472</c:v>
                </c:pt>
                <c:pt idx="131">
                  <c:v>14.820497320974081</c:v>
                </c:pt>
                <c:pt idx="132">
                  <c:v>14.527634525462062</c:v>
                </c:pt>
                <c:pt idx="133">
                  <c:v>13.900596647295838</c:v>
                </c:pt>
                <c:pt idx="134">
                  <c:v>11.490327214960971</c:v>
                </c:pt>
                <c:pt idx="135">
                  <c:v>12.806694075416125</c:v>
                </c:pt>
                <c:pt idx="136">
                  <c:v>10.573263800029675</c:v>
                </c:pt>
                <c:pt idx="137">
                  <c:v>10.507023582466136</c:v>
                </c:pt>
                <c:pt idx="138">
                  <c:v>10.728429946785599</c:v>
                </c:pt>
                <c:pt idx="139">
                  <c:v>10.012130729252199</c:v>
                </c:pt>
                <c:pt idx="140">
                  <c:v>10.186786747175901</c:v>
                </c:pt>
                <c:pt idx="141">
                  <c:v>9.0931108943435035</c:v>
                </c:pt>
                <c:pt idx="142">
                  <c:v>10.182352214472147</c:v>
                </c:pt>
                <c:pt idx="143">
                  <c:v>10.772319143700205</c:v>
                </c:pt>
                <c:pt idx="144">
                  <c:v>11.210440275598454</c:v>
                </c:pt>
                <c:pt idx="145">
                  <c:v>11.340174641539269</c:v>
                </c:pt>
                <c:pt idx="146">
                  <c:v>13.952236663679351</c:v>
                </c:pt>
                <c:pt idx="147">
                  <c:v>10.705693492340274</c:v>
                </c:pt>
                <c:pt idx="148">
                  <c:v>10.270806944968115</c:v>
                </c:pt>
                <c:pt idx="149">
                  <c:v>8.211922287125617</c:v>
                </c:pt>
                <c:pt idx="150">
                  <c:v>6.506707685744284</c:v>
                </c:pt>
                <c:pt idx="151">
                  <c:v>5.642940005821151</c:v>
                </c:pt>
                <c:pt idx="152">
                  <c:v>2.7204707743134771</c:v>
                </c:pt>
                <c:pt idx="153">
                  <c:v>2.1037287246736813</c:v>
                </c:pt>
                <c:pt idx="154">
                  <c:v>0.61702797610512228</c:v>
                </c:pt>
                <c:pt idx="155">
                  <c:v>-0.70037449441409105</c:v>
                </c:pt>
                <c:pt idx="156">
                  <c:v>-2.2474584453039737</c:v>
                </c:pt>
                <c:pt idx="157">
                  <c:v>-2.3175966920280122</c:v>
                </c:pt>
                <c:pt idx="158">
                  <c:v>-4.2819164306569846</c:v>
                </c:pt>
                <c:pt idx="159">
                  <c:v>-2.8884173413664116</c:v>
                </c:pt>
                <c:pt idx="160">
                  <c:v>-1.8405172925656355</c:v>
                </c:pt>
                <c:pt idx="161">
                  <c:v>-0.7554240795333067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B-425B-898B-CCC606F7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19784"/>
        <c:axId val="310019392"/>
      </c:lineChart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CAR</c:v>
                </c:pt>
              </c:strCache>
            </c:strRef>
          </c:tx>
          <c:marker>
            <c:symbol val="none"/>
          </c:marker>
          <c:cat>
            <c:numRef>
              <c:f>Sheet5!$A$2:$A$163</c:f>
              <c:numCache>
                <c:formatCode>mmm\-yy</c:formatCode>
                <c:ptCount val="162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  <c:pt idx="111">
                  <c:v>42826</c:v>
                </c:pt>
                <c:pt idx="112">
                  <c:v>42856</c:v>
                </c:pt>
                <c:pt idx="113">
                  <c:v>42887</c:v>
                </c:pt>
                <c:pt idx="114">
                  <c:v>42917</c:v>
                </c:pt>
                <c:pt idx="115">
                  <c:v>42948</c:v>
                </c:pt>
                <c:pt idx="116">
                  <c:v>42979</c:v>
                </c:pt>
                <c:pt idx="117">
                  <c:v>43009</c:v>
                </c:pt>
                <c:pt idx="118">
                  <c:v>43040</c:v>
                </c:pt>
                <c:pt idx="119">
                  <c:v>43070</c:v>
                </c:pt>
                <c:pt idx="120">
                  <c:v>43101</c:v>
                </c:pt>
                <c:pt idx="121">
                  <c:v>43132</c:v>
                </c:pt>
                <c:pt idx="122">
                  <c:v>43160</c:v>
                </c:pt>
                <c:pt idx="123">
                  <c:v>43191</c:v>
                </c:pt>
                <c:pt idx="124">
                  <c:v>43221</c:v>
                </c:pt>
                <c:pt idx="125">
                  <c:v>43252</c:v>
                </c:pt>
                <c:pt idx="126">
                  <c:v>43282</c:v>
                </c:pt>
                <c:pt idx="127">
                  <c:v>43313</c:v>
                </c:pt>
                <c:pt idx="128">
                  <c:v>43344</c:v>
                </c:pt>
                <c:pt idx="129">
                  <c:v>43374</c:v>
                </c:pt>
                <c:pt idx="130">
                  <c:v>43405</c:v>
                </c:pt>
                <c:pt idx="131">
                  <c:v>43435</c:v>
                </c:pt>
                <c:pt idx="132">
                  <c:v>43466</c:v>
                </c:pt>
                <c:pt idx="133">
                  <c:v>43497</c:v>
                </c:pt>
                <c:pt idx="134">
                  <c:v>43525</c:v>
                </c:pt>
                <c:pt idx="135">
                  <c:v>43556</c:v>
                </c:pt>
                <c:pt idx="136">
                  <c:v>43586</c:v>
                </c:pt>
                <c:pt idx="137">
                  <c:v>43617</c:v>
                </c:pt>
                <c:pt idx="138">
                  <c:v>43647</c:v>
                </c:pt>
                <c:pt idx="139">
                  <c:v>43678</c:v>
                </c:pt>
                <c:pt idx="140">
                  <c:v>43709</c:v>
                </c:pt>
                <c:pt idx="141">
                  <c:v>43739</c:v>
                </c:pt>
                <c:pt idx="142">
                  <c:v>43770</c:v>
                </c:pt>
                <c:pt idx="143">
                  <c:v>43800</c:v>
                </c:pt>
                <c:pt idx="144">
                  <c:v>43831</c:v>
                </c:pt>
                <c:pt idx="145">
                  <c:v>43862</c:v>
                </c:pt>
                <c:pt idx="146">
                  <c:v>43891</c:v>
                </c:pt>
                <c:pt idx="147">
                  <c:v>43922</c:v>
                </c:pt>
                <c:pt idx="148">
                  <c:v>43952</c:v>
                </c:pt>
                <c:pt idx="149">
                  <c:v>43983</c:v>
                </c:pt>
                <c:pt idx="150">
                  <c:v>44013</c:v>
                </c:pt>
                <c:pt idx="151">
                  <c:v>44044</c:v>
                </c:pt>
                <c:pt idx="152">
                  <c:v>44075</c:v>
                </c:pt>
                <c:pt idx="153">
                  <c:v>44105</c:v>
                </c:pt>
                <c:pt idx="154">
                  <c:v>44136</c:v>
                </c:pt>
                <c:pt idx="155">
                  <c:v>44166</c:v>
                </c:pt>
                <c:pt idx="156">
                  <c:v>44197</c:v>
                </c:pt>
                <c:pt idx="157">
                  <c:v>44228</c:v>
                </c:pt>
                <c:pt idx="158">
                  <c:v>44256</c:v>
                </c:pt>
                <c:pt idx="159">
                  <c:v>44287</c:v>
                </c:pt>
                <c:pt idx="160">
                  <c:v>44317</c:v>
                </c:pt>
                <c:pt idx="161">
                  <c:v>44348</c:v>
                </c:pt>
              </c:numCache>
            </c:numRef>
          </c:cat>
          <c:val>
            <c:numRef>
              <c:f>Sheet5!$B$2:$B$163</c:f>
              <c:numCache>
                <c:formatCode>General</c:formatCode>
                <c:ptCount val="162"/>
                <c:pt idx="0">
                  <c:v>15.66</c:v>
                </c:pt>
                <c:pt idx="1">
                  <c:v>15.66</c:v>
                </c:pt>
                <c:pt idx="2">
                  <c:v>15.66</c:v>
                </c:pt>
                <c:pt idx="3">
                  <c:v>15.47</c:v>
                </c:pt>
                <c:pt idx="4">
                  <c:v>15.47</c:v>
                </c:pt>
                <c:pt idx="5">
                  <c:v>15.47</c:v>
                </c:pt>
                <c:pt idx="6">
                  <c:v>15.7</c:v>
                </c:pt>
                <c:pt idx="7">
                  <c:v>15.7</c:v>
                </c:pt>
                <c:pt idx="8">
                  <c:v>15.7</c:v>
                </c:pt>
                <c:pt idx="9">
                  <c:v>15.69</c:v>
                </c:pt>
                <c:pt idx="10">
                  <c:v>15.69</c:v>
                </c:pt>
                <c:pt idx="11">
                  <c:v>15.69</c:v>
                </c:pt>
                <c:pt idx="12">
                  <c:v>15.48</c:v>
                </c:pt>
                <c:pt idx="13">
                  <c:v>15.48</c:v>
                </c:pt>
                <c:pt idx="14">
                  <c:v>15.48</c:v>
                </c:pt>
                <c:pt idx="15">
                  <c:v>15.88</c:v>
                </c:pt>
                <c:pt idx="16">
                  <c:v>15.88</c:v>
                </c:pt>
                <c:pt idx="17">
                  <c:v>15.88</c:v>
                </c:pt>
                <c:pt idx="18">
                  <c:v>15.98</c:v>
                </c:pt>
                <c:pt idx="19">
                  <c:v>15.98</c:v>
                </c:pt>
                <c:pt idx="20">
                  <c:v>15.98</c:v>
                </c:pt>
                <c:pt idx="21">
                  <c:v>16.010000000000002</c:v>
                </c:pt>
                <c:pt idx="22">
                  <c:v>16.010000000000002</c:v>
                </c:pt>
                <c:pt idx="23">
                  <c:v>16.010000000000002</c:v>
                </c:pt>
                <c:pt idx="24">
                  <c:v>16.170000000000002</c:v>
                </c:pt>
                <c:pt idx="25">
                  <c:v>16.170000000000002</c:v>
                </c:pt>
                <c:pt idx="26">
                  <c:v>16.170000000000002</c:v>
                </c:pt>
                <c:pt idx="27">
                  <c:v>16.45</c:v>
                </c:pt>
                <c:pt idx="28">
                  <c:v>16.45</c:v>
                </c:pt>
                <c:pt idx="29">
                  <c:v>16.45</c:v>
                </c:pt>
                <c:pt idx="30">
                  <c:v>17.32</c:v>
                </c:pt>
                <c:pt idx="31">
                  <c:v>17.32</c:v>
                </c:pt>
                <c:pt idx="32">
                  <c:v>17.32</c:v>
                </c:pt>
                <c:pt idx="33">
                  <c:v>17.27</c:v>
                </c:pt>
                <c:pt idx="34">
                  <c:v>17.27</c:v>
                </c:pt>
                <c:pt idx="35">
                  <c:v>17.27</c:v>
                </c:pt>
                <c:pt idx="36">
                  <c:v>17.420000000000002</c:v>
                </c:pt>
                <c:pt idx="37">
                  <c:v>17.420000000000002</c:v>
                </c:pt>
                <c:pt idx="38">
                  <c:v>17.420000000000002</c:v>
                </c:pt>
                <c:pt idx="39">
                  <c:v>17.32</c:v>
                </c:pt>
                <c:pt idx="40">
                  <c:v>17.32</c:v>
                </c:pt>
                <c:pt idx="41">
                  <c:v>17.32</c:v>
                </c:pt>
                <c:pt idx="42">
                  <c:v>17.43</c:v>
                </c:pt>
                <c:pt idx="43">
                  <c:v>17.43</c:v>
                </c:pt>
                <c:pt idx="44">
                  <c:v>17.43</c:v>
                </c:pt>
                <c:pt idx="45">
                  <c:v>17.72</c:v>
                </c:pt>
                <c:pt idx="46">
                  <c:v>17.72</c:v>
                </c:pt>
                <c:pt idx="47">
                  <c:v>17.72</c:v>
                </c:pt>
                <c:pt idx="48">
                  <c:v>18.010000000000002</c:v>
                </c:pt>
                <c:pt idx="49">
                  <c:v>18.010000000000002</c:v>
                </c:pt>
                <c:pt idx="50">
                  <c:v>18.010000000000002</c:v>
                </c:pt>
                <c:pt idx="51">
                  <c:v>17.96</c:v>
                </c:pt>
                <c:pt idx="52">
                  <c:v>17.96</c:v>
                </c:pt>
                <c:pt idx="53">
                  <c:v>17.96</c:v>
                </c:pt>
                <c:pt idx="54">
                  <c:v>19.010000000000002</c:v>
                </c:pt>
                <c:pt idx="55">
                  <c:v>19.010000000000002</c:v>
                </c:pt>
                <c:pt idx="56">
                  <c:v>19.010000000000002</c:v>
                </c:pt>
                <c:pt idx="57">
                  <c:v>18.350000000000001</c:v>
                </c:pt>
                <c:pt idx="58">
                  <c:v>18.350000000000001</c:v>
                </c:pt>
                <c:pt idx="59">
                  <c:v>18.350000000000001</c:v>
                </c:pt>
                <c:pt idx="60">
                  <c:v>18.89</c:v>
                </c:pt>
                <c:pt idx="61">
                  <c:v>18.89</c:v>
                </c:pt>
                <c:pt idx="62">
                  <c:v>18.89</c:v>
                </c:pt>
                <c:pt idx="63">
                  <c:v>19.239999999999998</c:v>
                </c:pt>
                <c:pt idx="64">
                  <c:v>19.239999999999998</c:v>
                </c:pt>
                <c:pt idx="65">
                  <c:v>19.239999999999998</c:v>
                </c:pt>
                <c:pt idx="66">
                  <c:v>18.62</c:v>
                </c:pt>
                <c:pt idx="67">
                  <c:v>18.62</c:v>
                </c:pt>
                <c:pt idx="68">
                  <c:v>18.62</c:v>
                </c:pt>
                <c:pt idx="69">
                  <c:v>17.649999999999999</c:v>
                </c:pt>
                <c:pt idx="70">
                  <c:v>17.649999999999999</c:v>
                </c:pt>
                <c:pt idx="71">
                  <c:v>17.649999999999999</c:v>
                </c:pt>
                <c:pt idx="72">
                  <c:v>16.350000000000001</c:v>
                </c:pt>
                <c:pt idx="73">
                  <c:v>16.350000000000001</c:v>
                </c:pt>
                <c:pt idx="74">
                  <c:v>16.350000000000001</c:v>
                </c:pt>
                <c:pt idx="75">
                  <c:v>16.66</c:v>
                </c:pt>
                <c:pt idx="76">
                  <c:v>16.66</c:v>
                </c:pt>
                <c:pt idx="77">
                  <c:v>16.66</c:v>
                </c:pt>
                <c:pt idx="78">
                  <c:v>16.989999999999998</c:v>
                </c:pt>
                <c:pt idx="79">
                  <c:v>16.989999999999998</c:v>
                </c:pt>
                <c:pt idx="80">
                  <c:v>16.989999999999998</c:v>
                </c:pt>
                <c:pt idx="81">
                  <c:v>16.190000000000001</c:v>
                </c:pt>
                <c:pt idx="82">
                  <c:v>16.190000000000001</c:v>
                </c:pt>
                <c:pt idx="83">
                  <c:v>16.190000000000001</c:v>
                </c:pt>
                <c:pt idx="84">
                  <c:v>16.100000000000001</c:v>
                </c:pt>
                <c:pt idx="85">
                  <c:v>16.100000000000001</c:v>
                </c:pt>
                <c:pt idx="86">
                  <c:v>16.100000000000001</c:v>
                </c:pt>
                <c:pt idx="87">
                  <c:v>16.420000000000002</c:v>
                </c:pt>
                <c:pt idx="88">
                  <c:v>16.420000000000002</c:v>
                </c:pt>
                <c:pt idx="89">
                  <c:v>16.420000000000002</c:v>
                </c:pt>
                <c:pt idx="90">
                  <c:v>16.399999999999999</c:v>
                </c:pt>
                <c:pt idx="91">
                  <c:v>16.399999999999999</c:v>
                </c:pt>
                <c:pt idx="92">
                  <c:v>16.399999999999999</c:v>
                </c:pt>
                <c:pt idx="93">
                  <c:v>15.78</c:v>
                </c:pt>
                <c:pt idx="94">
                  <c:v>15.78</c:v>
                </c:pt>
                <c:pt idx="95">
                  <c:v>15.78</c:v>
                </c:pt>
                <c:pt idx="96">
                  <c:v>15.797448210000001</c:v>
                </c:pt>
                <c:pt idx="97">
                  <c:v>15.797448210000001</c:v>
                </c:pt>
                <c:pt idx="98">
                  <c:v>15.797448210000001</c:v>
                </c:pt>
                <c:pt idx="99">
                  <c:v>16.12096721</c:v>
                </c:pt>
                <c:pt idx="100">
                  <c:v>16.12096721</c:v>
                </c:pt>
                <c:pt idx="101">
                  <c:v>16.12096721</c:v>
                </c:pt>
                <c:pt idx="102">
                  <c:v>16.146647560000002</c:v>
                </c:pt>
                <c:pt idx="103">
                  <c:v>16.146647560000002</c:v>
                </c:pt>
                <c:pt idx="104">
                  <c:v>16.146647560000002</c:v>
                </c:pt>
                <c:pt idx="105">
                  <c:v>15.11771124</c:v>
                </c:pt>
                <c:pt idx="106">
                  <c:v>15.11771124</c:v>
                </c:pt>
                <c:pt idx="107">
                  <c:v>15.11771124</c:v>
                </c:pt>
                <c:pt idx="108">
                  <c:v>15.83</c:v>
                </c:pt>
                <c:pt idx="109">
                  <c:v>15.83</c:v>
                </c:pt>
                <c:pt idx="110">
                  <c:v>15.83</c:v>
                </c:pt>
                <c:pt idx="111">
                  <c:v>15.98</c:v>
                </c:pt>
                <c:pt idx="112">
                  <c:v>15.98</c:v>
                </c:pt>
                <c:pt idx="113">
                  <c:v>15.98</c:v>
                </c:pt>
                <c:pt idx="114">
                  <c:v>15.66</c:v>
                </c:pt>
                <c:pt idx="115">
                  <c:v>15.66</c:v>
                </c:pt>
                <c:pt idx="116">
                  <c:v>15.66</c:v>
                </c:pt>
                <c:pt idx="117">
                  <c:v>14.98</c:v>
                </c:pt>
                <c:pt idx="118">
                  <c:v>14.98</c:v>
                </c:pt>
                <c:pt idx="119">
                  <c:v>14.98</c:v>
                </c:pt>
                <c:pt idx="120">
                  <c:v>15.069479189999999</c:v>
                </c:pt>
                <c:pt idx="121">
                  <c:v>15.069479189999999</c:v>
                </c:pt>
                <c:pt idx="122">
                  <c:v>15.069479189999999</c:v>
                </c:pt>
                <c:pt idx="123">
                  <c:v>15.75037513</c:v>
                </c:pt>
                <c:pt idx="124">
                  <c:v>15.75037513</c:v>
                </c:pt>
                <c:pt idx="125">
                  <c:v>15.75037513</c:v>
                </c:pt>
                <c:pt idx="126">
                  <c:v>15.75078676</c:v>
                </c:pt>
                <c:pt idx="127">
                  <c:v>15.75078676</c:v>
                </c:pt>
                <c:pt idx="128">
                  <c:v>15.75078676</c:v>
                </c:pt>
                <c:pt idx="129">
                  <c:v>15.44367093</c:v>
                </c:pt>
                <c:pt idx="130">
                  <c:v>15.44367093</c:v>
                </c:pt>
                <c:pt idx="131">
                  <c:v>15.44367093</c:v>
                </c:pt>
                <c:pt idx="132">
                  <c:v>15.77971677</c:v>
                </c:pt>
                <c:pt idx="133">
                  <c:v>15.77971677</c:v>
                </c:pt>
                <c:pt idx="134">
                  <c:v>15.77971677</c:v>
                </c:pt>
                <c:pt idx="135">
                  <c:v>15.948835860000001</c:v>
                </c:pt>
                <c:pt idx="136">
                  <c:v>15.948835860000001</c:v>
                </c:pt>
                <c:pt idx="137">
                  <c:v>15.948835860000001</c:v>
                </c:pt>
                <c:pt idx="138">
                  <c:v>15.946378149999999</c:v>
                </c:pt>
                <c:pt idx="139">
                  <c:v>15.946378149999999</c:v>
                </c:pt>
                <c:pt idx="140">
                  <c:v>15.946378149999999</c:v>
                </c:pt>
                <c:pt idx="141">
                  <c:v>16.04</c:v>
                </c:pt>
                <c:pt idx="142">
                  <c:v>16.04</c:v>
                </c:pt>
                <c:pt idx="143">
                  <c:v>16.04</c:v>
                </c:pt>
                <c:pt idx="144">
                  <c:v>15.81</c:v>
                </c:pt>
                <c:pt idx="145">
                  <c:v>15.81</c:v>
                </c:pt>
                <c:pt idx="146">
                  <c:v>15.81</c:v>
                </c:pt>
                <c:pt idx="147">
                  <c:v>16.702951980000002</c:v>
                </c:pt>
                <c:pt idx="148">
                  <c:v>16.702951980000002</c:v>
                </c:pt>
                <c:pt idx="149">
                  <c:v>16.702951980000002</c:v>
                </c:pt>
                <c:pt idx="150">
                  <c:v>17.17775924</c:v>
                </c:pt>
                <c:pt idx="151">
                  <c:v>17.17775924</c:v>
                </c:pt>
                <c:pt idx="152">
                  <c:v>17.17775924</c:v>
                </c:pt>
                <c:pt idx="153">
                  <c:v>17.07</c:v>
                </c:pt>
                <c:pt idx="154">
                  <c:v>17.07</c:v>
                </c:pt>
                <c:pt idx="155">
                  <c:v>17.07</c:v>
                </c:pt>
                <c:pt idx="156">
                  <c:v>17.374403770000001</c:v>
                </c:pt>
                <c:pt idx="157">
                  <c:v>17.374403770000001</c:v>
                </c:pt>
                <c:pt idx="158">
                  <c:v>17.374403770000001</c:v>
                </c:pt>
                <c:pt idx="159">
                  <c:v>17.550177470000001</c:v>
                </c:pt>
                <c:pt idx="160">
                  <c:v>17.550177470000001</c:v>
                </c:pt>
                <c:pt idx="161">
                  <c:v>17.550177470000001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B-425B-898B-CCC606F7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269712"/>
        <c:axId val="792274960"/>
      </c:lineChart>
      <c:dateAx>
        <c:axId val="310019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10019392"/>
        <c:crosses val="autoZero"/>
        <c:auto val="1"/>
        <c:lblOffset val="100"/>
        <c:baseTimeUnit val="months"/>
      </c:dateAx>
      <c:valAx>
        <c:axId val="310019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10019784"/>
        <c:crosses val="autoZero"/>
        <c:crossBetween val="between"/>
      </c:valAx>
      <c:valAx>
        <c:axId val="792274960"/>
        <c:scaling>
          <c:orientation val="minMax"/>
          <c:min val="15"/>
        </c:scaling>
        <c:delete val="0"/>
        <c:axPos val="r"/>
        <c:numFmt formatCode="General" sourceLinked="1"/>
        <c:majorTickMark val="out"/>
        <c:minorTickMark val="none"/>
        <c:tickLblPos val="nextTo"/>
        <c:crossAx val="792269712"/>
        <c:crosses val="max"/>
        <c:crossBetween val="between"/>
      </c:valAx>
      <c:dateAx>
        <c:axId val="79226971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792274960"/>
        <c:crosses val="autoZero"/>
        <c:auto val="1"/>
        <c:lblOffset val="100"/>
        <c:baseTimeUnit val="months"/>
        <c:majorUnit val="1"/>
        <c:minorUnit val="1"/>
      </c:date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Frutiger LT 45 Light" pitchFamily="34" charset="0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loangth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Sheet5!$B$2:$B$163</c:f>
              <c:numCache>
                <c:formatCode>General</c:formatCode>
                <c:ptCount val="162"/>
                <c:pt idx="0">
                  <c:v>15.66</c:v>
                </c:pt>
                <c:pt idx="1">
                  <c:v>15.66</c:v>
                </c:pt>
                <c:pt idx="2">
                  <c:v>15.66</c:v>
                </c:pt>
                <c:pt idx="3">
                  <c:v>15.47</c:v>
                </c:pt>
                <c:pt idx="4">
                  <c:v>15.47</c:v>
                </c:pt>
                <c:pt idx="5">
                  <c:v>15.47</c:v>
                </c:pt>
                <c:pt idx="6">
                  <c:v>15.7</c:v>
                </c:pt>
                <c:pt idx="7">
                  <c:v>15.7</c:v>
                </c:pt>
                <c:pt idx="8">
                  <c:v>15.7</c:v>
                </c:pt>
                <c:pt idx="9">
                  <c:v>15.69</c:v>
                </c:pt>
                <c:pt idx="10">
                  <c:v>15.69</c:v>
                </c:pt>
                <c:pt idx="11">
                  <c:v>15.69</c:v>
                </c:pt>
                <c:pt idx="12">
                  <c:v>15.48</c:v>
                </c:pt>
                <c:pt idx="13">
                  <c:v>15.48</c:v>
                </c:pt>
                <c:pt idx="14">
                  <c:v>15.48</c:v>
                </c:pt>
                <c:pt idx="15">
                  <c:v>15.88</c:v>
                </c:pt>
                <c:pt idx="16">
                  <c:v>15.88</c:v>
                </c:pt>
                <c:pt idx="17">
                  <c:v>15.88</c:v>
                </c:pt>
                <c:pt idx="18">
                  <c:v>15.98</c:v>
                </c:pt>
                <c:pt idx="19">
                  <c:v>15.98</c:v>
                </c:pt>
                <c:pt idx="20">
                  <c:v>15.98</c:v>
                </c:pt>
                <c:pt idx="21">
                  <c:v>16.010000000000002</c:v>
                </c:pt>
                <c:pt idx="22">
                  <c:v>16.010000000000002</c:v>
                </c:pt>
                <c:pt idx="23">
                  <c:v>16.010000000000002</c:v>
                </c:pt>
                <c:pt idx="24">
                  <c:v>16.170000000000002</c:v>
                </c:pt>
                <c:pt idx="25">
                  <c:v>16.170000000000002</c:v>
                </c:pt>
                <c:pt idx="26">
                  <c:v>16.170000000000002</c:v>
                </c:pt>
                <c:pt idx="27">
                  <c:v>16.45</c:v>
                </c:pt>
                <c:pt idx="28">
                  <c:v>16.45</c:v>
                </c:pt>
                <c:pt idx="29">
                  <c:v>16.45</c:v>
                </c:pt>
                <c:pt idx="30">
                  <c:v>17.32</c:v>
                </c:pt>
                <c:pt idx="31">
                  <c:v>17.32</c:v>
                </c:pt>
                <c:pt idx="32">
                  <c:v>17.32</c:v>
                </c:pt>
                <c:pt idx="33">
                  <c:v>17.27</c:v>
                </c:pt>
                <c:pt idx="34">
                  <c:v>17.27</c:v>
                </c:pt>
                <c:pt idx="35">
                  <c:v>17.27</c:v>
                </c:pt>
                <c:pt idx="36">
                  <c:v>17.420000000000002</c:v>
                </c:pt>
                <c:pt idx="37">
                  <c:v>17.420000000000002</c:v>
                </c:pt>
                <c:pt idx="38">
                  <c:v>17.420000000000002</c:v>
                </c:pt>
                <c:pt idx="39">
                  <c:v>17.32</c:v>
                </c:pt>
                <c:pt idx="40">
                  <c:v>17.32</c:v>
                </c:pt>
                <c:pt idx="41">
                  <c:v>17.32</c:v>
                </c:pt>
                <c:pt idx="42">
                  <c:v>17.43</c:v>
                </c:pt>
                <c:pt idx="43">
                  <c:v>17.43</c:v>
                </c:pt>
                <c:pt idx="44">
                  <c:v>17.43</c:v>
                </c:pt>
                <c:pt idx="45">
                  <c:v>17.72</c:v>
                </c:pt>
                <c:pt idx="46">
                  <c:v>17.72</c:v>
                </c:pt>
                <c:pt idx="47">
                  <c:v>17.72</c:v>
                </c:pt>
                <c:pt idx="48">
                  <c:v>18.010000000000002</c:v>
                </c:pt>
                <c:pt idx="49">
                  <c:v>18.010000000000002</c:v>
                </c:pt>
                <c:pt idx="50">
                  <c:v>18.010000000000002</c:v>
                </c:pt>
                <c:pt idx="51">
                  <c:v>17.96</c:v>
                </c:pt>
                <c:pt idx="52">
                  <c:v>17.96</c:v>
                </c:pt>
                <c:pt idx="53">
                  <c:v>17.96</c:v>
                </c:pt>
                <c:pt idx="54">
                  <c:v>19.010000000000002</c:v>
                </c:pt>
                <c:pt idx="55">
                  <c:v>19.010000000000002</c:v>
                </c:pt>
                <c:pt idx="56">
                  <c:v>19.010000000000002</c:v>
                </c:pt>
                <c:pt idx="57">
                  <c:v>18.350000000000001</c:v>
                </c:pt>
                <c:pt idx="58">
                  <c:v>18.350000000000001</c:v>
                </c:pt>
                <c:pt idx="59">
                  <c:v>18.350000000000001</c:v>
                </c:pt>
                <c:pt idx="60">
                  <c:v>18.89</c:v>
                </c:pt>
                <c:pt idx="61">
                  <c:v>18.89</c:v>
                </c:pt>
                <c:pt idx="62">
                  <c:v>18.89</c:v>
                </c:pt>
                <c:pt idx="63">
                  <c:v>19.239999999999998</c:v>
                </c:pt>
                <c:pt idx="64">
                  <c:v>19.239999999999998</c:v>
                </c:pt>
                <c:pt idx="65">
                  <c:v>19.239999999999998</c:v>
                </c:pt>
                <c:pt idx="66">
                  <c:v>18.62</c:v>
                </c:pt>
                <c:pt idx="67">
                  <c:v>18.62</c:v>
                </c:pt>
                <c:pt idx="68">
                  <c:v>18.62</c:v>
                </c:pt>
                <c:pt idx="69">
                  <c:v>17.649999999999999</c:v>
                </c:pt>
                <c:pt idx="70">
                  <c:v>17.649999999999999</c:v>
                </c:pt>
                <c:pt idx="71">
                  <c:v>17.649999999999999</c:v>
                </c:pt>
                <c:pt idx="72">
                  <c:v>16.350000000000001</c:v>
                </c:pt>
                <c:pt idx="73">
                  <c:v>16.350000000000001</c:v>
                </c:pt>
                <c:pt idx="74">
                  <c:v>16.350000000000001</c:v>
                </c:pt>
                <c:pt idx="75">
                  <c:v>16.66</c:v>
                </c:pt>
                <c:pt idx="76">
                  <c:v>16.66</c:v>
                </c:pt>
                <c:pt idx="77">
                  <c:v>16.66</c:v>
                </c:pt>
                <c:pt idx="78">
                  <c:v>16.989999999999998</c:v>
                </c:pt>
                <c:pt idx="79">
                  <c:v>16.989999999999998</c:v>
                </c:pt>
                <c:pt idx="80">
                  <c:v>16.989999999999998</c:v>
                </c:pt>
                <c:pt idx="81">
                  <c:v>16.190000000000001</c:v>
                </c:pt>
                <c:pt idx="82">
                  <c:v>16.190000000000001</c:v>
                </c:pt>
                <c:pt idx="83">
                  <c:v>16.190000000000001</c:v>
                </c:pt>
                <c:pt idx="84">
                  <c:v>16.100000000000001</c:v>
                </c:pt>
                <c:pt idx="85">
                  <c:v>16.100000000000001</c:v>
                </c:pt>
                <c:pt idx="86">
                  <c:v>16.100000000000001</c:v>
                </c:pt>
                <c:pt idx="87">
                  <c:v>16.420000000000002</c:v>
                </c:pt>
                <c:pt idx="88">
                  <c:v>16.420000000000002</c:v>
                </c:pt>
                <c:pt idx="89">
                  <c:v>16.420000000000002</c:v>
                </c:pt>
                <c:pt idx="90">
                  <c:v>16.399999999999999</c:v>
                </c:pt>
                <c:pt idx="91">
                  <c:v>16.399999999999999</c:v>
                </c:pt>
                <c:pt idx="92">
                  <c:v>16.399999999999999</c:v>
                </c:pt>
                <c:pt idx="93">
                  <c:v>15.78</c:v>
                </c:pt>
                <c:pt idx="94">
                  <c:v>15.78</c:v>
                </c:pt>
                <c:pt idx="95">
                  <c:v>15.78</c:v>
                </c:pt>
                <c:pt idx="96">
                  <c:v>15.797448210000001</c:v>
                </c:pt>
                <c:pt idx="97">
                  <c:v>15.797448210000001</c:v>
                </c:pt>
                <c:pt idx="98">
                  <c:v>15.797448210000001</c:v>
                </c:pt>
                <c:pt idx="99">
                  <c:v>16.12096721</c:v>
                </c:pt>
                <c:pt idx="100">
                  <c:v>16.12096721</c:v>
                </c:pt>
                <c:pt idx="101">
                  <c:v>16.12096721</c:v>
                </c:pt>
                <c:pt idx="102">
                  <c:v>16.146647560000002</c:v>
                </c:pt>
                <c:pt idx="103">
                  <c:v>16.146647560000002</c:v>
                </c:pt>
                <c:pt idx="104">
                  <c:v>16.146647560000002</c:v>
                </c:pt>
                <c:pt idx="105">
                  <c:v>15.11771124</c:v>
                </c:pt>
                <c:pt idx="106">
                  <c:v>15.11771124</c:v>
                </c:pt>
                <c:pt idx="107">
                  <c:v>15.11771124</c:v>
                </c:pt>
                <c:pt idx="108">
                  <c:v>15.83</c:v>
                </c:pt>
                <c:pt idx="109">
                  <c:v>15.83</c:v>
                </c:pt>
                <c:pt idx="110">
                  <c:v>15.83</c:v>
                </c:pt>
                <c:pt idx="111">
                  <c:v>15.98</c:v>
                </c:pt>
                <c:pt idx="112">
                  <c:v>15.98</c:v>
                </c:pt>
                <c:pt idx="113">
                  <c:v>15.98</c:v>
                </c:pt>
                <c:pt idx="114">
                  <c:v>15.66</c:v>
                </c:pt>
                <c:pt idx="115">
                  <c:v>15.66</c:v>
                </c:pt>
                <c:pt idx="116">
                  <c:v>15.66</c:v>
                </c:pt>
                <c:pt idx="117">
                  <c:v>14.98</c:v>
                </c:pt>
                <c:pt idx="118">
                  <c:v>14.98</c:v>
                </c:pt>
                <c:pt idx="119">
                  <c:v>14.98</c:v>
                </c:pt>
                <c:pt idx="120">
                  <c:v>15.069479189999999</c:v>
                </c:pt>
                <c:pt idx="121">
                  <c:v>15.069479189999999</c:v>
                </c:pt>
                <c:pt idx="122">
                  <c:v>15.069479189999999</c:v>
                </c:pt>
                <c:pt idx="123">
                  <c:v>15.75037513</c:v>
                </c:pt>
                <c:pt idx="124">
                  <c:v>15.75037513</c:v>
                </c:pt>
                <c:pt idx="125">
                  <c:v>15.75037513</c:v>
                </c:pt>
                <c:pt idx="126">
                  <c:v>15.75078676</c:v>
                </c:pt>
                <c:pt idx="127">
                  <c:v>15.75078676</c:v>
                </c:pt>
                <c:pt idx="128">
                  <c:v>15.75078676</c:v>
                </c:pt>
                <c:pt idx="129">
                  <c:v>15.44367093</c:v>
                </c:pt>
                <c:pt idx="130">
                  <c:v>15.44367093</c:v>
                </c:pt>
                <c:pt idx="131">
                  <c:v>15.44367093</c:v>
                </c:pt>
                <c:pt idx="132">
                  <c:v>15.77971677</c:v>
                </c:pt>
                <c:pt idx="133">
                  <c:v>15.77971677</c:v>
                </c:pt>
                <c:pt idx="134">
                  <c:v>15.77971677</c:v>
                </c:pt>
                <c:pt idx="135">
                  <c:v>15.948835860000001</c:v>
                </c:pt>
                <c:pt idx="136">
                  <c:v>15.948835860000001</c:v>
                </c:pt>
                <c:pt idx="137">
                  <c:v>15.948835860000001</c:v>
                </c:pt>
                <c:pt idx="138">
                  <c:v>15.946378149999999</c:v>
                </c:pt>
                <c:pt idx="139">
                  <c:v>15.946378149999999</c:v>
                </c:pt>
                <c:pt idx="140">
                  <c:v>15.946378149999999</c:v>
                </c:pt>
                <c:pt idx="141">
                  <c:v>16.04</c:v>
                </c:pt>
                <c:pt idx="142">
                  <c:v>16.04</c:v>
                </c:pt>
                <c:pt idx="143">
                  <c:v>16.04</c:v>
                </c:pt>
                <c:pt idx="144">
                  <c:v>15.81</c:v>
                </c:pt>
                <c:pt idx="145">
                  <c:v>15.81</c:v>
                </c:pt>
                <c:pt idx="146">
                  <c:v>15.81</c:v>
                </c:pt>
                <c:pt idx="147">
                  <c:v>16.702951980000002</c:v>
                </c:pt>
                <c:pt idx="148">
                  <c:v>16.702951980000002</c:v>
                </c:pt>
                <c:pt idx="149">
                  <c:v>16.702951980000002</c:v>
                </c:pt>
                <c:pt idx="150">
                  <c:v>17.17775924</c:v>
                </c:pt>
                <c:pt idx="151">
                  <c:v>17.17775924</c:v>
                </c:pt>
                <c:pt idx="152">
                  <c:v>17.17775924</c:v>
                </c:pt>
                <c:pt idx="153">
                  <c:v>17.07</c:v>
                </c:pt>
                <c:pt idx="154">
                  <c:v>17.07</c:v>
                </c:pt>
                <c:pt idx="155">
                  <c:v>17.07</c:v>
                </c:pt>
                <c:pt idx="156">
                  <c:v>17.374403770000001</c:v>
                </c:pt>
                <c:pt idx="157">
                  <c:v>17.374403770000001</c:v>
                </c:pt>
                <c:pt idx="158">
                  <c:v>17.374403770000001</c:v>
                </c:pt>
                <c:pt idx="159">
                  <c:v>17.550177470000001</c:v>
                </c:pt>
                <c:pt idx="160">
                  <c:v>17.550177470000001</c:v>
                </c:pt>
                <c:pt idx="161">
                  <c:v>17.550177470000001</c:v>
                </c:pt>
              </c:numCache>
            </c:numRef>
          </c:xVal>
          <c:yVal>
            <c:numRef>
              <c:f>Sheet5!$C$2:$C$163</c:f>
              <c:numCache>
                <c:formatCode>General</c:formatCode>
                <c:ptCount val="162"/>
                <c:pt idx="0">
                  <c:v>5.191749478956309</c:v>
                </c:pt>
                <c:pt idx="1">
                  <c:v>5.7051513618958216</c:v>
                </c:pt>
                <c:pt idx="2">
                  <c:v>10.26264878254044</c:v>
                </c:pt>
                <c:pt idx="3">
                  <c:v>7.7178590577968498</c:v>
                </c:pt>
                <c:pt idx="4">
                  <c:v>18.304373070928715</c:v>
                </c:pt>
                <c:pt idx="5">
                  <c:v>24.164750981467662</c:v>
                </c:pt>
                <c:pt idx="6">
                  <c:v>23.884308184186722</c:v>
                </c:pt>
                <c:pt idx="7">
                  <c:v>24.120774718060979</c:v>
                </c:pt>
                <c:pt idx="8">
                  <c:v>24.08646749701704</c:v>
                </c:pt>
                <c:pt idx="9">
                  <c:v>24.81550359533702</c:v>
                </c:pt>
                <c:pt idx="10">
                  <c:v>22.857333055960048</c:v>
                </c:pt>
                <c:pt idx="11">
                  <c:v>17.472394660220836</c:v>
                </c:pt>
                <c:pt idx="12">
                  <c:v>18.773854409540004</c:v>
                </c:pt>
                <c:pt idx="13">
                  <c:v>22.525315006510315</c:v>
                </c:pt>
                <c:pt idx="14">
                  <c:v>20.7869058894671</c:v>
                </c:pt>
                <c:pt idx="15">
                  <c:v>13.425527361318746</c:v>
                </c:pt>
                <c:pt idx="16">
                  <c:v>10.157224727570302</c:v>
                </c:pt>
                <c:pt idx="17">
                  <c:v>11.0822173468476</c:v>
                </c:pt>
                <c:pt idx="18">
                  <c:v>2.9184483101558856</c:v>
                </c:pt>
                <c:pt idx="19">
                  <c:v>3.1178818700525524</c:v>
                </c:pt>
                <c:pt idx="20">
                  <c:v>6.1083185695865572</c:v>
                </c:pt>
                <c:pt idx="21">
                  <c:v>2.5729848982566805</c:v>
                </c:pt>
                <c:pt idx="22">
                  <c:v>2.6201800098164085</c:v>
                </c:pt>
                <c:pt idx="23">
                  <c:v>9.0676932965998667</c:v>
                </c:pt>
                <c:pt idx="24">
                  <c:v>6.9441585269318429</c:v>
                </c:pt>
                <c:pt idx="25">
                  <c:v>5.9105594681914342</c:v>
                </c:pt>
                <c:pt idx="26">
                  <c:v>-0.92303786043269609</c:v>
                </c:pt>
                <c:pt idx="27">
                  <c:v>6.1846899568481328</c:v>
                </c:pt>
                <c:pt idx="28">
                  <c:v>7.7034335657645281</c:v>
                </c:pt>
                <c:pt idx="29">
                  <c:v>5.4764918815565666</c:v>
                </c:pt>
                <c:pt idx="30">
                  <c:v>8.8859060660808389</c:v>
                </c:pt>
                <c:pt idx="31">
                  <c:v>9.8269798472006453</c:v>
                </c:pt>
                <c:pt idx="32">
                  <c:v>10.161108320945921</c:v>
                </c:pt>
                <c:pt idx="33">
                  <c:v>9.0617909501581337</c:v>
                </c:pt>
                <c:pt idx="34">
                  <c:v>10.33988432184838</c:v>
                </c:pt>
                <c:pt idx="35">
                  <c:v>8.9143105997997463</c:v>
                </c:pt>
                <c:pt idx="36">
                  <c:v>12.369333332147846</c:v>
                </c:pt>
                <c:pt idx="37">
                  <c:v>13.608992689708742</c:v>
                </c:pt>
                <c:pt idx="38">
                  <c:v>16.768053160936969</c:v>
                </c:pt>
                <c:pt idx="39">
                  <c:v>18.023231002492189</c:v>
                </c:pt>
                <c:pt idx="40">
                  <c:v>19.401798191804033</c:v>
                </c:pt>
                <c:pt idx="41">
                  <c:v>20.577407260092293</c:v>
                </c:pt>
                <c:pt idx="42">
                  <c:v>23.590730542397644</c:v>
                </c:pt>
                <c:pt idx="43">
                  <c:v>24.771605529855801</c:v>
                </c:pt>
                <c:pt idx="44">
                  <c:v>18.928383191073685</c:v>
                </c:pt>
                <c:pt idx="45">
                  <c:v>21.104793830456892</c:v>
                </c:pt>
                <c:pt idx="46">
                  <c:v>19.328459879172687</c:v>
                </c:pt>
                <c:pt idx="47">
                  <c:v>16.363799152043867</c:v>
                </c:pt>
                <c:pt idx="48">
                  <c:v>16.564254993101923</c:v>
                </c:pt>
                <c:pt idx="49">
                  <c:v>16.051648378977635</c:v>
                </c:pt>
                <c:pt idx="50">
                  <c:v>17.7437371528111</c:v>
                </c:pt>
                <c:pt idx="51">
                  <c:v>16.023288812029346</c:v>
                </c:pt>
                <c:pt idx="52">
                  <c:v>13.616749455154542</c:v>
                </c:pt>
                <c:pt idx="53">
                  <c:v>12.204517238622614</c:v>
                </c:pt>
                <c:pt idx="54">
                  <c:v>15.22705378388325</c:v>
                </c:pt>
                <c:pt idx="55">
                  <c:v>12.392117565846416</c:v>
                </c:pt>
                <c:pt idx="56">
                  <c:v>14.227755263931808</c:v>
                </c:pt>
                <c:pt idx="57">
                  <c:v>14.228710032692149</c:v>
                </c:pt>
                <c:pt idx="58">
                  <c:v>13.290277756249914</c:v>
                </c:pt>
                <c:pt idx="59">
                  <c:v>15.439256463835903</c:v>
                </c:pt>
                <c:pt idx="60">
                  <c:v>16.895433144182981</c:v>
                </c:pt>
                <c:pt idx="61">
                  <c:v>14.454151892380285</c:v>
                </c:pt>
                <c:pt idx="62">
                  <c:v>14.703568719483219</c:v>
                </c:pt>
                <c:pt idx="63">
                  <c:v>13.721667498566227</c:v>
                </c:pt>
                <c:pt idx="64">
                  <c:v>13.238700776616197</c:v>
                </c:pt>
                <c:pt idx="65">
                  <c:v>12.952612469307612</c:v>
                </c:pt>
                <c:pt idx="66">
                  <c:v>11.661755967827414</c:v>
                </c:pt>
                <c:pt idx="67">
                  <c:v>13.001964880958194</c:v>
                </c:pt>
                <c:pt idx="68">
                  <c:v>14.914363947302768</c:v>
                </c:pt>
                <c:pt idx="69">
                  <c:v>13.547009189227865</c:v>
                </c:pt>
                <c:pt idx="70">
                  <c:v>13.752366280319839</c:v>
                </c:pt>
                <c:pt idx="71">
                  <c:v>16.309686668547041</c:v>
                </c:pt>
                <c:pt idx="72">
                  <c:v>15.915967698364874</c:v>
                </c:pt>
                <c:pt idx="73">
                  <c:v>17.989880619363063</c:v>
                </c:pt>
                <c:pt idx="74">
                  <c:v>18.293714587421462</c:v>
                </c:pt>
                <c:pt idx="75">
                  <c:v>19.36692119965462</c:v>
                </c:pt>
                <c:pt idx="76">
                  <c:v>19.468055684105167</c:v>
                </c:pt>
                <c:pt idx="77">
                  <c:v>18.678145083937725</c:v>
                </c:pt>
                <c:pt idx="78">
                  <c:v>19.66847032835577</c:v>
                </c:pt>
                <c:pt idx="79">
                  <c:v>18.567699053209008</c:v>
                </c:pt>
                <c:pt idx="80">
                  <c:v>19.478103626061017</c:v>
                </c:pt>
                <c:pt idx="81">
                  <c:v>19.999667992963065</c:v>
                </c:pt>
                <c:pt idx="82">
                  <c:v>19.013915608097996</c:v>
                </c:pt>
                <c:pt idx="83">
                  <c:v>19.125828188492868</c:v>
                </c:pt>
                <c:pt idx="84">
                  <c:v>16.640177825267386</c:v>
                </c:pt>
                <c:pt idx="85">
                  <c:v>14.597150198683885</c:v>
                </c:pt>
                <c:pt idx="86">
                  <c:v>15.718147478084109</c:v>
                </c:pt>
                <c:pt idx="87">
                  <c:v>14.836767873505362</c:v>
                </c:pt>
                <c:pt idx="88">
                  <c:v>14.284236047262656</c:v>
                </c:pt>
                <c:pt idx="89">
                  <c:v>14.163716582985586</c:v>
                </c:pt>
                <c:pt idx="90">
                  <c:v>13.600293463325563</c:v>
                </c:pt>
                <c:pt idx="91">
                  <c:v>14.434216138315325</c:v>
                </c:pt>
                <c:pt idx="92">
                  <c:v>12.444878986953212</c:v>
                </c:pt>
                <c:pt idx="93">
                  <c:v>13.576614211570813</c:v>
                </c:pt>
                <c:pt idx="94">
                  <c:v>13.513201064609559</c:v>
                </c:pt>
                <c:pt idx="95">
                  <c:v>12.723897748665959</c:v>
                </c:pt>
                <c:pt idx="96">
                  <c:v>15.575329003885873</c:v>
                </c:pt>
                <c:pt idx="97">
                  <c:v>15.688218223020689</c:v>
                </c:pt>
                <c:pt idx="98">
                  <c:v>13.462542930381115</c:v>
                </c:pt>
                <c:pt idx="99">
                  <c:v>14.766929607433976</c:v>
                </c:pt>
                <c:pt idx="100">
                  <c:v>16.647815709405457</c:v>
                </c:pt>
                <c:pt idx="101">
                  <c:v>16.098200004903074</c:v>
                </c:pt>
                <c:pt idx="102">
                  <c:v>16.035221962339662</c:v>
                </c:pt>
                <c:pt idx="103">
                  <c:v>15.944133069673661</c:v>
                </c:pt>
                <c:pt idx="104">
                  <c:v>16.496592723815983</c:v>
                </c:pt>
                <c:pt idx="105">
                  <c:v>16.220083518593299</c:v>
                </c:pt>
                <c:pt idx="106">
                  <c:v>17.359155781065883</c:v>
                </c:pt>
                <c:pt idx="107">
                  <c:v>16.137078832906138</c:v>
                </c:pt>
                <c:pt idx="108">
                  <c:v>16.167566542313349</c:v>
                </c:pt>
                <c:pt idx="109">
                  <c:v>17.546998562137862</c:v>
                </c:pt>
                <c:pt idx="110">
                  <c:v>18.439495150251695</c:v>
                </c:pt>
                <c:pt idx="111">
                  <c:v>15.999684195706321</c:v>
                </c:pt>
                <c:pt idx="112">
                  <c:v>17.381636073780491</c:v>
                </c:pt>
                <c:pt idx="113">
                  <c:v>18.316432604014455</c:v>
                </c:pt>
                <c:pt idx="114">
                  <c:v>18.665515470247197</c:v>
                </c:pt>
                <c:pt idx="115">
                  <c:v>17.882691009195529</c:v>
                </c:pt>
                <c:pt idx="116">
                  <c:v>20.090824392451022</c:v>
                </c:pt>
                <c:pt idx="117">
                  <c:v>17.975014992764528</c:v>
                </c:pt>
                <c:pt idx="118">
                  <c:v>18.432834504856022</c:v>
                </c:pt>
                <c:pt idx="119">
                  <c:v>18.42208376466743</c:v>
                </c:pt>
                <c:pt idx="120">
                  <c:v>18.418518914121208</c:v>
                </c:pt>
                <c:pt idx="121">
                  <c:v>17.568201859740572</c:v>
                </c:pt>
                <c:pt idx="122">
                  <c:v>18.762110638552176</c:v>
                </c:pt>
                <c:pt idx="123">
                  <c:v>19.888028736885953</c:v>
                </c:pt>
                <c:pt idx="124">
                  <c:v>17.72833912779268</c:v>
                </c:pt>
                <c:pt idx="125">
                  <c:v>17.717260057380368</c:v>
                </c:pt>
                <c:pt idx="126">
                  <c:v>18.738718754483497</c:v>
                </c:pt>
                <c:pt idx="127">
                  <c:v>18.413492895883145</c:v>
                </c:pt>
                <c:pt idx="128">
                  <c:v>16.506502116258059</c:v>
                </c:pt>
                <c:pt idx="129">
                  <c:v>17.943509310198145</c:v>
                </c:pt>
                <c:pt idx="130">
                  <c:v>15.384016546479472</c:v>
                </c:pt>
                <c:pt idx="131">
                  <c:v>14.820497320974081</c:v>
                </c:pt>
                <c:pt idx="132">
                  <c:v>14.527634525462062</c:v>
                </c:pt>
                <c:pt idx="133">
                  <c:v>13.900596647295838</c:v>
                </c:pt>
                <c:pt idx="134">
                  <c:v>11.490327214960971</c:v>
                </c:pt>
                <c:pt idx="135">
                  <c:v>12.806694075416125</c:v>
                </c:pt>
                <c:pt idx="136">
                  <c:v>10.573263800029675</c:v>
                </c:pt>
                <c:pt idx="137">
                  <c:v>10.507023582466136</c:v>
                </c:pt>
                <c:pt idx="138">
                  <c:v>10.728429946785599</c:v>
                </c:pt>
                <c:pt idx="139">
                  <c:v>10.012130729252199</c:v>
                </c:pt>
                <c:pt idx="140">
                  <c:v>10.186786747175901</c:v>
                </c:pt>
                <c:pt idx="141">
                  <c:v>9.0931108943435035</c:v>
                </c:pt>
                <c:pt idx="142">
                  <c:v>10.182352214472147</c:v>
                </c:pt>
                <c:pt idx="143">
                  <c:v>10.772319143700205</c:v>
                </c:pt>
                <c:pt idx="144">
                  <c:v>11.210440275598454</c:v>
                </c:pt>
                <c:pt idx="145">
                  <c:v>11.340174641539269</c:v>
                </c:pt>
                <c:pt idx="146">
                  <c:v>13.952236663679351</c:v>
                </c:pt>
                <c:pt idx="147">
                  <c:v>10.705693492340274</c:v>
                </c:pt>
                <c:pt idx="148">
                  <c:v>10.270806944968115</c:v>
                </c:pt>
                <c:pt idx="149">
                  <c:v>8.211922287125617</c:v>
                </c:pt>
                <c:pt idx="150">
                  <c:v>6.506707685744284</c:v>
                </c:pt>
                <c:pt idx="151">
                  <c:v>5.642940005821151</c:v>
                </c:pt>
                <c:pt idx="152">
                  <c:v>2.7204707743134771</c:v>
                </c:pt>
                <c:pt idx="153">
                  <c:v>2.1037287246736813</c:v>
                </c:pt>
                <c:pt idx="154">
                  <c:v>0.61702797610512228</c:v>
                </c:pt>
                <c:pt idx="155">
                  <c:v>-0.70037449441409105</c:v>
                </c:pt>
                <c:pt idx="156">
                  <c:v>-2.2474584453039737</c:v>
                </c:pt>
                <c:pt idx="157">
                  <c:v>-2.3175966920280122</c:v>
                </c:pt>
                <c:pt idx="158">
                  <c:v>-4.2819164306569846</c:v>
                </c:pt>
                <c:pt idx="159">
                  <c:v>-2.8884173413664116</c:v>
                </c:pt>
                <c:pt idx="160">
                  <c:v>-1.8405172925656355</c:v>
                </c:pt>
                <c:pt idx="161">
                  <c:v>-0.7554240795333067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33-46C3-B9CF-2E3CEA0E2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63984"/>
        <c:axId val="697270216"/>
      </c:scatterChart>
      <c:valAx>
        <c:axId val="697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70216"/>
        <c:crosses val="autoZero"/>
        <c:crossBetween val="midCat"/>
      </c:valAx>
      <c:valAx>
        <c:axId val="6972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Sheet8!$C$1</c:f>
              <c:strCache>
                <c:ptCount val="1"/>
                <c:pt idx="0">
                  <c:v>Equity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Sheet8!$B$2:$B$55</c:f>
              <c:numCache>
                <c:formatCode>General</c:formatCode>
                <c:ptCount val="54"/>
                <c:pt idx="0">
                  <c:v>4436.7700000000004</c:v>
                </c:pt>
                <c:pt idx="1">
                  <c:v>4667.2950000000001</c:v>
                </c:pt>
                <c:pt idx="2">
                  <c:v>4722.5320000000002</c:v>
                </c:pt>
                <c:pt idx="3">
                  <c:v>5034.9539999999997</c:v>
                </c:pt>
                <c:pt idx="4">
                  <c:v>4990.2269999999999</c:v>
                </c:pt>
                <c:pt idx="5">
                  <c:v>5088.808</c:v>
                </c:pt>
                <c:pt idx="6">
                  <c:v>5194.1480000000001</c:v>
                </c:pt>
                <c:pt idx="7">
                  <c:v>5483.5410000000002</c:v>
                </c:pt>
                <c:pt idx="8">
                  <c:v>5456.4679999999998</c:v>
                </c:pt>
                <c:pt idx="9">
                  <c:v>5584.759</c:v>
                </c:pt>
                <c:pt idx="10">
                  <c:v>5665.89</c:v>
                </c:pt>
                <c:pt idx="11">
                  <c:v>6131.7550000000001</c:v>
                </c:pt>
                <c:pt idx="12">
                  <c:v>6048.2749999999996</c:v>
                </c:pt>
                <c:pt idx="13">
                  <c:v>6269.9549999999999</c:v>
                </c:pt>
                <c:pt idx="14">
                  <c:v>6296.1869999999999</c:v>
                </c:pt>
                <c:pt idx="15">
                  <c:v>6541.4260000000004</c:v>
                </c:pt>
                <c:pt idx="16">
                  <c:v>6378.3680000000004</c:v>
                </c:pt>
                <c:pt idx="17">
                  <c:v>6599.67</c:v>
                </c:pt>
                <c:pt idx="18">
                  <c:v>6765.1809999999996</c:v>
                </c:pt>
                <c:pt idx="19">
                  <c:v>7193.817</c:v>
                </c:pt>
                <c:pt idx="20">
                  <c:v>7272.9539999999997</c:v>
                </c:pt>
                <c:pt idx="21">
                  <c:v>7709.6009999999997</c:v>
                </c:pt>
                <c:pt idx="22">
                  <c:v>8207.9410000000007</c:v>
                </c:pt>
                <c:pt idx="23">
                  <c:v>8997.1319999999996</c:v>
                </c:pt>
                <c:pt idx="24">
                  <c:v>9104.85</c:v>
                </c:pt>
                <c:pt idx="25">
                  <c:v>9251.1880000000001</c:v>
                </c:pt>
                <c:pt idx="26">
                  <c:v>9377.8619999999992</c:v>
                </c:pt>
                <c:pt idx="27">
                  <c:v>10069.629999999999</c:v>
                </c:pt>
                <c:pt idx="28">
                  <c:v>9955.0550000000003</c:v>
                </c:pt>
                <c:pt idx="29">
                  <c:v>10058.838</c:v>
                </c:pt>
                <c:pt idx="30">
                  <c:v>10396.516</c:v>
                </c:pt>
                <c:pt idx="31">
                  <c:v>10895.179</c:v>
                </c:pt>
                <c:pt idx="32">
                  <c:v>10989.61</c:v>
                </c:pt>
                <c:pt idx="33">
                  <c:v>11317.19</c:v>
                </c:pt>
                <c:pt idx="34">
                  <c:v>11554.437</c:v>
                </c:pt>
                <c:pt idx="35">
                  <c:v>12301.727000000001</c:v>
                </c:pt>
                <c:pt idx="36">
                  <c:v>12455.45268296</c:v>
                </c:pt>
                <c:pt idx="37">
                  <c:v>12881.52121798</c:v>
                </c:pt>
                <c:pt idx="38">
                  <c:v>13256.840068719999</c:v>
                </c:pt>
                <c:pt idx="39">
                  <c:v>13763.27870766</c:v>
                </c:pt>
                <c:pt idx="40">
                  <c:v>13929.455850660001</c:v>
                </c:pt>
                <c:pt idx="41">
                  <c:v>14280.63932342</c:v>
                </c:pt>
                <c:pt idx="42">
                  <c:v>14673.923661479999</c:v>
                </c:pt>
                <c:pt idx="43">
                  <c:v>15421.15396458</c:v>
                </c:pt>
                <c:pt idx="44">
                  <c:v>15519.6186956</c:v>
                </c:pt>
                <c:pt idx="45">
                  <c:v>15756.123656690001</c:v>
                </c:pt>
                <c:pt idx="46">
                  <c:v>16295.24162983</c:v>
                </c:pt>
                <c:pt idx="47">
                  <c:v>16918.86528993</c:v>
                </c:pt>
                <c:pt idx="48">
                  <c:v>17042.57148635</c:v>
                </c:pt>
                <c:pt idx="49">
                  <c:v>17236.136011930001</c:v>
                </c:pt>
                <c:pt idx="50">
                  <c:v>17333.35602544</c:v>
                </c:pt>
                <c:pt idx="51">
                  <c:v>18045.538306549999</c:v>
                </c:pt>
                <c:pt idx="52">
                  <c:v>18047.07327017</c:v>
                </c:pt>
                <c:pt idx="53">
                  <c:v>18328.26261845</c:v>
                </c:pt>
              </c:numCache>
            </c:numRef>
          </c:xVal>
          <c:yVal>
            <c:numRef>
              <c:f>Sheet8!$C$2:$C$55</c:f>
              <c:numCache>
                <c:formatCode>General</c:formatCode>
                <c:ptCount val="54"/>
                <c:pt idx="0">
                  <c:v>519.85599999999999</c:v>
                </c:pt>
                <c:pt idx="1">
                  <c:v>487.98599999999999</c:v>
                </c:pt>
                <c:pt idx="2">
                  <c:v>513.74099999999999</c:v>
                </c:pt>
                <c:pt idx="3">
                  <c:v>520.97400000000005</c:v>
                </c:pt>
                <c:pt idx="4">
                  <c:v>537.26800000000003</c:v>
                </c:pt>
                <c:pt idx="5">
                  <c:v>564.46199999999999</c:v>
                </c:pt>
                <c:pt idx="6">
                  <c:v>580.01900000000001</c:v>
                </c:pt>
                <c:pt idx="7">
                  <c:v>599.11900000000003</c:v>
                </c:pt>
                <c:pt idx="8">
                  <c:v>607.39800000000002</c:v>
                </c:pt>
                <c:pt idx="9">
                  <c:v>641.43299999999999</c:v>
                </c:pt>
                <c:pt idx="10">
                  <c:v>696.67700000000002</c:v>
                </c:pt>
                <c:pt idx="11">
                  <c:v>711.54100000000005</c:v>
                </c:pt>
                <c:pt idx="12">
                  <c:v>720.30399999999997</c:v>
                </c:pt>
                <c:pt idx="13">
                  <c:v>745.77499999999998</c:v>
                </c:pt>
                <c:pt idx="14">
                  <c:v>766.08399999999995</c:v>
                </c:pt>
                <c:pt idx="15">
                  <c:v>814.69500000000005</c:v>
                </c:pt>
                <c:pt idx="16">
                  <c:v>829.70399999999995</c:v>
                </c:pt>
                <c:pt idx="17">
                  <c:v>839.46900000000005</c:v>
                </c:pt>
                <c:pt idx="18">
                  <c:v>905.97400000000005</c:v>
                </c:pt>
                <c:pt idx="19">
                  <c:v>937.05200000000002</c:v>
                </c:pt>
                <c:pt idx="20">
                  <c:v>1044.713</c:v>
                </c:pt>
                <c:pt idx="21">
                  <c:v>994.17200000000003</c:v>
                </c:pt>
                <c:pt idx="22">
                  <c:v>1010.278</c:v>
                </c:pt>
                <c:pt idx="23">
                  <c:v>1003.572</c:v>
                </c:pt>
                <c:pt idx="24">
                  <c:v>1044.7180000000001</c:v>
                </c:pt>
                <c:pt idx="25">
                  <c:v>1074.9369999999999</c:v>
                </c:pt>
                <c:pt idx="26">
                  <c:v>1106.26</c:v>
                </c:pt>
                <c:pt idx="27">
                  <c:v>1216.8150000000001</c:v>
                </c:pt>
                <c:pt idx="28">
                  <c:v>1212.114</c:v>
                </c:pt>
                <c:pt idx="29">
                  <c:v>1268.7059999999999</c:v>
                </c:pt>
                <c:pt idx="30">
                  <c:v>1322.0309999999999</c:v>
                </c:pt>
                <c:pt idx="31">
                  <c:v>1238.2260000000001</c:v>
                </c:pt>
                <c:pt idx="32">
                  <c:v>1286.27</c:v>
                </c:pt>
                <c:pt idx="33">
                  <c:v>1357.06</c:v>
                </c:pt>
                <c:pt idx="34">
                  <c:v>1380.56</c:v>
                </c:pt>
                <c:pt idx="35">
                  <c:v>1372.4269999999999</c:v>
                </c:pt>
                <c:pt idx="36">
                  <c:v>1461.26699897</c:v>
                </c:pt>
                <c:pt idx="37">
                  <c:v>1509.4805743300001</c:v>
                </c:pt>
                <c:pt idx="38">
                  <c:v>1548.73057109</c:v>
                </c:pt>
                <c:pt idx="39">
                  <c:v>1565.2205830600001</c:v>
                </c:pt>
                <c:pt idx="40">
                  <c:v>1600.3014915199999</c:v>
                </c:pt>
                <c:pt idx="41">
                  <c:v>1739.3383962299999</c:v>
                </c:pt>
                <c:pt idx="42">
                  <c:v>1807.8268900999999</c:v>
                </c:pt>
                <c:pt idx="43">
                  <c:v>1856.69376743</c:v>
                </c:pt>
                <c:pt idx="44">
                  <c:v>1919.7507256199999</c:v>
                </c:pt>
                <c:pt idx="45">
                  <c:v>1972.50865116</c:v>
                </c:pt>
                <c:pt idx="46">
                  <c:v>2039.3588647199999</c:v>
                </c:pt>
                <c:pt idx="47">
                  <c:v>2098.3247421900001</c:v>
                </c:pt>
                <c:pt idx="48">
                  <c:v>2091.9222772500002</c:v>
                </c:pt>
                <c:pt idx="49">
                  <c:v>2158.8143392699999</c:v>
                </c:pt>
                <c:pt idx="50">
                  <c:v>2193.2190883500002</c:v>
                </c:pt>
                <c:pt idx="51">
                  <c:v>2215.4599048300001</c:v>
                </c:pt>
                <c:pt idx="52">
                  <c:v>2243.1548004299998</c:v>
                </c:pt>
                <c:pt idx="53">
                  <c:v>2288.6513573299999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4-4CA3-8FB6-88404FE2E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252000"/>
        <c:axId val="792252656"/>
      </c:scatterChart>
      <c:valAx>
        <c:axId val="79225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52656"/>
        <c:crosses val="autoZero"/>
        <c:crossBetween val="midCat"/>
      </c:valAx>
      <c:valAx>
        <c:axId val="7922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5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7"/>
          <c:y val="6.9861111111111124E-2"/>
          <c:w val="0.85341907261592298"/>
          <c:h val="0.82273950131233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Sheet8!$D$1</c:f>
              <c:strCache>
                <c:ptCount val="1"/>
                <c:pt idx="0">
                  <c:v>Asset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049125109361331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Sheet8!$C$2:$C$55</c:f>
              <c:numCache>
                <c:formatCode>General</c:formatCode>
                <c:ptCount val="54"/>
                <c:pt idx="0">
                  <c:v>519.85599999999999</c:v>
                </c:pt>
                <c:pt idx="1">
                  <c:v>487.98599999999999</c:v>
                </c:pt>
                <c:pt idx="2">
                  <c:v>513.74099999999999</c:v>
                </c:pt>
                <c:pt idx="3">
                  <c:v>520.97400000000005</c:v>
                </c:pt>
                <c:pt idx="4">
                  <c:v>537.26800000000003</c:v>
                </c:pt>
                <c:pt idx="5">
                  <c:v>564.46199999999999</c:v>
                </c:pt>
                <c:pt idx="6">
                  <c:v>580.01900000000001</c:v>
                </c:pt>
                <c:pt idx="7">
                  <c:v>599.11900000000003</c:v>
                </c:pt>
                <c:pt idx="8">
                  <c:v>607.39800000000002</c:v>
                </c:pt>
                <c:pt idx="9">
                  <c:v>641.43299999999999</c:v>
                </c:pt>
                <c:pt idx="10">
                  <c:v>696.67700000000002</c:v>
                </c:pt>
                <c:pt idx="11">
                  <c:v>711.54100000000005</c:v>
                </c:pt>
                <c:pt idx="12">
                  <c:v>720.30399999999997</c:v>
                </c:pt>
                <c:pt idx="13">
                  <c:v>745.77499999999998</c:v>
                </c:pt>
                <c:pt idx="14">
                  <c:v>766.08399999999995</c:v>
                </c:pt>
                <c:pt idx="15">
                  <c:v>814.69500000000005</c:v>
                </c:pt>
                <c:pt idx="16">
                  <c:v>829.70399999999995</c:v>
                </c:pt>
                <c:pt idx="17">
                  <c:v>839.46900000000005</c:v>
                </c:pt>
                <c:pt idx="18">
                  <c:v>905.97400000000005</c:v>
                </c:pt>
                <c:pt idx="19">
                  <c:v>937.05200000000002</c:v>
                </c:pt>
                <c:pt idx="20">
                  <c:v>1044.713</c:v>
                </c:pt>
                <c:pt idx="21">
                  <c:v>994.17200000000003</c:v>
                </c:pt>
                <c:pt idx="22">
                  <c:v>1010.278</c:v>
                </c:pt>
                <c:pt idx="23">
                  <c:v>1003.572</c:v>
                </c:pt>
                <c:pt idx="24">
                  <c:v>1044.7180000000001</c:v>
                </c:pt>
                <c:pt idx="25">
                  <c:v>1074.9369999999999</c:v>
                </c:pt>
                <c:pt idx="26">
                  <c:v>1106.26</c:v>
                </c:pt>
                <c:pt idx="27">
                  <c:v>1216.8150000000001</c:v>
                </c:pt>
                <c:pt idx="28">
                  <c:v>1212.114</c:v>
                </c:pt>
                <c:pt idx="29">
                  <c:v>1268.7059999999999</c:v>
                </c:pt>
                <c:pt idx="30">
                  <c:v>1322.0309999999999</c:v>
                </c:pt>
                <c:pt idx="31">
                  <c:v>1238.2260000000001</c:v>
                </c:pt>
                <c:pt idx="32">
                  <c:v>1286.27</c:v>
                </c:pt>
                <c:pt idx="33">
                  <c:v>1357.06</c:v>
                </c:pt>
                <c:pt idx="34">
                  <c:v>1380.56</c:v>
                </c:pt>
                <c:pt idx="35">
                  <c:v>1372.4269999999999</c:v>
                </c:pt>
                <c:pt idx="36">
                  <c:v>1461.26699897</c:v>
                </c:pt>
                <c:pt idx="37">
                  <c:v>1509.4805743300001</c:v>
                </c:pt>
                <c:pt idx="38">
                  <c:v>1548.73057109</c:v>
                </c:pt>
                <c:pt idx="39">
                  <c:v>1565.2205830600001</c:v>
                </c:pt>
                <c:pt idx="40">
                  <c:v>1600.3014915199999</c:v>
                </c:pt>
                <c:pt idx="41">
                  <c:v>1739.3383962299999</c:v>
                </c:pt>
                <c:pt idx="42">
                  <c:v>1807.8268900999999</c:v>
                </c:pt>
                <c:pt idx="43">
                  <c:v>1856.69376743</c:v>
                </c:pt>
                <c:pt idx="44">
                  <c:v>1919.7507256199999</c:v>
                </c:pt>
                <c:pt idx="45">
                  <c:v>1972.50865116</c:v>
                </c:pt>
                <c:pt idx="46">
                  <c:v>2039.3588647199999</c:v>
                </c:pt>
                <c:pt idx="47">
                  <c:v>2098.3247421900001</c:v>
                </c:pt>
                <c:pt idx="48">
                  <c:v>2091.9222772500002</c:v>
                </c:pt>
                <c:pt idx="49">
                  <c:v>2158.8143392699999</c:v>
                </c:pt>
                <c:pt idx="50">
                  <c:v>2193.2190883500002</c:v>
                </c:pt>
                <c:pt idx="51">
                  <c:v>2215.4599048300001</c:v>
                </c:pt>
                <c:pt idx="52">
                  <c:v>2243.1548004299998</c:v>
                </c:pt>
                <c:pt idx="53">
                  <c:v>2288.6513573299999</c:v>
                </c:pt>
              </c:numCache>
            </c:numRef>
          </c:xVal>
          <c:yVal>
            <c:numRef>
              <c:f>Sheet8!$D$2:$D$55</c:f>
              <c:numCache>
                <c:formatCode>General</c:formatCode>
                <c:ptCount val="54"/>
                <c:pt idx="0">
                  <c:v>4436.7700000000004</c:v>
                </c:pt>
                <c:pt idx="1">
                  <c:v>4667.2950000000001</c:v>
                </c:pt>
                <c:pt idx="2">
                  <c:v>4722.5320000000002</c:v>
                </c:pt>
                <c:pt idx="3">
                  <c:v>5034.9539999999997</c:v>
                </c:pt>
                <c:pt idx="4">
                  <c:v>4990.2269999999999</c:v>
                </c:pt>
                <c:pt idx="5">
                  <c:v>5088.808</c:v>
                </c:pt>
                <c:pt idx="6">
                  <c:v>5194.1480000000001</c:v>
                </c:pt>
                <c:pt idx="7">
                  <c:v>5483.5410000000002</c:v>
                </c:pt>
                <c:pt idx="8">
                  <c:v>5456.4679999999998</c:v>
                </c:pt>
                <c:pt idx="9">
                  <c:v>5584.759</c:v>
                </c:pt>
                <c:pt idx="10">
                  <c:v>5665.89</c:v>
                </c:pt>
                <c:pt idx="11">
                  <c:v>6131.7550000000001</c:v>
                </c:pt>
                <c:pt idx="12">
                  <c:v>6048.2749999999996</c:v>
                </c:pt>
                <c:pt idx="13">
                  <c:v>6269.9549999999999</c:v>
                </c:pt>
                <c:pt idx="14">
                  <c:v>6296.1869999999999</c:v>
                </c:pt>
                <c:pt idx="15">
                  <c:v>6541.4260000000004</c:v>
                </c:pt>
                <c:pt idx="16">
                  <c:v>6378.3680000000004</c:v>
                </c:pt>
                <c:pt idx="17">
                  <c:v>6599.67</c:v>
                </c:pt>
                <c:pt idx="18">
                  <c:v>6765.1809999999996</c:v>
                </c:pt>
                <c:pt idx="19">
                  <c:v>7193.817</c:v>
                </c:pt>
                <c:pt idx="20">
                  <c:v>7272.9539999999997</c:v>
                </c:pt>
                <c:pt idx="21">
                  <c:v>7709.6009999999997</c:v>
                </c:pt>
                <c:pt idx="22">
                  <c:v>8207.9410000000007</c:v>
                </c:pt>
                <c:pt idx="23">
                  <c:v>8997.1319999999996</c:v>
                </c:pt>
                <c:pt idx="24">
                  <c:v>9104.85</c:v>
                </c:pt>
                <c:pt idx="25">
                  <c:v>9251.1880000000001</c:v>
                </c:pt>
                <c:pt idx="26">
                  <c:v>9377.8619999999992</c:v>
                </c:pt>
                <c:pt idx="27">
                  <c:v>10069.629999999999</c:v>
                </c:pt>
                <c:pt idx="28">
                  <c:v>9955.0550000000003</c:v>
                </c:pt>
                <c:pt idx="29">
                  <c:v>10058.838</c:v>
                </c:pt>
                <c:pt idx="30">
                  <c:v>10396.516</c:v>
                </c:pt>
                <c:pt idx="31">
                  <c:v>10895.179</c:v>
                </c:pt>
                <c:pt idx="32">
                  <c:v>10989.61</c:v>
                </c:pt>
                <c:pt idx="33">
                  <c:v>11317.19</c:v>
                </c:pt>
                <c:pt idx="34">
                  <c:v>11554.437</c:v>
                </c:pt>
                <c:pt idx="35">
                  <c:v>12301.727000000001</c:v>
                </c:pt>
                <c:pt idx="36">
                  <c:v>12455.45268296</c:v>
                </c:pt>
                <c:pt idx="37">
                  <c:v>12881.52121798</c:v>
                </c:pt>
                <c:pt idx="38">
                  <c:v>13256.840068719999</c:v>
                </c:pt>
                <c:pt idx="39">
                  <c:v>13763.27870766</c:v>
                </c:pt>
                <c:pt idx="40">
                  <c:v>13929.455850660001</c:v>
                </c:pt>
                <c:pt idx="41">
                  <c:v>14280.63932342</c:v>
                </c:pt>
                <c:pt idx="42">
                  <c:v>14673.923661479999</c:v>
                </c:pt>
                <c:pt idx="43">
                  <c:v>15421.15396458</c:v>
                </c:pt>
                <c:pt idx="44">
                  <c:v>15519.6186956</c:v>
                </c:pt>
                <c:pt idx="45">
                  <c:v>15756.123656690001</c:v>
                </c:pt>
                <c:pt idx="46">
                  <c:v>16295.24162983</c:v>
                </c:pt>
                <c:pt idx="47">
                  <c:v>16918.86528993</c:v>
                </c:pt>
                <c:pt idx="48">
                  <c:v>17042.57148635</c:v>
                </c:pt>
                <c:pt idx="49">
                  <c:v>17236.136011930001</c:v>
                </c:pt>
                <c:pt idx="50">
                  <c:v>17333.35602544</c:v>
                </c:pt>
                <c:pt idx="51">
                  <c:v>18045.538306549999</c:v>
                </c:pt>
                <c:pt idx="52">
                  <c:v>18047.07327017</c:v>
                </c:pt>
                <c:pt idx="53">
                  <c:v>18328.26261845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6-4A55-8849-AA083B62F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210168"/>
        <c:axId val="734209184"/>
      </c:scatterChart>
      <c:valAx>
        <c:axId val="73421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209184"/>
        <c:crosses val="autoZero"/>
        <c:crossBetween val="midCat"/>
      </c:valAx>
      <c:valAx>
        <c:axId val="73420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210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58092738407699"/>
          <c:y val="0.13004629629629633"/>
          <c:w val="0.81541907261592306"/>
          <c:h val="0.7625543161271506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Sheet8!$F$1</c:f>
              <c:strCache>
                <c:ptCount val="1"/>
                <c:pt idx="0">
                  <c:v>Loans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Sheet8!$E$2:$E$55</c:f>
              <c:numCache>
                <c:formatCode>General</c:formatCode>
                <c:ptCount val="54"/>
                <c:pt idx="0">
                  <c:v>519.85599999999999</c:v>
                </c:pt>
                <c:pt idx="1">
                  <c:v>487.98599999999999</c:v>
                </c:pt>
                <c:pt idx="2">
                  <c:v>513.74099999999999</c:v>
                </c:pt>
                <c:pt idx="3">
                  <c:v>520.97400000000005</c:v>
                </c:pt>
                <c:pt idx="4">
                  <c:v>537.26800000000003</c:v>
                </c:pt>
                <c:pt idx="5">
                  <c:v>564.46199999999999</c:v>
                </c:pt>
                <c:pt idx="6">
                  <c:v>580.01900000000001</c:v>
                </c:pt>
                <c:pt idx="7">
                  <c:v>599.11900000000003</c:v>
                </c:pt>
                <c:pt idx="8">
                  <c:v>607.39800000000002</c:v>
                </c:pt>
                <c:pt idx="9">
                  <c:v>641.43299999999999</c:v>
                </c:pt>
                <c:pt idx="10">
                  <c:v>696.67700000000002</c:v>
                </c:pt>
                <c:pt idx="11">
                  <c:v>711.54100000000005</c:v>
                </c:pt>
                <c:pt idx="12">
                  <c:v>720.30399999999997</c:v>
                </c:pt>
                <c:pt idx="13">
                  <c:v>745.77499999999998</c:v>
                </c:pt>
                <c:pt idx="14">
                  <c:v>766.08399999999995</c:v>
                </c:pt>
                <c:pt idx="15">
                  <c:v>814.69500000000005</c:v>
                </c:pt>
                <c:pt idx="16">
                  <c:v>829.70399999999995</c:v>
                </c:pt>
                <c:pt idx="17">
                  <c:v>839.46900000000005</c:v>
                </c:pt>
                <c:pt idx="18">
                  <c:v>905.97400000000005</c:v>
                </c:pt>
                <c:pt idx="19">
                  <c:v>937.05200000000002</c:v>
                </c:pt>
                <c:pt idx="20">
                  <c:v>1044.713</c:v>
                </c:pt>
                <c:pt idx="21">
                  <c:v>994.17200000000003</c:v>
                </c:pt>
                <c:pt idx="22">
                  <c:v>1010.278</c:v>
                </c:pt>
                <c:pt idx="23">
                  <c:v>1003.572</c:v>
                </c:pt>
                <c:pt idx="24">
                  <c:v>1044.7180000000001</c:v>
                </c:pt>
                <c:pt idx="25">
                  <c:v>1074.9369999999999</c:v>
                </c:pt>
                <c:pt idx="26">
                  <c:v>1106.26</c:v>
                </c:pt>
                <c:pt idx="27">
                  <c:v>1216.8150000000001</c:v>
                </c:pt>
                <c:pt idx="28">
                  <c:v>1212.114</c:v>
                </c:pt>
                <c:pt idx="29">
                  <c:v>1268.7059999999999</c:v>
                </c:pt>
                <c:pt idx="30">
                  <c:v>1322.0309999999999</c:v>
                </c:pt>
                <c:pt idx="31">
                  <c:v>1238.2260000000001</c:v>
                </c:pt>
                <c:pt idx="32">
                  <c:v>1286.27</c:v>
                </c:pt>
                <c:pt idx="33">
                  <c:v>1357.06</c:v>
                </c:pt>
                <c:pt idx="34">
                  <c:v>1380.56</c:v>
                </c:pt>
                <c:pt idx="35">
                  <c:v>1372.4269999999999</c:v>
                </c:pt>
                <c:pt idx="36">
                  <c:v>1461.26699897</c:v>
                </c:pt>
                <c:pt idx="37">
                  <c:v>1509.4805743300001</c:v>
                </c:pt>
                <c:pt idx="38">
                  <c:v>1548.73057109</c:v>
                </c:pt>
                <c:pt idx="39">
                  <c:v>1565.2205830600001</c:v>
                </c:pt>
                <c:pt idx="40">
                  <c:v>1600.3014915199999</c:v>
                </c:pt>
                <c:pt idx="41">
                  <c:v>1739.3383962299999</c:v>
                </c:pt>
                <c:pt idx="42">
                  <c:v>1807.8268900999999</c:v>
                </c:pt>
                <c:pt idx="43">
                  <c:v>1856.69376743</c:v>
                </c:pt>
                <c:pt idx="44">
                  <c:v>1919.7507256199999</c:v>
                </c:pt>
                <c:pt idx="45">
                  <c:v>1972.50865116</c:v>
                </c:pt>
                <c:pt idx="46">
                  <c:v>2039.3588647199999</c:v>
                </c:pt>
                <c:pt idx="47">
                  <c:v>2098.3247421900001</c:v>
                </c:pt>
                <c:pt idx="48">
                  <c:v>2091.9222772500002</c:v>
                </c:pt>
                <c:pt idx="49">
                  <c:v>2158.8143392699999</c:v>
                </c:pt>
                <c:pt idx="50">
                  <c:v>2193.2190883500002</c:v>
                </c:pt>
                <c:pt idx="51">
                  <c:v>2215.4599048300001</c:v>
                </c:pt>
                <c:pt idx="52">
                  <c:v>2243.1548004299998</c:v>
                </c:pt>
                <c:pt idx="53">
                  <c:v>2288.6513573299999</c:v>
                </c:pt>
              </c:numCache>
            </c:numRef>
          </c:xVal>
          <c:yVal>
            <c:numRef>
              <c:f>Sheet8!$F$2:$F$55</c:f>
              <c:numCache>
                <c:formatCode>General</c:formatCode>
                <c:ptCount val="54"/>
                <c:pt idx="0">
                  <c:v>1845532</c:v>
                </c:pt>
                <c:pt idx="1">
                  <c:v>2014660</c:v>
                </c:pt>
                <c:pt idx="2">
                  <c:v>2052889</c:v>
                </c:pt>
                <c:pt idx="3">
                  <c:v>2181117</c:v>
                </c:pt>
                <c:pt idx="4">
                  <c:v>2229161</c:v>
                </c:pt>
                <c:pt idx="5">
                  <c:v>2237929</c:v>
                </c:pt>
                <c:pt idx="6">
                  <c:v>2178286</c:v>
                </c:pt>
                <c:pt idx="7">
                  <c:v>2378894</c:v>
                </c:pt>
                <c:pt idx="8">
                  <c:v>2208585</c:v>
                </c:pt>
                <c:pt idx="9">
                  <c:v>2360489</c:v>
                </c:pt>
                <c:pt idx="10">
                  <c:v>2399624</c:v>
                </c:pt>
                <c:pt idx="11">
                  <c:v>2590956</c:v>
                </c:pt>
                <c:pt idx="12">
                  <c:v>2578921.7069044798</c:v>
                </c:pt>
                <c:pt idx="13">
                  <c:v>2846216.43485968</c:v>
                </c:pt>
                <c:pt idx="14">
                  <c:v>2853834.0258649699</c:v>
                </c:pt>
                <c:pt idx="15">
                  <c:v>3014934.8359578298</c:v>
                </c:pt>
                <c:pt idx="16">
                  <c:v>3036518.7959544002</c:v>
                </c:pt>
                <c:pt idx="17">
                  <c:v>3193583.4103006399</c:v>
                </c:pt>
                <c:pt idx="18">
                  <c:v>3259870.5467038499</c:v>
                </c:pt>
                <c:pt idx="19">
                  <c:v>3480418.3574988898</c:v>
                </c:pt>
                <c:pt idx="20">
                  <c:v>3482995.4237975799</c:v>
                </c:pt>
                <c:pt idx="21">
                  <c:v>3607235.89332098</c:v>
                </c:pt>
                <c:pt idx="22">
                  <c:v>3746059.5042501902</c:v>
                </c:pt>
                <c:pt idx="23">
                  <c:v>4048063.6863615499</c:v>
                </c:pt>
                <c:pt idx="24">
                  <c:v>4120164.66572006</c:v>
                </c:pt>
                <c:pt idx="25">
                  <c:v>4281000.6469953498</c:v>
                </c:pt>
                <c:pt idx="26">
                  <c:v>4340206.0098080803</c:v>
                </c:pt>
                <c:pt idx="27">
                  <c:v>4589513.2750957003</c:v>
                </c:pt>
                <c:pt idx="28">
                  <c:v>4648620.6893377202</c:v>
                </c:pt>
                <c:pt idx="29">
                  <c:v>4816734.1869690102</c:v>
                </c:pt>
                <c:pt idx="30">
                  <c:v>4966680.7261119299</c:v>
                </c:pt>
                <c:pt idx="31">
                  <c:v>5209703.4318463299</c:v>
                </c:pt>
                <c:pt idx="32">
                  <c:v>5377906.4474415099</c:v>
                </c:pt>
                <c:pt idx="33">
                  <c:v>5618615.2176275402</c:v>
                </c:pt>
                <c:pt idx="34">
                  <c:v>5758574.9102290496</c:v>
                </c:pt>
                <c:pt idx="35">
                  <c:v>6114063.9663120704</c:v>
                </c:pt>
                <c:pt idx="36">
                  <c:v>6321567.6144471904</c:v>
                </c:pt>
                <c:pt idx="37">
                  <c:v>6595222.4671416096</c:v>
                </c:pt>
                <c:pt idx="38">
                  <c:v>6788363.0679583699</c:v>
                </c:pt>
                <c:pt idx="39">
                  <c:v>7241059.25874341</c:v>
                </c:pt>
                <c:pt idx="40">
                  <c:v>7432153.3736532601</c:v>
                </c:pt>
                <c:pt idx="41">
                  <c:v>7764445.8723488497</c:v>
                </c:pt>
                <c:pt idx="42">
                  <c:v>8038337.8192236396</c:v>
                </c:pt>
                <c:pt idx="43">
                  <c:v>8355025.0132488804</c:v>
                </c:pt>
                <c:pt idx="44">
                  <c:v>8465267.0363331903</c:v>
                </c:pt>
                <c:pt idx="45">
                  <c:v>8585401.2170428094</c:v>
                </c:pt>
                <c:pt idx="46">
                  <c:v>8843146.7101432309</c:v>
                </c:pt>
                <c:pt idx="47">
                  <c:v>9205763.0877051298</c:v>
                </c:pt>
                <c:pt idx="48">
                  <c:v>9425243.1021260303</c:v>
                </c:pt>
                <c:pt idx="49">
                  <c:v>9467191.2014962193</c:v>
                </c:pt>
                <c:pt idx="50">
                  <c:v>9342160.1736233607</c:v>
                </c:pt>
                <c:pt idx="51">
                  <c:v>9262565.2213702295</c:v>
                </c:pt>
                <c:pt idx="52">
                  <c:v>9206803.9797755592</c:v>
                </c:pt>
                <c:pt idx="53">
                  <c:v>9292945.9103124291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6-4327-AB9A-9CFA50AD8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497760"/>
        <c:axId val="744495464"/>
      </c:scatterChart>
      <c:valAx>
        <c:axId val="74449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5464"/>
        <c:crosses val="autoZero"/>
        <c:crossBetween val="midCat"/>
      </c:valAx>
      <c:valAx>
        <c:axId val="74449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Sheet8!$H$1</c:f>
              <c:strCache>
                <c:ptCount val="1"/>
                <c:pt idx="0">
                  <c:v>Loans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871303587051619"/>
                  <c:y val="-0.140456401283172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Sheet8!$G$2:$G$55</c:f>
              <c:numCache>
                <c:formatCode>General</c:formatCode>
                <c:ptCount val="54"/>
                <c:pt idx="0">
                  <c:v>8.5346134314117759</c:v>
                </c:pt>
                <c:pt idx="1">
                  <c:v>9.5644034869852828</c:v>
                </c:pt>
                <c:pt idx="2">
                  <c:v>9.1924374344270756</c:v>
                </c:pt>
                <c:pt idx="3">
                  <c:v>9.6645014914371909</c:v>
                </c:pt>
                <c:pt idx="4">
                  <c:v>9.2881522815429172</c:v>
                </c:pt>
                <c:pt idx="5">
                  <c:v>9.0153243265268515</c:v>
                </c:pt>
                <c:pt idx="6">
                  <c:v>8.9551342283614854</c:v>
                </c:pt>
                <c:pt idx="7">
                  <c:v>9.1526741765826145</c:v>
                </c:pt>
                <c:pt idx="8">
                  <c:v>8.98334864454608</c:v>
                </c:pt>
                <c:pt idx="9">
                  <c:v>8.706691111932189</c:v>
                </c:pt>
                <c:pt idx="10">
                  <c:v>8.1327358302340969</c:v>
                </c:pt>
                <c:pt idx="11">
                  <c:v>8.6175708778552469</c:v>
                </c:pt>
                <c:pt idx="12">
                  <c:v>8.3968366134298851</c:v>
                </c:pt>
                <c:pt idx="13">
                  <c:v>8.407301129697295</c:v>
                </c:pt>
                <c:pt idx="14">
                  <c:v>8.2186640107351163</c:v>
                </c:pt>
                <c:pt idx="15">
                  <c:v>8.0292943985172371</c:v>
                </c:pt>
                <c:pt idx="16">
                  <c:v>7.6875222971083677</c:v>
                </c:pt>
                <c:pt idx="17">
                  <c:v>7.8617197299721608</c:v>
                </c:pt>
                <c:pt idx="18">
                  <c:v>7.4673014898882295</c:v>
                </c:pt>
                <c:pt idx="19">
                  <c:v>7.6770734174837685</c:v>
                </c:pt>
                <c:pt idx="20">
                  <c:v>6.9616765561450844</c:v>
                </c:pt>
                <c:pt idx="21">
                  <c:v>7.7547959508012694</c:v>
                </c:pt>
                <c:pt idx="22">
                  <c:v>8.1244380259690896</c:v>
                </c:pt>
                <c:pt idx="23">
                  <c:v>8.9651086319666149</c:v>
                </c:pt>
                <c:pt idx="24">
                  <c:v>8.715126952919352</c:v>
                </c:pt>
                <c:pt idx="25">
                  <c:v>8.6062606459727409</c:v>
                </c:pt>
                <c:pt idx="26">
                  <c:v>8.4770867607976417</c:v>
                </c:pt>
                <c:pt idx="27">
                  <c:v>8.2753993006332092</c:v>
                </c:pt>
                <c:pt idx="28">
                  <c:v>8.2129692421669915</c:v>
                </c:pt>
                <c:pt idx="29">
                  <c:v>7.9284231334919202</c:v>
                </c:pt>
                <c:pt idx="30">
                  <c:v>7.8640485737475139</c:v>
                </c:pt>
                <c:pt idx="31">
                  <c:v>8.7990229570369216</c:v>
                </c:pt>
                <c:pt idx="32">
                  <c:v>8.5437816321612114</c:v>
                </c:pt>
                <c:pt idx="33">
                  <c:v>8.339491253150193</c:v>
                </c:pt>
                <c:pt idx="34">
                  <c:v>8.3693841629483696</c:v>
                </c:pt>
                <c:pt idx="35">
                  <c:v>8.9634836679837999</c:v>
                </c:pt>
                <c:pt idx="36">
                  <c:v>8.523735013340783</c:v>
                </c:pt>
                <c:pt idx="37">
                  <c:v>8.5337442806758936</c:v>
                </c:pt>
                <c:pt idx="38">
                  <c:v>8.5598104125947518</c:v>
                </c:pt>
                <c:pt idx="39">
                  <c:v>8.7931879101365027</c:v>
                </c:pt>
                <c:pt idx="40">
                  <c:v>8.7042697419656285</c:v>
                </c:pt>
                <c:pt idx="41">
                  <c:v>8.2103858308269135</c:v>
                </c:pt>
                <c:pt idx="42">
                  <c:v>8.1168853842351645</c:v>
                </c:pt>
                <c:pt idx="43">
                  <c:v>8.3057067541760894</c:v>
                </c:pt>
                <c:pt idx="44">
                  <c:v>8.0841843102248632</c:v>
                </c:pt>
                <c:pt idx="45">
                  <c:v>7.9878603561125487</c:v>
                </c:pt>
                <c:pt idx="46">
                  <c:v>7.9903747749993501</c:v>
                </c:pt>
                <c:pt idx="47">
                  <c:v>8.0630347389756043</c:v>
                </c:pt>
                <c:pt idx="48">
                  <c:v>8.1468473622040243</c:v>
                </c:pt>
                <c:pt idx="49">
                  <c:v>7.9840751927552862</c:v>
                </c:pt>
                <c:pt idx="50">
                  <c:v>7.9031575630140116</c:v>
                </c:pt>
                <c:pt idx="51">
                  <c:v>8.145278669773397</c:v>
                </c:pt>
                <c:pt idx="52">
                  <c:v>8.045398055769704</c:v>
                </c:pt>
                <c:pt idx="53">
                  <c:v>8.0083244482603178</c:v>
                </c:pt>
              </c:numCache>
            </c:numRef>
          </c:xVal>
          <c:yVal>
            <c:numRef>
              <c:f>Sheet8!$H$2:$H$55</c:f>
              <c:numCache>
                <c:formatCode>General</c:formatCode>
                <c:ptCount val="54"/>
                <c:pt idx="0">
                  <c:v>1845532</c:v>
                </c:pt>
                <c:pt idx="1">
                  <c:v>2014660</c:v>
                </c:pt>
                <c:pt idx="2">
                  <c:v>2052889</c:v>
                </c:pt>
                <c:pt idx="3">
                  <c:v>2181117</c:v>
                </c:pt>
                <c:pt idx="4">
                  <c:v>2229161</c:v>
                </c:pt>
                <c:pt idx="5">
                  <c:v>2237929</c:v>
                </c:pt>
                <c:pt idx="6">
                  <c:v>2178286</c:v>
                </c:pt>
                <c:pt idx="7">
                  <c:v>2378894</c:v>
                </c:pt>
                <c:pt idx="8">
                  <c:v>2208585</c:v>
                </c:pt>
                <c:pt idx="9">
                  <c:v>2360489</c:v>
                </c:pt>
                <c:pt idx="10">
                  <c:v>2399624</c:v>
                </c:pt>
                <c:pt idx="11">
                  <c:v>2590956</c:v>
                </c:pt>
                <c:pt idx="12">
                  <c:v>2578921.7069044798</c:v>
                </c:pt>
                <c:pt idx="13">
                  <c:v>2846216.43485968</c:v>
                </c:pt>
                <c:pt idx="14">
                  <c:v>2853834.0258649699</c:v>
                </c:pt>
                <c:pt idx="15">
                  <c:v>3014934.8359578298</c:v>
                </c:pt>
                <c:pt idx="16">
                  <c:v>3036518.7959544002</c:v>
                </c:pt>
                <c:pt idx="17">
                  <c:v>3193583.4103006399</c:v>
                </c:pt>
                <c:pt idx="18">
                  <c:v>3259870.5467038499</c:v>
                </c:pt>
                <c:pt idx="19">
                  <c:v>3480418.3574988898</c:v>
                </c:pt>
                <c:pt idx="20">
                  <c:v>3482995.4237975799</c:v>
                </c:pt>
                <c:pt idx="21">
                  <c:v>3607235.89332098</c:v>
                </c:pt>
                <c:pt idx="22">
                  <c:v>3746059.5042501902</c:v>
                </c:pt>
                <c:pt idx="23">
                  <c:v>4048063.6863615499</c:v>
                </c:pt>
                <c:pt idx="24">
                  <c:v>4120164.66572006</c:v>
                </c:pt>
                <c:pt idx="25">
                  <c:v>4281000.6469953498</c:v>
                </c:pt>
                <c:pt idx="26">
                  <c:v>4340206.0098080803</c:v>
                </c:pt>
                <c:pt idx="27">
                  <c:v>4589513.2750957003</c:v>
                </c:pt>
                <c:pt idx="28">
                  <c:v>4648620.6893377202</c:v>
                </c:pt>
                <c:pt idx="29">
                  <c:v>4816734.1869690102</c:v>
                </c:pt>
                <c:pt idx="30">
                  <c:v>4966680.7261119299</c:v>
                </c:pt>
                <c:pt idx="31">
                  <c:v>5209703.4318463299</c:v>
                </c:pt>
                <c:pt idx="32">
                  <c:v>5377906.4474415099</c:v>
                </c:pt>
                <c:pt idx="33">
                  <c:v>5618615.2176275402</c:v>
                </c:pt>
                <c:pt idx="34">
                  <c:v>5758574.9102290496</c:v>
                </c:pt>
                <c:pt idx="35">
                  <c:v>6114063.9663120704</c:v>
                </c:pt>
                <c:pt idx="36">
                  <c:v>6321567.6144471904</c:v>
                </c:pt>
                <c:pt idx="37">
                  <c:v>6595222.4671416096</c:v>
                </c:pt>
                <c:pt idx="38">
                  <c:v>6788363.0679583699</c:v>
                </c:pt>
                <c:pt idx="39">
                  <c:v>7241059.25874341</c:v>
                </c:pt>
                <c:pt idx="40">
                  <c:v>7432153.3736532601</c:v>
                </c:pt>
                <c:pt idx="41">
                  <c:v>7764445.8723488497</c:v>
                </c:pt>
                <c:pt idx="42">
                  <c:v>8038337.8192236396</c:v>
                </c:pt>
                <c:pt idx="43">
                  <c:v>8355025.0132488804</c:v>
                </c:pt>
                <c:pt idx="44">
                  <c:v>8465267.0363331903</c:v>
                </c:pt>
                <c:pt idx="45">
                  <c:v>8585401.2170428094</c:v>
                </c:pt>
                <c:pt idx="46">
                  <c:v>8843146.7101432309</c:v>
                </c:pt>
                <c:pt idx="47">
                  <c:v>9205763.0877051298</c:v>
                </c:pt>
                <c:pt idx="48">
                  <c:v>9425243.1021260303</c:v>
                </c:pt>
                <c:pt idx="49">
                  <c:v>9467191.2014962193</c:v>
                </c:pt>
                <c:pt idx="50">
                  <c:v>9342160.1736233607</c:v>
                </c:pt>
                <c:pt idx="51">
                  <c:v>9262565.2213702295</c:v>
                </c:pt>
                <c:pt idx="52">
                  <c:v>9206803.9797755592</c:v>
                </c:pt>
                <c:pt idx="53">
                  <c:v>9292945.9103124291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A-4A34-9D54-9AA40CC6B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78144"/>
        <c:axId val="737782408"/>
      </c:scatterChart>
      <c:valAx>
        <c:axId val="73777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82408"/>
        <c:crosses val="autoZero"/>
        <c:crossBetween val="midCat"/>
      </c:valAx>
      <c:valAx>
        <c:axId val="73778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7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Sheet8!$J$1</c:f>
              <c:strCache>
                <c:ptCount val="1"/>
                <c:pt idx="0">
                  <c:v>Loans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Sheet8!$I$2:$I$55</c:f>
              <c:numCache>
                <c:formatCode>General</c:formatCode>
                <c:ptCount val="54"/>
                <c:pt idx="0">
                  <c:v>0.11716992316482484</c:v>
                </c:pt>
                <c:pt idx="1">
                  <c:v>0.10455435107487313</c:v>
                </c:pt>
                <c:pt idx="2">
                  <c:v>0.10878507546375546</c:v>
                </c:pt>
                <c:pt idx="3">
                  <c:v>0.10347145177493182</c:v>
                </c:pt>
                <c:pt idx="4">
                  <c:v>0.10766404013284367</c:v>
                </c:pt>
                <c:pt idx="5">
                  <c:v>0.11092224348020203</c:v>
                </c:pt>
                <c:pt idx="6">
                  <c:v>0.11166778459142866</c:v>
                </c:pt>
                <c:pt idx="7">
                  <c:v>0.10925768586393354</c:v>
                </c:pt>
                <c:pt idx="8">
                  <c:v>0.11131706444535183</c:v>
                </c:pt>
                <c:pt idx="9">
                  <c:v>0.11485419514073929</c:v>
                </c:pt>
                <c:pt idx="10">
                  <c:v>0.12295985273275689</c:v>
                </c:pt>
                <c:pt idx="11">
                  <c:v>0.11604198145555392</c:v>
                </c:pt>
                <c:pt idx="12">
                  <c:v>0.11909246851374979</c:v>
                </c:pt>
                <c:pt idx="13">
                  <c:v>0.11894423484698056</c:v>
                </c:pt>
                <c:pt idx="14">
                  <c:v>0.12167427682818188</c:v>
                </c:pt>
                <c:pt idx="15">
                  <c:v>0.12454394500526338</c:v>
                </c:pt>
                <c:pt idx="16">
                  <c:v>0.13008092352150266</c:v>
                </c:pt>
                <c:pt idx="17">
                  <c:v>0.12719863265890569</c:v>
                </c:pt>
                <c:pt idx="18">
                  <c:v>0.13391718565992544</c:v>
                </c:pt>
                <c:pt idx="19">
                  <c:v>0.13025797014297139</c:v>
                </c:pt>
                <c:pt idx="20">
                  <c:v>0.14364355941203533</c:v>
                </c:pt>
                <c:pt idx="21">
                  <c:v>0.12895245811034839</c:v>
                </c:pt>
                <c:pt idx="22">
                  <c:v>0.12308543640847321</c:v>
                </c:pt>
                <c:pt idx="23">
                  <c:v>0.11154354520974018</c:v>
                </c:pt>
                <c:pt idx="24">
                  <c:v>0.11474302157641257</c:v>
                </c:pt>
                <c:pt idx="25">
                  <c:v>0.11619448226541282</c:v>
                </c:pt>
                <c:pt idx="26">
                  <c:v>0.11796505429489153</c:v>
                </c:pt>
                <c:pt idx="27">
                  <c:v>0.12084009045019531</c:v>
                </c:pt>
                <c:pt idx="28">
                  <c:v>0.12175864422647589</c:v>
                </c:pt>
                <c:pt idx="29">
                  <c:v>0.12612848521867037</c:v>
                </c:pt>
                <c:pt idx="30">
                  <c:v>0.12716096430765844</c:v>
                </c:pt>
                <c:pt idx="31">
                  <c:v>0.11364898181112951</c:v>
                </c:pt>
                <c:pt idx="32">
                  <c:v>0.11704418992120738</c:v>
                </c:pt>
                <c:pt idx="33">
                  <c:v>0.11991139143197206</c:v>
                </c:pt>
                <c:pt idx="34">
                  <c:v>0.11948310419624945</c:v>
                </c:pt>
                <c:pt idx="35">
                  <c:v>0.11156376661585807</c:v>
                </c:pt>
                <c:pt idx="36">
                  <c:v>0.1173194612965873</c:v>
                </c:pt>
                <c:pt idx="37">
                  <c:v>0.11718185676883179</c:v>
                </c:pt>
                <c:pt idx="38">
                  <c:v>0.11682501735419488</c:v>
                </c:pt>
                <c:pt idx="39">
                  <c:v>0.11372439782018447</c:v>
                </c:pt>
                <c:pt idx="40">
                  <c:v>0.11488614549463359</c:v>
                </c:pt>
                <c:pt idx="41">
                  <c:v>0.12179695578317108</c:v>
                </c:pt>
                <c:pt idx="42">
                  <c:v>0.12319996558559608</c:v>
                </c:pt>
                <c:pt idx="43">
                  <c:v>0.12039914598444044</c:v>
                </c:pt>
                <c:pt idx="44">
                  <c:v>0.12369831780495177</c:v>
                </c:pt>
                <c:pt idx="45">
                  <c:v>0.12518997020707431</c:v>
                </c:pt>
                <c:pt idx="46">
                  <c:v>0.12515057530578486</c:v>
                </c:pt>
                <c:pt idx="47">
                  <c:v>0.12402278203839766</c:v>
                </c:pt>
                <c:pt idx="48">
                  <c:v>0.12274686827193274</c:v>
                </c:pt>
                <c:pt idx="49">
                  <c:v>0.1252493214126284</c:v>
                </c:pt>
                <c:pt idx="50">
                  <c:v>0.1265317048314841</c:v>
                </c:pt>
                <c:pt idx="51">
                  <c:v>0.12277050798899435</c:v>
                </c:pt>
                <c:pt idx="52">
                  <c:v>0.1242946580229</c:v>
                </c:pt>
                <c:pt idx="53">
                  <c:v>0.12487006569985237</c:v>
                </c:pt>
              </c:numCache>
            </c:numRef>
          </c:xVal>
          <c:yVal>
            <c:numRef>
              <c:f>Sheet8!$J$2:$J$55</c:f>
              <c:numCache>
                <c:formatCode>General</c:formatCode>
                <c:ptCount val="54"/>
                <c:pt idx="0">
                  <c:v>1845532</c:v>
                </c:pt>
                <c:pt idx="1">
                  <c:v>2014660</c:v>
                </c:pt>
                <c:pt idx="2">
                  <c:v>2052889</c:v>
                </c:pt>
                <c:pt idx="3">
                  <c:v>2181117</c:v>
                </c:pt>
                <c:pt idx="4">
                  <c:v>2229161</c:v>
                </c:pt>
                <c:pt idx="5">
                  <c:v>2237929</c:v>
                </c:pt>
                <c:pt idx="6">
                  <c:v>2178286</c:v>
                </c:pt>
                <c:pt idx="7">
                  <c:v>2378894</c:v>
                </c:pt>
                <c:pt idx="8">
                  <c:v>2208585</c:v>
                </c:pt>
                <c:pt idx="9">
                  <c:v>2360489</c:v>
                </c:pt>
                <c:pt idx="10">
                  <c:v>2399624</c:v>
                </c:pt>
                <c:pt idx="11">
                  <c:v>2590956</c:v>
                </c:pt>
                <c:pt idx="12">
                  <c:v>2578921.7069044798</c:v>
                </c:pt>
                <c:pt idx="13">
                  <c:v>2846216.43485968</c:v>
                </c:pt>
                <c:pt idx="14">
                  <c:v>2853834.0258649699</c:v>
                </c:pt>
                <c:pt idx="15">
                  <c:v>3014934.8359578298</c:v>
                </c:pt>
                <c:pt idx="16">
                  <c:v>3036518.7959544002</c:v>
                </c:pt>
                <c:pt idx="17">
                  <c:v>3193583.4103006399</c:v>
                </c:pt>
                <c:pt idx="18">
                  <c:v>3259870.5467038499</c:v>
                </c:pt>
                <c:pt idx="19">
                  <c:v>3480418.3574988898</c:v>
                </c:pt>
                <c:pt idx="20">
                  <c:v>3482995.4237975799</c:v>
                </c:pt>
                <c:pt idx="21">
                  <c:v>3607235.89332098</c:v>
                </c:pt>
                <c:pt idx="22">
                  <c:v>3746059.5042501902</c:v>
                </c:pt>
                <c:pt idx="23">
                  <c:v>4048063.6863615499</c:v>
                </c:pt>
                <c:pt idx="24">
                  <c:v>4120164.66572006</c:v>
                </c:pt>
                <c:pt idx="25">
                  <c:v>4281000.6469953498</c:v>
                </c:pt>
                <c:pt idx="26">
                  <c:v>4340206.0098080803</c:v>
                </c:pt>
                <c:pt idx="27">
                  <c:v>4589513.2750957003</c:v>
                </c:pt>
                <c:pt idx="28">
                  <c:v>4648620.6893377202</c:v>
                </c:pt>
                <c:pt idx="29">
                  <c:v>4816734.1869690102</c:v>
                </c:pt>
                <c:pt idx="30">
                  <c:v>4966680.7261119299</c:v>
                </c:pt>
                <c:pt idx="31">
                  <c:v>5209703.4318463299</c:v>
                </c:pt>
                <c:pt idx="32">
                  <c:v>5377906.4474415099</c:v>
                </c:pt>
                <c:pt idx="33">
                  <c:v>5618615.2176275402</c:v>
                </c:pt>
                <c:pt idx="34">
                  <c:v>5758574.9102290496</c:v>
                </c:pt>
                <c:pt idx="35">
                  <c:v>6114063.9663120704</c:v>
                </c:pt>
                <c:pt idx="36">
                  <c:v>6321567.6144471904</c:v>
                </c:pt>
                <c:pt idx="37">
                  <c:v>6595222.4671416096</c:v>
                </c:pt>
                <c:pt idx="38">
                  <c:v>6788363.0679583699</c:v>
                </c:pt>
                <c:pt idx="39">
                  <c:v>7241059.25874341</c:v>
                </c:pt>
                <c:pt idx="40">
                  <c:v>7432153.3736532601</c:v>
                </c:pt>
                <c:pt idx="41">
                  <c:v>7764445.8723488497</c:v>
                </c:pt>
                <c:pt idx="42">
                  <c:v>8038337.8192236396</c:v>
                </c:pt>
                <c:pt idx="43">
                  <c:v>8355025.0132488804</c:v>
                </c:pt>
                <c:pt idx="44">
                  <c:v>8465267.0363331903</c:v>
                </c:pt>
                <c:pt idx="45">
                  <c:v>8585401.2170428094</c:v>
                </c:pt>
                <c:pt idx="46">
                  <c:v>8843146.7101432309</c:v>
                </c:pt>
                <c:pt idx="47">
                  <c:v>9205763.0877051298</c:v>
                </c:pt>
                <c:pt idx="48">
                  <c:v>9425243.1021260303</c:v>
                </c:pt>
                <c:pt idx="49">
                  <c:v>9467191.2014962193</c:v>
                </c:pt>
                <c:pt idx="50">
                  <c:v>9342160.1736233607</c:v>
                </c:pt>
                <c:pt idx="51">
                  <c:v>9262565.2213702295</c:v>
                </c:pt>
                <c:pt idx="52">
                  <c:v>9206803.9797755592</c:v>
                </c:pt>
                <c:pt idx="53">
                  <c:v>9292945.9103124291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37-46FC-940C-1DBA86A36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11696"/>
        <c:axId val="535713336"/>
      </c:scatterChart>
      <c:valAx>
        <c:axId val="53571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3336"/>
        <c:crosses val="autoZero"/>
        <c:crossBetween val="midCat"/>
      </c:valAx>
      <c:valAx>
        <c:axId val="53571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loangth</c:v>
                </c:pt>
              </c:strCache>
            </c:strRef>
          </c:tx>
          <c:marker>
            <c:symbol val="none"/>
          </c:marker>
          <c:cat>
            <c:strRef>
              <c:f>Sheet3!$A$2:$A$55</c:f>
              <c:strCache>
                <c:ptCount val="54"/>
                <c:pt idx="0">
                  <c:v>1Q08</c:v>
                </c:pt>
                <c:pt idx="1">
                  <c:v>2Q08</c:v>
                </c:pt>
                <c:pt idx="2">
                  <c:v>3Q08</c:v>
                </c:pt>
                <c:pt idx="3">
                  <c:v>4Q08</c:v>
                </c:pt>
                <c:pt idx="4">
                  <c:v>1Q09</c:v>
                </c:pt>
                <c:pt idx="5">
                  <c:v>2Q09</c:v>
                </c:pt>
                <c:pt idx="6">
                  <c:v>3Q09</c:v>
                </c:pt>
                <c:pt idx="7">
                  <c:v>4Q09</c:v>
                </c:pt>
                <c:pt idx="8">
                  <c:v>1Q10</c:v>
                </c:pt>
                <c:pt idx="9">
                  <c:v>2Q10</c:v>
                </c:pt>
                <c:pt idx="10">
                  <c:v>3Q10</c:v>
                </c:pt>
                <c:pt idx="11">
                  <c:v>4Q10</c:v>
                </c:pt>
                <c:pt idx="12">
                  <c:v>1Q11</c:v>
                </c:pt>
                <c:pt idx="13">
                  <c:v>2Q11</c:v>
                </c:pt>
                <c:pt idx="14">
                  <c:v>3Q11</c:v>
                </c:pt>
                <c:pt idx="15">
                  <c:v>4Q11</c:v>
                </c:pt>
                <c:pt idx="16">
                  <c:v>1Q12</c:v>
                </c:pt>
                <c:pt idx="17">
                  <c:v>2Q12</c:v>
                </c:pt>
                <c:pt idx="18">
                  <c:v>3Q12</c:v>
                </c:pt>
                <c:pt idx="19">
                  <c:v>4Q12</c:v>
                </c:pt>
                <c:pt idx="20">
                  <c:v>1Q13</c:v>
                </c:pt>
                <c:pt idx="21">
                  <c:v>2Q13</c:v>
                </c:pt>
                <c:pt idx="22">
                  <c:v>3Q13</c:v>
                </c:pt>
                <c:pt idx="23">
                  <c:v>4Q13</c:v>
                </c:pt>
                <c:pt idx="24">
                  <c:v>1Q14</c:v>
                </c:pt>
                <c:pt idx="25">
                  <c:v>2Q14</c:v>
                </c:pt>
                <c:pt idx="26">
                  <c:v>3Q14</c:v>
                </c:pt>
                <c:pt idx="27">
                  <c:v>4Q14</c:v>
                </c:pt>
                <c:pt idx="28">
                  <c:v>1Q15</c:v>
                </c:pt>
                <c:pt idx="29">
                  <c:v>2Q15</c:v>
                </c:pt>
                <c:pt idx="30">
                  <c:v>3Q15</c:v>
                </c:pt>
                <c:pt idx="31">
                  <c:v>4Q15</c:v>
                </c:pt>
                <c:pt idx="32">
                  <c:v>1Q16</c:v>
                </c:pt>
                <c:pt idx="33">
                  <c:v>2Q16</c:v>
                </c:pt>
                <c:pt idx="34">
                  <c:v>3Q16</c:v>
                </c:pt>
                <c:pt idx="35">
                  <c:v>4Q16</c:v>
                </c:pt>
                <c:pt idx="36">
                  <c:v>1Q17</c:v>
                </c:pt>
                <c:pt idx="37">
                  <c:v>2Q17</c:v>
                </c:pt>
                <c:pt idx="38">
                  <c:v>3Q17</c:v>
                </c:pt>
                <c:pt idx="39">
                  <c:v>4Q17</c:v>
                </c:pt>
                <c:pt idx="40">
                  <c:v>1Q18</c:v>
                </c:pt>
                <c:pt idx="41">
                  <c:v>2Q18</c:v>
                </c:pt>
                <c:pt idx="42">
                  <c:v>3Q18</c:v>
                </c:pt>
                <c:pt idx="43">
                  <c:v>4Q18</c:v>
                </c:pt>
                <c:pt idx="44">
                  <c:v>1Q19</c:v>
                </c:pt>
                <c:pt idx="45">
                  <c:v>2Q19</c:v>
                </c:pt>
                <c:pt idx="46">
                  <c:v>3Q19</c:v>
                </c:pt>
                <c:pt idx="47">
                  <c:v>4Q19</c:v>
                </c:pt>
                <c:pt idx="48">
                  <c:v>1Q20</c:v>
                </c:pt>
                <c:pt idx="49">
                  <c:v>2Q20</c:v>
                </c:pt>
                <c:pt idx="50">
                  <c:v>3Q20</c:v>
                </c:pt>
                <c:pt idx="51">
                  <c:v>4Q20</c:v>
                </c:pt>
                <c:pt idx="52">
                  <c:v>1Q21</c:v>
                </c:pt>
                <c:pt idx="53">
                  <c:v>2Q21</c:v>
                </c:pt>
              </c:strCache>
            </c:strRef>
          </c:cat>
          <c:val>
            <c:numRef>
              <c:f>Sheet3!$B$2:$B$55</c:f>
              <c:numCache>
                <c:formatCode>General</c:formatCode>
                <c:ptCount val="54"/>
                <c:pt idx="0">
                  <c:v>0.1026264878254044</c:v>
                </c:pt>
                <c:pt idx="1">
                  <c:v>0.24164750981467664</c:v>
                </c:pt>
                <c:pt idx="2">
                  <c:v>0.24086467497017039</c:v>
                </c:pt>
                <c:pt idx="3">
                  <c:v>0.17472394660220836</c:v>
                </c:pt>
                <c:pt idx="4">
                  <c:v>0.207869058894671</c:v>
                </c:pt>
                <c:pt idx="5">
                  <c:v>0.110822173468476</c:v>
                </c:pt>
                <c:pt idx="6">
                  <c:v>6.1083185695865572E-2</c:v>
                </c:pt>
                <c:pt idx="7">
                  <c:v>9.0676932965998658E-2</c:v>
                </c:pt>
                <c:pt idx="8">
                  <c:v>-9.2303786043269609E-3</c:v>
                </c:pt>
                <c:pt idx="9">
                  <c:v>5.4764918815565666E-2</c:v>
                </c:pt>
                <c:pt idx="10">
                  <c:v>0.10161108320945922</c:v>
                </c:pt>
                <c:pt idx="11">
                  <c:v>8.9143105997997463E-2</c:v>
                </c:pt>
                <c:pt idx="12">
                  <c:v>0.16768053160936969</c:v>
                </c:pt>
                <c:pt idx="13">
                  <c:v>0.20577407260092295</c:v>
                </c:pt>
                <c:pt idx="14">
                  <c:v>0.18928383191073683</c:v>
                </c:pt>
                <c:pt idx="15">
                  <c:v>0.16363799152043867</c:v>
                </c:pt>
                <c:pt idx="16">
                  <c:v>0.17743737152811101</c:v>
                </c:pt>
                <c:pt idx="17">
                  <c:v>0.12204517238622614</c:v>
                </c:pt>
                <c:pt idx="18">
                  <c:v>0.14227755263931807</c:v>
                </c:pt>
                <c:pt idx="19">
                  <c:v>0.15439256463835904</c:v>
                </c:pt>
                <c:pt idx="20">
                  <c:v>0.14703568719483218</c:v>
                </c:pt>
                <c:pt idx="21">
                  <c:v>0.12952612469307612</c:v>
                </c:pt>
                <c:pt idx="22">
                  <c:v>0.14914363947302767</c:v>
                </c:pt>
                <c:pt idx="23">
                  <c:v>0.16309686668547041</c:v>
                </c:pt>
                <c:pt idx="24">
                  <c:v>0.18293714587421461</c:v>
                </c:pt>
                <c:pt idx="25">
                  <c:v>0.18678145083937725</c:v>
                </c:pt>
                <c:pt idx="26">
                  <c:v>0.15860573087100871</c:v>
                </c:pt>
                <c:pt idx="27">
                  <c:v>0.13375520512643213</c:v>
                </c:pt>
                <c:pt idx="28">
                  <c:v>0.12826089889426906</c:v>
                </c:pt>
                <c:pt idx="29">
                  <c:v>0.125142130111489</c:v>
                </c:pt>
                <c:pt idx="30">
                  <c:v>0.14434216138315326</c:v>
                </c:pt>
                <c:pt idx="31">
                  <c:v>0.13513201064609559</c:v>
                </c:pt>
                <c:pt idx="32">
                  <c:v>0.15688218223020689</c:v>
                </c:pt>
                <c:pt idx="33">
                  <c:v>0.16647815709405456</c:v>
                </c:pt>
                <c:pt idx="34">
                  <c:v>0.15944133069673661</c:v>
                </c:pt>
                <c:pt idx="35">
                  <c:v>0.17359155781065883</c:v>
                </c:pt>
                <c:pt idx="36">
                  <c:v>0.17546998562137861</c:v>
                </c:pt>
                <c:pt idx="37">
                  <c:v>0.17381636073780493</c:v>
                </c:pt>
                <c:pt idx="38">
                  <c:v>0.17882691009195528</c:v>
                </c:pt>
                <c:pt idx="39">
                  <c:v>0.18432834504856022</c:v>
                </c:pt>
                <c:pt idx="40">
                  <c:v>0.17568201859740573</c:v>
                </c:pt>
                <c:pt idx="41">
                  <c:v>0.17728339127792681</c:v>
                </c:pt>
                <c:pt idx="42">
                  <c:v>0.18413492895883143</c:v>
                </c:pt>
                <c:pt idx="43">
                  <c:v>0.15384016546479473</c:v>
                </c:pt>
                <c:pt idx="44">
                  <c:v>0.13900596647295838</c:v>
                </c:pt>
                <c:pt idx="45">
                  <c:v>0.10573263800029675</c:v>
                </c:pt>
                <c:pt idx="46">
                  <c:v>0.100121307292522</c:v>
                </c:pt>
                <c:pt idx="47">
                  <c:v>0.10182352214472146</c:v>
                </c:pt>
                <c:pt idx="48">
                  <c:v>0.11340174641539269</c:v>
                </c:pt>
                <c:pt idx="49">
                  <c:v>0.10270806944968114</c:v>
                </c:pt>
                <c:pt idx="50">
                  <c:v>5.642940005821151E-2</c:v>
                </c:pt>
                <c:pt idx="51">
                  <c:v>6.1702797610512228E-3</c:v>
                </c:pt>
                <c:pt idx="52">
                  <c:v>-2.3175966920280122E-2</c:v>
                </c:pt>
                <c:pt idx="53">
                  <c:v>-1.8405172925656355E-2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0D-4DEC-BFEA-6E64C5297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19784"/>
        <c:axId val="310019392"/>
      </c:lineChart>
      <c:lineChart>
        <c:grouping val="standard"/>
        <c:varyColors val="0"/>
        <c:ser>
          <c:idx val="1"/>
          <c:order val="1"/>
          <c:tx>
            <c:strRef>
              <c:f>Sheet3!$C$1</c:f>
              <c:strCache>
                <c:ptCount val="1"/>
                <c:pt idx="0">
                  <c:v>asset-capital</c:v>
                </c:pt>
              </c:strCache>
            </c:strRef>
          </c:tx>
          <c:marker>
            <c:symbol val="none"/>
          </c:marker>
          <c:cat>
            <c:strRef>
              <c:f>Sheet3!$A$2:$A$55</c:f>
              <c:strCache>
                <c:ptCount val="54"/>
                <c:pt idx="0">
                  <c:v>1Q08</c:v>
                </c:pt>
                <c:pt idx="1">
                  <c:v>2Q08</c:v>
                </c:pt>
                <c:pt idx="2">
                  <c:v>3Q08</c:v>
                </c:pt>
                <c:pt idx="3">
                  <c:v>4Q08</c:v>
                </c:pt>
                <c:pt idx="4">
                  <c:v>1Q09</c:v>
                </c:pt>
                <c:pt idx="5">
                  <c:v>2Q09</c:v>
                </c:pt>
                <c:pt idx="6">
                  <c:v>3Q09</c:v>
                </c:pt>
                <c:pt idx="7">
                  <c:v>4Q09</c:v>
                </c:pt>
                <c:pt idx="8">
                  <c:v>1Q10</c:v>
                </c:pt>
                <c:pt idx="9">
                  <c:v>2Q10</c:v>
                </c:pt>
                <c:pt idx="10">
                  <c:v>3Q10</c:v>
                </c:pt>
                <c:pt idx="11">
                  <c:v>4Q10</c:v>
                </c:pt>
                <c:pt idx="12">
                  <c:v>1Q11</c:v>
                </c:pt>
                <c:pt idx="13">
                  <c:v>2Q11</c:v>
                </c:pt>
                <c:pt idx="14">
                  <c:v>3Q11</c:v>
                </c:pt>
                <c:pt idx="15">
                  <c:v>4Q11</c:v>
                </c:pt>
                <c:pt idx="16">
                  <c:v>1Q12</c:v>
                </c:pt>
                <c:pt idx="17">
                  <c:v>2Q12</c:v>
                </c:pt>
                <c:pt idx="18">
                  <c:v>3Q12</c:v>
                </c:pt>
                <c:pt idx="19">
                  <c:v>4Q12</c:v>
                </c:pt>
                <c:pt idx="20">
                  <c:v>1Q13</c:v>
                </c:pt>
                <c:pt idx="21">
                  <c:v>2Q13</c:v>
                </c:pt>
                <c:pt idx="22">
                  <c:v>3Q13</c:v>
                </c:pt>
                <c:pt idx="23">
                  <c:v>4Q13</c:v>
                </c:pt>
                <c:pt idx="24">
                  <c:v>1Q14</c:v>
                </c:pt>
                <c:pt idx="25">
                  <c:v>2Q14</c:v>
                </c:pt>
                <c:pt idx="26">
                  <c:v>3Q14</c:v>
                </c:pt>
                <c:pt idx="27">
                  <c:v>4Q14</c:v>
                </c:pt>
                <c:pt idx="28">
                  <c:v>1Q15</c:v>
                </c:pt>
                <c:pt idx="29">
                  <c:v>2Q15</c:v>
                </c:pt>
                <c:pt idx="30">
                  <c:v>3Q15</c:v>
                </c:pt>
                <c:pt idx="31">
                  <c:v>4Q15</c:v>
                </c:pt>
                <c:pt idx="32">
                  <c:v>1Q16</c:v>
                </c:pt>
                <c:pt idx="33">
                  <c:v>2Q16</c:v>
                </c:pt>
                <c:pt idx="34">
                  <c:v>3Q16</c:v>
                </c:pt>
                <c:pt idx="35">
                  <c:v>4Q16</c:v>
                </c:pt>
                <c:pt idx="36">
                  <c:v>1Q17</c:v>
                </c:pt>
                <c:pt idx="37">
                  <c:v>2Q17</c:v>
                </c:pt>
                <c:pt idx="38">
                  <c:v>3Q17</c:v>
                </c:pt>
                <c:pt idx="39">
                  <c:v>4Q17</c:v>
                </c:pt>
                <c:pt idx="40">
                  <c:v>1Q18</c:v>
                </c:pt>
                <c:pt idx="41">
                  <c:v>2Q18</c:v>
                </c:pt>
                <c:pt idx="42">
                  <c:v>3Q18</c:v>
                </c:pt>
                <c:pt idx="43">
                  <c:v>4Q18</c:v>
                </c:pt>
                <c:pt idx="44">
                  <c:v>1Q19</c:v>
                </c:pt>
                <c:pt idx="45">
                  <c:v>2Q19</c:v>
                </c:pt>
                <c:pt idx="46">
                  <c:v>3Q19</c:v>
                </c:pt>
                <c:pt idx="47">
                  <c:v>4Q19</c:v>
                </c:pt>
                <c:pt idx="48">
                  <c:v>1Q20</c:v>
                </c:pt>
                <c:pt idx="49">
                  <c:v>2Q20</c:v>
                </c:pt>
                <c:pt idx="50">
                  <c:v>3Q20</c:v>
                </c:pt>
                <c:pt idx="51">
                  <c:v>4Q20</c:v>
                </c:pt>
                <c:pt idx="52">
                  <c:v>1Q21</c:v>
                </c:pt>
                <c:pt idx="53">
                  <c:v>2Q21</c:v>
                </c:pt>
              </c:strCache>
            </c:strRef>
          </c:cat>
          <c:val>
            <c:numRef>
              <c:f>Sheet3!$C$2:$C$55</c:f>
              <c:numCache>
                <c:formatCode>General</c:formatCode>
                <c:ptCount val="54"/>
                <c:pt idx="0">
                  <c:v>8.5346134314117759</c:v>
                </c:pt>
                <c:pt idx="1">
                  <c:v>9.5644034869852828</c:v>
                </c:pt>
                <c:pt idx="2">
                  <c:v>9.1924374344270756</c:v>
                </c:pt>
                <c:pt idx="3">
                  <c:v>9.6645014914371909</c:v>
                </c:pt>
                <c:pt idx="4">
                  <c:v>9.2881522815429172</c:v>
                </c:pt>
                <c:pt idx="5">
                  <c:v>9.0153243265268515</c:v>
                </c:pt>
                <c:pt idx="6">
                  <c:v>8.9551342283614854</c:v>
                </c:pt>
                <c:pt idx="7">
                  <c:v>9.1526741765826145</c:v>
                </c:pt>
                <c:pt idx="8">
                  <c:v>8.98334864454608</c:v>
                </c:pt>
                <c:pt idx="9">
                  <c:v>8.706691111932189</c:v>
                </c:pt>
                <c:pt idx="10">
                  <c:v>8.1327358302340969</c:v>
                </c:pt>
                <c:pt idx="11">
                  <c:v>8.6175708778552469</c:v>
                </c:pt>
                <c:pt idx="12">
                  <c:v>8.3968366134298851</c:v>
                </c:pt>
                <c:pt idx="13">
                  <c:v>8.407301129697295</c:v>
                </c:pt>
                <c:pt idx="14">
                  <c:v>8.2186640107351163</c:v>
                </c:pt>
                <c:pt idx="15">
                  <c:v>8.0292943985172371</c:v>
                </c:pt>
                <c:pt idx="16">
                  <c:v>7.6875222971083677</c:v>
                </c:pt>
                <c:pt idx="17">
                  <c:v>7.8617197299721608</c:v>
                </c:pt>
                <c:pt idx="18">
                  <c:v>7.4673014898882295</c:v>
                </c:pt>
                <c:pt idx="19">
                  <c:v>7.6770734174837685</c:v>
                </c:pt>
                <c:pt idx="20">
                  <c:v>6.9616765561450844</c:v>
                </c:pt>
                <c:pt idx="21">
                  <c:v>7.7547959508012694</c:v>
                </c:pt>
                <c:pt idx="22">
                  <c:v>8.1244380259690896</c:v>
                </c:pt>
                <c:pt idx="23">
                  <c:v>8.9651086319666149</c:v>
                </c:pt>
                <c:pt idx="24">
                  <c:v>8.715126952919352</c:v>
                </c:pt>
                <c:pt idx="25">
                  <c:v>8.6062606459727409</c:v>
                </c:pt>
                <c:pt idx="26">
                  <c:v>8.4770867607976417</c:v>
                </c:pt>
                <c:pt idx="27">
                  <c:v>8.2753993006332092</c:v>
                </c:pt>
                <c:pt idx="28">
                  <c:v>8.2129692421669915</c:v>
                </c:pt>
                <c:pt idx="29">
                  <c:v>7.9284231334919202</c:v>
                </c:pt>
                <c:pt idx="30">
                  <c:v>7.8640485737475139</c:v>
                </c:pt>
                <c:pt idx="31">
                  <c:v>8.7990229570369216</c:v>
                </c:pt>
                <c:pt idx="32">
                  <c:v>8.5437816321612114</c:v>
                </c:pt>
                <c:pt idx="33">
                  <c:v>8.339491253150193</c:v>
                </c:pt>
                <c:pt idx="34">
                  <c:v>8.3693841629483696</c:v>
                </c:pt>
                <c:pt idx="35">
                  <c:v>8.9634836679837999</c:v>
                </c:pt>
                <c:pt idx="36">
                  <c:v>8.523735013340783</c:v>
                </c:pt>
                <c:pt idx="37">
                  <c:v>8.5337442806758936</c:v>
                </c:pt>
                <c:pt idx="38">
                  <c:v>8.5598104125947518</c:v>
                </c:pt>
                <c:pt idx="39">
                  <c:v>8.7931879101365027</c:v>
                </c:pt>
                <c:pt idx="40">
                  <c:v>8.7042697419656285</c:v>
                </c:pt>
                <c:pt idx="41">
                  <c:v>8.2103858308269135</c:v>
                </c:pt>
                <c:pt idx="42">
                  <c:v>8.1168853842351645</c:v>
                </c:pt>
                <c:pt idx="43">
                  <c:v>8.3057067541760894</c:v>
                </c:pt>
                <c:pt idx="44">
                  <c:v>8.0841843102248632</c:v>
                </c:pt>
                <c:pt idx="45">
                  <c:v>7.9878603561125487</c:v>
                </c:pt>
                <c:pt idx="46">
                  <c:v>7.9903747749993501</c:v>
                </c:pt>
                <c:pt idx="47">
                  <c:v>8.0630347389756043</c:v>
                </c:pt>
                <c:pt idx="48">
                  <c:v>8.1468473622040243</c:v>
                </c:pt>
                <c:pt idx="49">
                  <c:v>7.9840751927552862</c:v>
                </c:pt>
                <c:pt idx="50">
                  <c:v>7.9031575630140116</c:v>
                </c:pt>
                <c:pt idx="51">
                  <c:v>8.145278669773397</c:v>
                </c:pt>
                <c:pt idx="52">
                  <c:v>8.045398055769704</c:v>
                </c:pt>
                <c:pt idx="53">
                  <c:v>8.0083244482603178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0C-42EC-840F-5C792BA0A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201112"/>
        <c:axId val="791200784"/>
      </c:lineChart>
      <c:catAx>
        <c:axId val="310019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10019392"/>
        <c:crosses val="autoZero"/>
        <c:auto val="1"/>
        <c:lblAlgn val="ctr"/>
        <c:lblOffset val="100"/>
        <c:noMultiLvlLbl val="0"/>
      </c:catAx>
      <c:valAx>
        <c:axId val="310019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10019784"/>
        <c:crosses val="autoZero"/>
        <c:crossBetween val="between"/>
      </c:valAx>
      <c:valAx>
        <c:axId val="791200784"/>
        <c:scaling>
          <c:orientation val="minMax"/>
          <c:min val="6"/>
        </c:scaling>
        <c:delete val="0"/>
        <c:axPos val="r"/>
        <c:numFmt formatCode="General" sourceLinked="1"/>
        <c:majorTickMark val="out"/>
        <c:minorTickMark val="none"/>
        <c:tickLblPos val="nextTo"/>
        <c:crossAx val="791201112"/>
        <c:crosses val="max"/>
        <c:crossBetween val="between"/>
      </c:valAx>
      <c:catAx>
        <c:axId val="791201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200784"/>
        <c:auto val="1"/>
        <c:lblAlgn val="ctr"/>
        <c:lblOffset val="100"/>
        <c:noMultiLvlLbl val="0"/>
      </c:cat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Frutiger LT 45 Light" pitchFamily="34" charset="0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  <c:userShapes r:id="rId2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loangth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129133858267719"/>
                  <c:y val="-0.21393627879848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Sheet3!$C$2:$C$55</c:f>
              <c:numCache>
                <c:formatCode>General</c:formatCode>
                <c:ptCount val="54"/>
                <c:pt idx="0">
                  <c:v>8.5346134314117759</c:v>
                </c:pt>
                <c:pt idx="1">
                  <c:v>9.5644034869852828</c:v>
                </c:pt>
                <c:pt idx="2">
                  <c:v>9.1924374344270756</c:v>
                </c:pt>
                <c:pt idx="3">
                  <c:v>9.6645014914371909</c:v>
                </c:pt>
                <c:pt idx="4">
                  <c:v>9.2881522815429172</c:v>
                </c:pt>
                <c:pt idx="5">
                  <c:v>9.0153243265268515</c:v>
                </c:pt>
                <c:pt idx="6">
                  <c:v>8.9551342283614854</c:v>
                </c:pt>
                <c:pt idx="7">
                  <c:v>9.1526741765826145</c:v>
                </c:pt>
                <c:pt idx="8">
                  <c:v>8.98334864454608</c:v>
                </c:pt>
                <c:pt idx="9">
                  <c:v>8.706691111932189</c:v>
                </c:pt>
                <c:pt idx="10">
                  <c:v>8.1327358302340969</c:v>
                </c:pt>
                <c:pt idx="11">
                  <c:v>8.6175708778552469</c:v>
                </c:pt>
                <c:pt idx="12">
                  <c:v>8.3968366134298851</c:v>
                </c:pt>
                <c:pt idx="13">
                  <c:v>8.407301129697295</c:v>
                </c:pt>
                <c:pt idx="14">
                  <c:v>8.2186640107351163</c:v>
                </c:pt>
                <c:pt idx="15">
                  <c:v>8.0292943985172371</c:v>
                </c:pt>
                <c:pt idx="16">
                  <c:v>7.6875222971083677</c:v>
                </c:pt>
                <c:pt idx="17">
                  <c:v>7.8617197299721608</c:v>
                </c:pt>
                <c:pt idx="18">
                  <c:v>7.4673014898882295</c:v>
                </c:pt>
                <c:pt idx="19">
                  <c:v>7.6770734174837685</c:v>
                </c:pt>
                <c:pt idx="20">
                  <c:v>6.9616765561450844</c:v>
                </c:pt>
                <c:pt idx="21">
                  <c:v>7.7547959508012694</c:v>
                </c:pt>
                <c:pt idx="22">
                  <c:v>8.1244380259690896</c:v>
                </c:pt>
                <c:pt idx="23">
                  <c:v>8.9651086319666149</c:v>
                </c:pt>
                <c:pt idx="24">
                  <c:v>8.715126952919352</c:v>
                </c:pt>
                <c:pt idx="25">
                  <c:v>8.6062606459727409</c:v>
                </c:pt>
                <c:pt idx="26">
                  <c:v>8.4770867607976417</c:v>
                </c:pt>
                <c:pt idx="27">
                  <c:v>8.2753993006332092</c:v>
                </c:pt>
                <c:pt idx="28">
                  <c:v>8.2129692421669915</c:v>
                </c:pt>
                <c:pt idx="29">
                  <c:v>7.9284231334919202</c:v>
                </c:pt>
                <c:pt idx="30">
                  <c:v>7.8640485737475139</c:v>
                </c:pt>
                <c:pt idx="31">
                  <c:v>8.7990229570369216</c:v>
                </c:pt>
                <c:pt idx="32">
                  <c:v>8.5437816321612114</c:v>
                </c:pt>
                <c:pt idx="33">
                  <c:v>8.339491253150193</c:v>
                </c:pt>
                <c:pt idx="34">
                  <c:v>8.3693841629483696</c:v>
                </c:pt>
                <c:pt idx="35">
                  <c:v>8.9634836679837999</c:v>
                </c:pt>
                <c:pt idx="36">
                  <c:v>8.523735013340783</c:v>
                </c:pt>
                <c:pt idx="37">
                  <c:v>8.5337442806758936</c:v>
                </c:pt>
                <c:pt idx="38">
                  <c:v>8.5598104125947518</c:v>
                </c:pt>
                <c:pt idx="39">
                  <c:v>8.7931879101365027</c:v>
                </c:pt>
                <c:pt idx="40">
                  <c:v>8.7042697419656285</c:v>
                </c:pt>
                <c:pt idx="41">
                  <c:v>8.2103858308269135</c:v>
                </c:pt>
                <c:pt idx="42">
                  <c:v>8.1168853842351645</c:v>
                </c:pt>
                <c:pt idx="43">
                  <c:v>8.3057067541760894</c:v>
                </c:pt>
                <c:pt idx="44">
                  <c:v>8.0841843102248632</c:v>
                </c:pt>
                <c:pt idx="45">
                  <c:v>7.9878603561125487</c:v>
                </c:pt>
                <c:pt idx="46">
                  <c:v>7.9903747749993501</c:v>
                </c:pt>
                <c:pt idx="47">
                  <c:v>8.0630347389756043</c:v>
                </c:pt>
                <c:pt idx="48">
                  <c:v>8.1468473622040243</c:v>
                </c:pt>
                <c:pt idx="49">
                  <c:v>7.9840751927552862</c:v>
                </c:pt>
                <c:pt idx="50">
                  <c:v>7.9031575630140116</c:v>
                </c:pt>
                <c:pt idx="51">
                  <c:v>8.145278669773397</c:v>
                </c:pt>
                <c:pt idx="52">
                  <c:v>8.045398055769704</c:v>
                </c:pt>
                <c:pt idx="53">
                  <c:v>8.0083244482603178</c:v>
                </c:pt>
              </c:numCache>
            </c:numRef>
          </c:xVal>
          <c:yVal>
            <c:numRef>
              <c:f>Sheet3!$D$2:$D$51</c:f>
              <c:numCache>
                <c:formatCode>General</c:formatCode>
                <c:ptCount val="50"/>
                <c:pt idx="0">
                  <c:v>10.26264878254044</c:v>
                </c:pt>
                <c:pt idx="1">
                  <c:v>24.164750981467662</c:v>
                </c:pt>
                <c:pt idx="2">
                  <c:v>24.08646749701704</c:v>
                </c:pt>
                <c:pt idx="3">
                  <c:v>17.472394660220836</c:v>
                </c:pt>
                <c:pt idx="4">
                  <c:v>20.7869058894671</c:v>
                </c:pt>
                <c:pt idx="5">
                  <c:v>11.0822173468476</c:v>
                </c:pt>
                <c:pt idx="6">
                  <c:v>6.1083185695865572</c:v>
                </c:pt>
                <c:pt idx="7">
                  <c:v>9.0676932965998667</c:v>
                </c:pt>
                <c:pt idx="8">
                  <c:v>-0.92303786043269609</c:v>
                </c:pt>
                <c:pt idx="9">
                  <c:v>5.4764918815565666</c:v>
                </c:pt>
                <c:pt idx="10">
                  <c:v>10.161108320945921</c:v>
                </c:pt>
                <c:pt idx="11">
                  <c:v>8.9143105997997463</c:v>
                </c:pt>
                <c:pt idx="12">
                  <c:v>16.768053160936969</c:v>
                </c:pt>
                <c:pt idx="13">
                  <c:v>20.577407260092293</c:v>
                </c:pt>
                <c:pt idx="14">
                  <c:v>18.928383191073685</c:v>
                </c:pt>
                <c:pt idx="15">
                  <c:v>16.363799152043867</c:v>
                </c:pt>
                <c:pt idx="16">
                  <c:v>17.7437371528111</c:v>
                </c:pt>
                <c:pt idx="17">
                  <c:v>12.204517238622614</c:v>
                </c:pt>
                <c:pt idx="18">
                  <c:v>14.227755263931808</c:v>
                </c:pt>
                <c:pt idx="19">
                  <c:v>15.439256463835903</c:v>
                </c:pt>
                <c:pt idx="20">
                  <c:v>14.703568719483219</c:v>
                </c:pt>
                <c:pt idx="21">
                  <c:v>12.952612469307612</c:v>
                </c:pt>
                <c:pt idx="22">
                  <c:v>14.914363947302768</c:v>
                </c:pt>
                <c:pt idx="23">
                  <c:v>16.309686668547041</c:v>
                </c:pt>
                <c:pt idx="24">
                  <c:v>18.293714587421462</c:v>
                </c:pt>
                <c:pt idx="25">
                  <c:v>18.678145083937725</c:v>
                </c:pt>
                <c:pt idx="26">
                  <c:v>15.860573087100871</c:v>
                </c:pt>
                <c:pt idx="27">
                  <c:v>13.375520512643213</c:v>
                </c:pt>
                <c:pt idx="28">
                  <c:v>12.826089889426907</c:v>
                </c:pt>
                <c:pt idx="29">
                  <c:v>12.5142130111489</c:v>
                </c:pt>
                <c:pt idx="30">
                  <c:v>14.434216138315325</c:v>
                </c:pt>
                <c:pt idx="31">
                  <c:v>13.513201064609559</c:v>
                </c:pt>
                <c:pt idx="32">
                  <c:v>15.688218223020689</c:v>
                </c:pt>
                <c:pt idx="33">
                  <c:v>16.647815709405457</c:v>
                </c:pt>
                <c:pt idx="34">
                  <c:v>15.944133069673661</c:v>
                </c:pt>
                <c:pt idx="35">
                  <c:v>17.359155781065883</c:v>
                </c:pt>
                <c:pt idx="36">
                  <c:v>17.546998562137862</c:v>
                </c:pt>
                <c:pt idx="37">
                  <c:v>17.381636073780491</c:v>
                </c:pt>
                <c:pt idx="38">
                  <c:v>17.882691009195529</c:v>
                </c:pt>
                <c:pt idx="39">
                  <c:v>18.432834504856022</c:v>
                </c:pt>
                <c:pt idx="40">
                  <c:v>17.568201859740572</c:v>
                </c:pt>
                <c:pt idx="41">
                  <c:v>17.72833912779268</c:v>
                </c:pt>
                <c:pt idx="42">
                  <c:v>18.413492895883145</c:v>
                </c:pt>
                <c:pt idx="43">
                  <c:v>15.384016546479472</c:v>
                </c:pt>
                <c:pt idx="44">
                  <c:v>13.900596647295838</c:v>
                </c:pt>
                <c:pt idx="45">
                  <c:v>10.573263800029675</c:v>
                </c:pt>
                <c:pt idx="46">
                  <c:v>10.012130729252199</c:v>
                </c:pt>
                <c:pt idx="47">
                  <c:v>10.182352214472147</c:v>
                </c:pt>
                <c:pt idx="48">
                  <c:v>11.340174641539269</c:v>
                </c:pt>
                <c:pt idx="49">
                  <c:v>10.270806944968115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C-4948-B81F-EA8940EC3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857768"/>
        <c:axId val="1104856128"/>
      </c:scatterChart>
      <c:valAx>
        <c:axId val="1104857768"/>
        <c:scaling>
          <c:orientation val="minMax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856128"/>
        <c:crosses val="autoZero"/>
        <c:crossBetween val="midCat"/>
      </c:valAx>
      <c:valAx>
        <c:axId val="1104856128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85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Sheet10!$C$1</c:f>
              <c:strCache>
                <c:ptCount val="1"/>
                <c:pt idx="0">
                  <c:v>loangth</c:v>
                </c:pt>
              </c:strCache>
            </c:strRef>
          </c:tx>
          <c:marker>
            <c:symbol val="none"/>
          </c:marker>
          <c:cat>
            <c:numRef>
              <c:f>Sheet10!$A$2:$A$39</c:f>
              <c:numCache>
                <c:formatCode>mmm\-yy</c:formatCode>
                <c:ptCount val="38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  <c:pt idx="21">
                  <c:v>42887</c:v>
                </c:pt>
                <c:pt idx="22">
                  <c:v>42979</c:v>
                </c:pt>
                <c:pt idx="23">
                  <c:v>43070</c:v>
                </c:pt>
                <c:pt idx="24">
                  <c:v>43160</c:v>
                </c:pt>
                <c:pt idx="25">
                  <c:v>43252</c:v>
                </c:pt>
                <c:pt idx="26">
                  <c:v>43344</c:v>
                </c:pt>
                <c:pt idx="27">
                  <c:v>43435</c:v>
                </c:pt>
                <c:pt idx="28">
                  <c:v>43525</c:v>
                </c:pt>
                <c:pt idx="29">
                  <c:v>43617</c:v>
                </c:pt>
                <c:pt idx="30">
                  <c:v>43709</c:v>
                </c:pt>
                <c:pt idx="31">
                  <c:v>43800</c:v>
                </c:pt>
                <c:pt idx="32">
                  <c:v>43891</c:v>
                </c:pt>
                <c:pt idx="33">
                  <c:v>43983</c:v>
                </c:pt>
                <c:pt idx="34">
                  <c:v>44075</c:v>
                </c:pt>
                <c:pt idx="35">
                  <c:v>44166</c:v>
                </c:pt>
                <c:pt idx="36">
                  <c:v>44256</c:v>
                </c:pt>
                <c:pt idx="37">
                  <c:v>44348</c:v>
                </c:pt>
              </c:numCache>
            </c:numRef>
          </c:cat>
          <c:val>
            <c:numRef>
              <c:f>Sheet10!$C$2:$C$39</c:f>
              <c:numCache>
                <c:formatCode>General</c:formatCode>
                <c:ptCount val="38"/>
                <c:pt idx="0">
                  <c:v>0.17743737152811101</c:v>
                </c:pt>
                <c:pt idx="1">
                  <c:v>0.12204517238622614</c:v>
                </c:pt>
                <c:pt idx="2">
                  <c:v>0.14227755263931807</c:v>
                </c:pt>
                <c:pt idx="3">
                  <c:v>0.15439256463835904</c:v>
                </c:pt>
                <c:pt idx="4">
                  <c:v>0.14703568719483218</c:v>
                </c:pt>
                <c:pt idx="5">
                  <c:v>0.12952612469307612</c:v>
                </c:pt>
                <c:pt idx="6">
                  <c:v>0.14914363947302767</c:v>
                </c:pt>
                <c:pt idx="7">
                  <c:v>0.16309686668547041</c:v>
                </c:pt>
                <c:pt idx="8">
                  <c:v>0.18293714587421461</c:v>
                </c:pt>
                <c:pt idx="9">
                  <c:v>0.18678145083937725</c:v>
                </c:pt>
                <c:pt idx="10">
                  <c:v>0.15860573087100871</c:v>
                </c:pt>
                <c:pt idx="11">
                  <c:v>0.13375520512643213</c:v>
                </c:pt>
                <c:pt idx="12">
                  <c:v>0.12826089889426906</c:v>
                </c:pt>
                <c:pt idx="13">
                  <c:v>0.125142130111489</c:v>
                </c:pt>
                <c:pt idx="14">
                  <c:v>0.14434216138315326</c:v>
                </c:pt>
                <c:pt idx="15">
                  <c:v>0.13513201064609559</c:v>
                </c:pt>
                <c:pt idx="16">
                  <c:v>0.15688218223020689</c:v>
                </c:pt>
                <c:pt idx="17">
                  <c:v>0.16647815709405456</c:v>
                </c:pt>
                <c:pt idx="18">
                  <c:v>0.15944133069673661</c:v>
                </c:pt>
                <c:pt idx="19">
                  <c:v>0.17359155781065883</c:v>
                </c:pt>
                <c:pt idx="20">
                  <c:v>0.17546998562137861</c:v>
                </c:pt>
                <c:pt idx="21">
                  <c:v>0.17381636073780493</c:v>
                </c:pt>
                <c:pt idx="22">
                  <c:v>0.17882691009195528</c:v>
                </c:pt>
                <c:pt idx="23">
                  <c:v>0.18432834504856022</c:v>
                </c:pt>
                <c:pt idx="24">
                  <c:v>0.17568201859740573</c:v>
                </c:pt>
                <c:pt idx="25">
                  <c:v>0.17728339127792681</c:v>
                </c:pt>
                <c:pt idx="26">
                  <c:v>0.18413492895883143</c:v>
                </c:pt>
                <c:pt idx="27">
                  <c:v>0.15384016546479473</c:v>
                </c:pt>
                <c:pt idx="28">
                  <c:v>0.13900596647295838</c:v>
                </c:pt>
                <c:pt idx="29">
                  <c:v>0.10573263800029675</c:v>
                </c:pt>
                <c:pt idx="30">
                  <c:v>0.100121307292522</c:v>
                </c:pt>
                <c:pt idx="31">
                  <c:v>0.10182352214472146</c:v>
                </c:pt>
                <c:pt idx="32">
                  <c:v>0.11340174641539269</c:v>
                </c:pt>
                <c:pt idx="33">
                  <c:v>0.10270806944968114</c:v>
                </c:pt>
                <c:pt idx="34">
                  <c:v>5.642940005821151E-2</c:v>
                </c:pt>
                <c:pt idx="35">
                  <c:v>6.1702797610512228E-3</c:v>
                </c:pt>
                <c:pt idx="36">
                  <c:v>-2.3175966920280122E-2</c:v>
                </c:pt>
                <c:pt idx="37">
                  <c:v>-1.8405172925656355E-2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0D-4DEC-BFEA-6E64C5297069}"/>
            </c:ext>
          </c:extLst>
        </c:ser>
        <c:ser>
          <c:idx val="1"/>
          <c:order val="1"/>
          <c:tx>
            <c:strRef>
              <c:f>Sheet10!$D$1</c:f>
              <c:strCache>
                <c:ptCount val="1"/>
                <c:pt idx="0">
                  <c:v>deposit_gth</c:v>
                </c:pt>
              </c:strCache>
            </c:strRef>
          </c:tx>
          <c:marker>
            <c:symbol val="none"/>
          </c:marker>
          <c:cat>
            <c:numRef>
              <c:f>Sheet10!$A$2:$A$39</c:f>
              <c:numCache>
                <c:formatCode>mmm\-yy</c:formatCode>
                <c:ptCount val="38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  <c:pt idx="21">
                  <c:v>42887</c:v>
                </c:pt>
                <c:pt idx="22">
                  <c:v>42979</c:v>
                </c:pt>
                <c:pt idx="23">
                  <c:v>43070</c:v>
                </c:pt>
                <c:pt idx="24">
                  <c:v>43160</c:v>
                </c:pt>
                <c:pt idx="25">
                  <c:v>43252</c:v>
                </c:pt>
                <c:pt idx="26">
                  <c:v>43344</c:v>
                </c:pt>
                <c:pt idx="27">
                  <c:v>43435</c:v>
                </c:pt>
                <c:pt idx="28">
                  <c:v>43525</c:v>
                </c:pt>
                <c:pt idx="29">
                  <c:v>43617</c:v>
                </c:pt>
                <c:pt idx="30">
                  <c:v>43709</c:v>
                </c:pt>
                <c:pt idx="31">
                  <c:v>43800</c:v>
                </c:pt>
                <c:pt idx="32">
                  <c:v>43891</c:v>
                </c:pt>
                <c:pt idx="33">
                  <c:v>43983</c:v>
                </c:pt>
                <c:pt idx="34">
                  <c:v>44075</c:v>
                </c:pt>
                <c:pt idx="35">
                  <c:v>44166</c:v>
                </c:pt>
                <c:pt idx="36">
                  <c:v>44256</c:v>
                </c:pt>
                <c:pt idx="37">
                  <c:v>44348</c:v>
                </c:pt>
              </c:numCache>
            </c:numRef>
          </c:cat>
          <c:val>
            <c:numRef>
              <c:f>Sheet10!$D$2:$D$39</c:f>
              <c:numCache>
                <c:formatCode>General</c:formatCode>
                <c:ptCount val="38"/>
                <c:pt idx="4">
                  <c:v>0.11501416688504928</c:v>
                </c:pt>
                <c:pt idx="5">
                  <c:v>0.19242327601610887</c:v>
                </c:pt>
                <c:pt idx="6">
                  <c:v>0.29369631407911512</c:v>
                </c:pt>
                <c:pt idx="7">
                  <c:v>0.34135640106606946</c:v>
                </c:pt>
                <c:pt idx="8">
                  <c:v>0.36767856035197743</c:v>
                </c:pt>
                <c:pt idx="9">
                  <c:v>0.25574623126056939</c:v>
                </c:pt>
                <c:pt idx="10">
                  <c:v>0.17300853795899629</c:v>
                </c:pt>
                <c:pt idx="11">
                  <c:v>0.12330486227545001</c:v>
                </c:pt>
                <c:pt idx="12">
                  <c:v>0.10357940737524429</c:v>
                </c:pt>
                <c:pt idx="13">
                  <c:v>8.9011995283363232E-2</c:v>
                </c:pt>
                <c:pt idx="14">
                  <c:v>9.4055848176600287E-2</c:v>
                </c:pt>
                <c:pt idx="15">
                  <c:v>8.0003900091992541E-2</c:v>
                </c:pt>
                <c:pt idx="16">
                  <c:v>0.10275570134063039</c:v>
                </c:pt>
                <c:pt idx="17">
                  <c:v>0.12446528038868721</c:v>
                </c:pt>
                <c:pt idx="18">
                  <c:v>0.12057878094839491</c:v>
                </c:pt>
                <c:pt idx="19">
                  <c:v>0.14318047373754461</c:v>
                </c:pt>
                <c:pt idx="20">
                  <c:v>0.13290666610331248</c:v>
                </c:pt>
                <c:pt idx="21">
                  <c:v>0.14302469554625752</c:v>
                </c:pt>
                <c:pt idx="22">
                  <c:v>0.15922614316262718</c:v>
                </c:pt>
                <c:pt idx="23">
                  <c:v>0.11932782474954262</c:v>
                </c:pt>
                <c:pt idx="24">
                  <c:v>0.1337858615262173</c:v>
                </c:pt>
                <c:pt idx="25">
                  <c:v>0.11047256445389264</c:v>
                </c:pt>
                <c:pt idx="26">
                  <c:v>9.9926370193658354E-2</c:v>
                </c:pt>
                <c:pt idx="27">
                  <c:v>9.2477708142582937E-2</c:v>
                </c:pt>
                <c:pt idx="28">
                  <c:v>6.1701476801541588E-2</c:v>
                </c:pt>
                <c:pt idx="29">
                  <c:v>6.2063886085396591E-2</c:v>
                </c:pt>
                <c:pt idx="30">
                  <c:v>7.0637569172533166E-2</c:v>
                </c:pt>
                <c:pt idx="31">
                  <c:v>8.5553891510446567E-2</c:v>
                </c:pt>
                <c:pt idx="32">
                  <c:v>0.11737855763122074</c:v>
                </c:pt>
                <c:pt idx="33">
                  <c:v>0.12777674172019649</c:v>
                </c:pt>
                <c:pt idx="34">
                  <c:v>0.10381125615298514</c:v>
                </c:pt>
                <c:pt idx="35">
                  <c:v>9.7762940481887384E-2</c:v>
                </c:pt>
                <c:pt idx="36">
                  <c:v>8.2425555822815744E-2</c:v>
                </c:pt>
                <c:pt idx="37">
                  <c:v>7.5834621493650722E-2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0C-42EC-840F-5C792BA0A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19784"/>
        <c:axId val="310019392"/>
      </c:lineChart>
      <c:lineChart>
        <c:grouping val="standard"/>
        <c:varyColors val="0"/>
        <c:ser>
          <c:idx val="2"/>
          <c:order val="2"/>
          <c:tx>
            <c:strRef>
              <c:f>Sheet10!$B$1</c:f>
              <c:strCache>
                <c:ptCount val="1"/>
                <c:pt idx="0">
                  <c:v>ldr</c:v>
                </c:pt>
              </c:strCache>
            </c:strRef>
          </c:tx>
          <c:marker>
            <c:symbol val="none"/>
          </c:marker>
          <c:cat>
            <c:numRef>
              <c:f>Sheet10!$A$2:$A$39</c:f>
              <c:numCache>
                <c:formatCode>mmm\-yy</c:formatCode>
                <c:ptCount val="38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  <c:pt idx="21">
                  <c:v>42887</c:v>
                </c:pt>
                <c:pt idx="22">
                  <c:v>42979</c:v>
                </c:pt>
                <c:pt idx="23">
                  <c:v>43070</c:v>
                </c:pt>
                <c:pt idx="24">
                  <c:v>43160</c:v>
                </c:pt>
                <c:pt idx="25">
                  <c:v>43252</c:v>
                </c:pt>
                <c:pt idx="26">
                  <c:v>43344</c:v>
                </c:pt>
                <c:pt idx="27">
                  <c:v>43435</c:v>
                </c:pt>
                <c:pt idx="28">
                  <c:v>43525</c:v>
                </c:pt>
                <c:pt idx="29">
                  <c:v>43617</c:v>
                </c:pt>
                <c:pt idx="30">
                  <c:v>43709</c:v>
                </c:pt>
                <c:pt idx="31">
                  <c:v>43800</c:v>
                </c:pt>
                <c:pt idx="32">
                  <c:v>43891</c:v>
                </c:pt>
                <c:pt idx="33">
                  <c:v>43983</c:v>
                </c:pt>
                <c:pt idx="34">
                  <c:v>44075</c:v>
                </c:pt>
                <c:pt idx="35">
                  <c:v>44166</c:v>
                </c:pt>
                <c:pt idx="36">
                  <c:v>44256</c:v>
                </c:pt>
                <c:pt idx="37">
                  <c:v>44348</c:v>
                </c:pt>
              </c:numCache>
            </c:numRef>
          </c:cat>
          <c:val>
            <c:numRef>
              <c:f>Sheet10!$B$2:$B$39</c:f>
              <c:numCache>
                <c:formatCode>General</c:formatCode>
                <c:ptCount val="38"/>
                <c:pt idx="0">
                  <c:v>0.66646933076855253</c:v>
                </c:pt>
                <c:pt idx="1">
                  <c:v>0.67455147060526965</c:v>
                </c:pt>
                <c:pt idx="2">
                  <c:v>0.68649186709035792</c:v>
                </c:pt>
                <c:pt idx="3">
                  <c:v>0.68277345445498605</c:v>
                </c:pt>
                <c:pt idx="4">
                  <c:v>0.68560932185106294</c:v>
                </c:pt>
                <c:pt idx="5">
                  <c:v>0.63897067746310299</c:v>
                </c:pt>
                <c:pt idx="6">
                  <c:v>0.60978589335967193</c:v>
                </c:pt>
                <c:pt idx="7">
                  <c:v>0.59203628871600211</c:v>
                </c:pt>
                <c:pt idx="8">
                  <c:v>0.59299952334306516</c:v>
                </c:pt>
                <c:pt idx="9">
                  <c:v>0.60387881624956186</c:v>
                </c:pt>
                <c:pt idx="10">
                  <c:v>0.62110427843351157</c:v>
                </c:pt>
                <c:pt idx="11">
                  <c:v>0.62785104542386694</c:v>
                </c:pt>
                <c:pt idx="12">
                  <c:v>0.62180216337902028</c:v>
                </c:pt>
                <c:pt idx="13">
                  <c:v>0.63306052024564885</c:v>
                </c:pt>
                <c:pt idx="14">
                  <c:v>0.6383585951588614</c:v>
                </c:pt>
                <c:pt idx="15">
                  <c:v>0.65531075433824482</c:v>
                </c:pt>
                <c:pt idx="16">
                  <c:v>0.63977229563017568</c:v>
                </c:pt>
                <c:pt idx="17">
                  <c:v>0.65361899719377725</c:v>
                </c:pt>
                <c:pt idx="18">
                  <c:v>0.66364456061741139</c:v>
                </c:pt>
                <c:pt idx="19">
                  <c:v>0.66573807447750888</c:v>
                </c:pt>
                <c:pt idx="20">
                  <c:v>0.66884863486755708</c:v>
                </c:pt>
                <c:pt idx="21">
                  <c:v>0.6765721539657793</c:v>
                </c:pt>
                <c:pt idx="22">
                  <c:v>0.68750711721077995</c:v>
                </c:pt>
                <c:pt idx="23">
                  <c:v>0.70433422879257501</c:v>
                </c:pt>
                <c:pt idx="24">
                  <c:v>0.70060739219006918</c:v>
                </c:pt>
                <c:pt idx="25">
                  <c:v>0.7172101566970186</c:v>
                </c:pt>
                <c:pt idx="26">
                  <c:v>0.72822192081964143</c:v>
                </c:pt>
                <c:pt idx="27">
                  <c:v>0.74026230308759144</c:v>
                </c:pt>
                <c:pt idx="28">
                  <c:v>0.73571478528791945</c:v>
                </c:pt>
                <c:pt idx="29">
                  <c:v>0.74625228047090297</c:v>
                </c:pt>
                <c:pt idx="30">
                  <c:v>0.74946401849122779</c:v>
                </c:pt>
                <c:pt idx="31">
                  <c:v>0.75538002054944597</c:v>
                </c:pt>
                <c:pt idx="32">
                  <c:v>0.75029491802514392</c:v>
                </c:pt>
                <c:pt idx="33">
                  <c:v>0.71604060266160985</c:v>
                </c:pt>
                <c:pt idx="34">
                  <c:v>0.69744982558102986</c:v>
                </c:pt>
                <c:pt idx="35">
                  <c:v>0.68328917281571677</c:v>
                </c:pt>
                <c:pt idx="36">
                  <c:v>0.66348019296894645</c:v>
                </c:pt>
                <c:pt idx="37">
                  <c:v>0.66053968271001828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0C-42EC-840F-5C792BA0A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587896"/>
        <c:axId val="1232585928"/>
      </c:lineChart>
      <c:dateAx>
        <c:axId val="310019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10019392"/>
        <c:crosses val="autoZero"/>
        <c:auto val="1"/>
        <c:lblOffset val="100"/>
        <c:baseTimeUnit val="months"/>
      </c:dateAx>
      <c:valAx>
        <c:axId val="310019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10019784"/>
        <c:crosses val="autoZero"/>
        <c:crossBetween val="between"/>
      </c:valAx>
      <c:valAx>
        <c:axId val="1232585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232587896"/>
        <c:crosses val="max"/>
        <c:crossBetween val="between"/>
      </c:valAx>
      <c:dateAx>
        <c:axId val="12325878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232585928"/>
        <c:auto val="1"/>
        <c:lblOffset val="100"/>
        <c:baseTimeUnit val="months"/>
      </c:date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Frutiger LT 45 Light" pitchFamily="34" charset="0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  <c:userShapes r:id="rId2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Sheet10!$C$1</c:f>
              <c:strCache>
                <c:ptCount val="1"/>
                <c:pt idx="0">
                  <c:v>loangth</c:v>
                </c:pt>
              </c:strCache>
            </c:strRef>
          </c:tx>
          <c:marker>
            <c:symbol val="none"/>
          </c:marker>
          <c:cat>
            <c:numRef>
              <c:f>Sheet10!$A$2:$A$39</c:f>
              <c:numCache>
                <c:formatCode>mmm\-yy</c:formatCode>
                <c:ptCount val="38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  <c:pt idx="21">
                  <c:v>42887</c:v>
                </c:pt>
                <c:pt idx="22">
                  <c:v>42979</c:v>
                </c:pt>
                <c:pt idx="23">
                  <c:v>43070</c:v>
                </c:pt>
                <c:pt idx="24">
                  <c:v>43160</c:v>
                </c:pt>
                <c:pt idx="25">
                  <c:v>43252</c:v>
                </c:pt>
                <c:pt idx="26">
                  <c:v>43344</c:v>
                </c:pt>
                <c:pt idx="27">
                  <c:v>43435</c:v>
                </c:pt>
                <c:pt idx="28">
                  <c:v>43525</c:v>
                </c:pt>
                <c:pt idx="29">
                  <c:v>43617</c:v>
                </c:pt>
                <c:pt idx="30">
                  <c:v>43709</c:v>
                </c:pt>
                <c:pt idx="31">
                  <c:v>43800</c:v>
                </c:pt>
                <c:pt idx="32">
                  <c:v>43891</c:v>
                </c:pt>
                <c:pt idx="33">
                  <c:v>43983</c:v>
                </c:pt>
                <c:pt idx="34">
                  <c:v>44075</c:v>
                </c:pt>
                <c:pt idx="35">
                  <c:v>44166</c:v>
                </c:pt>
                <c:pt idx="36">
                  <c:v>44256</c:v>
                </c:pt>
                <c:pt idx="37">
                  <c:v>44348</c:v>
                </c:pt>
              </c:numCache>
            </c:numRef>
          </c:cat>
          <c:val>
            <c:numRef>
              <c:f>Sheet10!$C$2:$C$39</c:f>
              <c:numCache>
                <c:formatCode>General</c:formatCode>
                <c:ptCount val="38"/>
                <c:pt idx="0">
                  <c:v>0.17743737152811101</c:v>
                </c:pt>
                <c:pt idx="1">
                  <c:v>0.12204517238622614</c:v>
                </c:pt>
                <c:pt idx="2">
                  <c:v>0.14227755263931807</c:v>
                </c:pt>
                <c:pt idx="3">
                  <c:v>0.15439256463835904</c:v>
                </c:pt>
                <c:pt idx="4">
                  <c:v>0.14703568719483218</c:v>
                </c:pt>
                <c:pt idx="5">
                  <c:v>0.12952612469307612</c:v>
                </c:pt>
                <c:pt idx="6">
                  <c:v>0.14914363947302767</c:v>
                </c:pt>
                <c:pt idx="7">
                  <c:v>0.16309686668547041</c:v>
                </c:pt>
                <c:pt idx="8">
                  <c:v>0.18293714587421461</c:v>
                </c:pt>
                <c:pt idx="9">
                  <c:v>0.18678145083937725</c:v>
                </c:pt>
                <c:pt idx="10">
                  <c:v>0.15860573087100871</c:v>
                </c:pt>
                <c:pt idx="11">
                  <c:v>0.13375520512643213</c:v>
                </c:pt>
                <c:pt idx="12">
                  <c:v>0.12826089889426906</c:v>
                </c:pt>
                <c:pt idx="13">
                  <c:v>0.125142130111489</c:v>
                </c:pt>
                <c:pt idx="14">
                  <c:v>0.14434216138315326</c:v>
                </c:pt>
                <c:pt idx="15">
                  <c:v>0.13513201064609559</c:v>
                </c:pt>
                <c:pt idx="16">
                  <c:v>0.15688218223020689</c:v>
                </c:pt>
                <c:pt idx="17">
                  <c:v>0.16647815709405456</c:v>
                </c:pt>
                <c:pt idx="18">
                  <c:v>0.15944133069673661</c:v>
                </c:pt>
                <c:pt idx="19">
                  <c:v>0.17359155781065883</c:v>
                </c:pt>
                <c:pt idx="20">
                  <c:v>0.17546998562137861</c:v>
                </c:pt>
                <c:pt idx="21">
                  <c:v>0.17381636073780493</c:v>
                </c:pt>
                <c:pt idx="22">
                  <c:v>0.17882691009195528</c:v>
                </c:pt>
                <c:pt idx="23">
                  <c:v>0.18432834504856022</c:v>
                </c:pt>
                <c:pt idx="24">
                  <c:v>0.17568201859740573</c:v>
                </c:pt>
                <c:pt idx="25">
                  <c:v>0.17728339127792681</c:v>
                </c:pt>
                <c:pt idx="26">
                  <c:v>0.18413492895883143</c:v>
                </c:pt>
                <c:pt idx="27">
                  <c:v>0.15384016546479473</c:v>
                </c:pt>
                <c:pt idx="28">
                  <c:v>0.13900596647295838</c:v>
                </c:pt>
                <c:pt idx="29">
                  <c:v>0.10573263800029675</c:v>
                </c:pt>
                <c:pt idx="30">
                  <c:v>0.100121307292522</c:v>
                </c:pt>
                <c:pt idx="31">
                  <c:v>0.10182352214472146</c:v>
                </c:pt>
                <c:pt idx="32">
                  <c:v>0.11340174641539269</c:v>
                </c:pt>
                <c:pt idx="33">
                  <c:v>0.10270806944968114</c:v>
                </c:pt>
                <c:pt idx="34">
                  <c:v>5.642940005821151E-2</c:v>
                </c:pt>
                <c:pt idx="35">
                  <c:v>6.1702797610512228E-3</c:v>
                </c:pt>
                <c:pt idx="36">
                  <c:v>-2.3175966920280122E-2</c:v>
                </c:pt>
                <c:pt idx="37">
                  <c:v>-1.8405172925656355E-2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D-4CCF-9CEC-5E99BA9C7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19784"/>
        <c:axId val="310019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Sheet10!$D$1</c15:sqref>
                        </c15:formulaRef>
                      </c:ext>
                    </c:extLst>
                    <c:strCache>
                      <c:ptCount val="1"/>
                      <c:pt idx="0">
                        <c:v>deposit_gth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Sheet10!$A$2:$A$39</c15:sqref>
                        </c15:formulaRef>
                      </c:ext>
                    </c:extLst>
                    <c:numCache>
                      <c:formatCode>mmm\-yy</c:formatCode>
                      <c:ptCount val="38"/>
                      <c:pt idx="0">
                        <c:v>40969</c:v>
                      </c:pt>
                      <c:pt idx="1">
                        <c:v>41061</c:v>
                      </c:pt>
                      <c:pt idx="2">
                        <c:v>41153</c:v>
                      </c:pt>
                      <c:pt idx="3">
                        <c:v>41244</c:v>
                      </c:pt>
                      <c:pt idx="4">
                        <c:v>41334</c:v>
                      </c:pt>
                      <c:pt idx="5">
                        <c:v>41426</c:v>
                      </c:pt>
                      <c:pt idx="6">
                        <c:v>41518</c:v>
                      </c:pt>
                      <c:pt idx="7">
                        <c:v>41609</c:v>
                      </c:pt>
                      <c:pt idx="8">
                        <c:v>41699</c:v>
                      </c:pt>
                      <c:pt idx="9">
                        <c:v>41791</c:v>
                      </c:pt>
                      <c:pt idx="10">
                        <c:v>41883</c:v>
                      </c:pt>
                      <c:pt idx="11">
                        <c:v>41974</c:v>
                      </c:pt>
                      <c:pt idx="12">
                        <c:v>42064</c:v>
                      </c:pt>
                      <c:pt idx="13">
                        <c:v>42156</c:v>
                      </c:pt>
                      <c:pt idx="14">
                        <c:v>42248</c:v>
                      </c:pt>
                      <c:pt idx="15">
                        <c:v>42339</c:v>
                      </c:pt>
                      <c:pt idx="16">
                        <c:v>42430</c:v>
                      </c:pt>
                      <c:pt idx="17">
                        <c:v>42522</c:v>
                      </c:pt>
                      <c:pt idx="18">
                        <c:v>42614</c:v>
                      </c:pt>
                      <c:pt idx="19">
                        <c:v>42705</c:v>
                      </c:pt>
                      <c:pt idx="20">
                        <c:v>42795</c:v>
                      </c:pt>
                      <c:pt idx="21">
                        <c:v>42887</c:v>
                      </c:pt>
                      <c:pt idx="22">
                        <c:v>42979</c:v>
                      </c:pt>
                      <c:pt idx="23">
                        <c:v>43070</c:v>
                      </c:pt>
                      <c:pt idx="24">
                        <c:v>43160</c:v>
                      </c:pt>
                      <c:pt idx="25">
                        <c:v>43252</c:v>
                      </c:pt>
                      <c:pt idx="26">
                        <c:v>43344</c:v>
                      </c:pt>
                      <c:pt idx="27">
                        <c:v>43435</c:v>
                      </c:pt>
                      <c:pt idx="28">
                        <c:v>43525</c:v>
                      </c:pt>
                      <c:pt idx="29">
                        <c:v>43617</c:v>
                      </c:pt>
                      <c:pt idx="30">
                        <c:v>43709</c:v>
                      </c:pt>
                      <c:pt idx="31">
                        <c:v>43800</c:v>
                      </c:pt>
                      <c:pt idx="32">
                        <c:v>43891</c:v>
                      </c:pt>
                      <c:pt idx="33">
                        <c:v>43983</c:v>
                      </c:pt>
                      <c:pt idx="34">
                        <c:v>44075</c:v>
                      </c:pt>
                      <c:pt idx="35">
                        <c:v>44166</c:v>
                      </c:pt>
                      <c:pt idx="36">
                        <c:v>44256</c:v>
                      </c:pt>
                      <c:pt idx="37">
                        <c:v>44348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Sheet10!$D$2:$D$39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4">
                        <c:v>0.11501416688504928</c:v>
                      </c:pt>
                      <c:pt idx="5">
                        <c:v>0.19242327601610887</c:v>
                      </c:pt>
                      <c:pt idx="6">
                        <c:v>0.29369631407911512</c:v>
                      </c:pt>
                      <c:pt idx="7">
                        <c:v>0.34135640106606946</c:v>
                      </c:pt>
                      <c:pt idx="8">
                        <c:v>0.36767856035197743</c:v>
                      </c:pt>
                      <c:pt idx="9">
                        <c:v>0.25574623126056939</c:v>
                      </c:pt>
                      <c:pt idx="10">
                        <c:v>0.17300853795899629</c:v>
                      </c:pt>
                      <c:pt idx="11">
                        <c:v>0.12330486227545001</c:v>
                      </c:pt>
                      <c:pt idx="12">
                        <c:v>0.10357940737524429</c:v>
                      </c:pt>
                      <c:pt idx="13">
                        <c:v>8.9011995283363232E-2</c:v>
                      </c:pt>
                      <c:pt idx="14">
                        <c:v>9.4055848176600287E-2</c:v>
                      </c:pt>
                      <c:pt idx="15">
                        <c:v>8.0003900091992541E-2</c:v>
                      </c:pt>
                      <c:pt idx="16">
                        <c:v>0.10275570134063039</c:v>
                      </c:pt>
                      <c:pt idx="17">
                        <c:v>0.12446528038868721</c:v>
                      </c:pt>
                      <c:pt idx="18">
                        <c:v>0.12057878094839491</c:v>
                      </c:pt>
                      <c:pt idx="19">
                        <c:v>0.14318047373754461</c:v>
                      </c:pt>
                      <c:pt idx="20">
                        <c:v>0.13290666610331248</c:v>
                      </c:pt>
                      <c:pt idx="21">
                        <c:v>0.14302469554625752</c:v>
                      </c:pt>
                      <c:pt idx="22">
                        <c:v>0.15922614316262718</c:v>
                      </c:pt>
                      <c:pt idx="23">
                        <c:v>0.11932782474954262</c:v>
                      </c:pt>
                      <c:pt idx="24">
                        <c:v>0.1337858615262173</c:v>
                      </c:pt>
                      <c:pt idx="25">
                        <c:v>0.11047256445389264</c:v>
                      </c:pt>
                      <c:pt idx="26">
                        <c:v>9.9926370193658354E-2</c:v>
                      </c:pt>
                      <c:pt idx="27">
                        <c:v>9.2477708142582937E-2</c:v>
                      </c:pt>
                      <c:pt idx="28">
                        <c:v>6.1701476801541588E-2</c:v>
                      </c:pt>
                      <c:pt idx="29">
                        <c:v>6.2063886085396591E-2</c:v>
                      </c:pt>
                      <c:pt idx="30">
                        <c:v>7.0637569172533166E-2</c:v>
                      </c:pt>
                      <c:pt idx="31">
                        <c:v>8.5553891510446567E-2</c:v>
                      </c:pt>
                      <c:pt idx="32">
                        <c:v>0.11737855763122074</c:v>
                      </c:pt>
                      <c:pt idx="33">
                        <c:v>0.12777674172019649</c:v>
                      </c:pt>
                      <c:pt idx="34">
                        <c:v>0.10381125615298514</c:v>
                      </c:pt>
                      <c:pt idx="35">
                        <c:v>9.7762940481887384E-2</c:v>
                      </c:pt>
                      <c:pt idx="36">
                        <c:v>8.2425555822815744E-2</c:v>
                      </c:pt>
                      <c:pt idx="37">
                        <c:v>7.5834621493650722E-2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2BD-4CCF-9CEC-5E99BA9C7ECD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Sheet10!$B$1</c:f>
              <c:strCache>
                <c:ptCount val="1"/>
                <c:pt idx="0">
                  <c:v>ldr</c:v>
                </c:pt>
              </c:strCache>
            </c:strRef>
          </c:tx>
          <c:marker>
            <c:symbol val="none"/>
          </c:marker>
          <c:cat>
            <c:numRef>
              <c:f>Sheet10!$A$2:$A$39</c:f>
              <c:numCache>
                <c:formatCode>mmm\-yy</c:formatCode>
                <c:ptCount val="38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  <c:pt idx="21">
                  <c:v>42887</c:v>
                </c:pt>
                <c:pt idx="22">
                  <c:v>42979</c:v>
                </c:pt>
                <c:pt idx="23">
                  <c:v>43070</c:v>
                </c:pt>
                <c:pt idx="24">
                  <c:v>43160</c:v>
                </c:pt>
                <c:pt idx="25">
                  <c:v>43252</c:v>
                </c:pt>
                <c:pt idx="26">
                  <c:v>43344</c:v>
                </c:pt>
                <c:pt idx="27">
                  <c:v>43435</c:v>
                </c:pt>
                <c:pt idx="28">
                  <c:v>43525</c:v>
                </c:pt>
                <c:pt idx="29">
                  <c:v>43617</c:v>
                </c:pt>
                <c:pt idx="30">
                  <c:v>43709</c:v>
                </c:pt>
                <c:pt idx="31">
                  <c:v>43800</c:v>
                </c:pt>
                <c:pt idx="32">
                  <c:v>43891</c:v>
                </c:pt>
                <c:pt idx="33">
                  <c:v>43983</c:v>
                </c:pt>
                <c:pt idx="34">
                  <c:v>44075</c:v>
                </c:pt>
                <c:pt idx="35">
                  <c:v>44166</c:v>
                </c:pt>
                <c:pt idx="36">
                  <c:v>44256</c:v>
                </c:pt>
                <c:pt idx="37">
                  <c:v>44348</c:v>
                </c:pt>
              </c:numCache>
            </c:numRef>
          </c:cat>
          <c:val>
            <c:numRef>
              <c:f>Sheet10!$B$2:$B$39</c:f>
              <c:numCache>
                <c:formatCode>General</c:formatCode>
                <c:ptCount val="38"/>
                <c:pt idx="0">
                  <c:v>0.66646933076855253</c:v>
                </c:pt>
                <c:pt idx="1">
                  <c:v>0.67455147060526965</c:v>
                </c:pt>
                <c:pt idx="2">
                  <c:v>0.68649186709035792</c:v>
                </c:pt>
                <c:pt idx="3">
                  <c:v>0.68277345445498605</c:v>
                </c:pt>
                <c:pt idx="4">
                  <c:v>0.68560932185106294</c:v>
                </c:pt>
                <c:pt idx="5">
                  <c:v>0.63897067746310299</c:v>
                </c:pt>
                <c:pt idx="6">
                  <c:v>0.60978589335967193</c:v>
                </c:pt>
                <c:pt idx="7">
                  <c:v>0.59203628871600211</c:v>
                </c:pt>
                <c:pt idx="8">
                  <c:v>0.59299952334306516</c:v>
                </c:pt>
                <c:pt idx="9">
                  <c:v>0.60387881624956186</c:v>
                </c:pt>
                <c:pt idx="10">
                  <c:v>0.62110427843351157</c:v>
                </c:pt>
                <c:pt idx="11">
                  <c:v>0.62785104542386694</c:v>
                </c:pt>
                <c:pt idx="12">
                  <c:v>0.62180216337902028</c:v>
                </c:pt>
                <c:pt idx="13">
                  <c:v>0.63306052024564885</c:v>
                </c:pt>
                <c:pt idx="14">
                  <c:v>0.6383585951588614</c:v>
                </c:pt>
                <c:pt idx="15">
                  <c:v>0.65531075433824482</c:v>
                </c:pt>
                <c:pt idx="16">
                  <c:v>0.63977229563017568</c:v>
                </c:pt>
                <c:pt idx="17">
                  <c:v>0.65361899719377725</c:v>
                </c:pt>
                <c:pt idx="18">
                  <c:v>0.66364456061741139</c:v>
                </c:pt>
                <c:pt idx="19">
                  <c:v>0.66573807447750888</c:v>
                </c:pt>
                <c:pt idx="20">
                  <c:v>0.66884863486755708</c:v>
                </c:pt>
                <c:pt idx="21">
                  <c:v>0.6765721539657793</c:v>
                </c:pt>
                <c:pt idx="22">
                  <c:v>0.68750711721077995</c:v>
                </c:pt>
                <c:pt idx="23">
                  <c:v>0.70433422879257501</c:v>
                </c:pt>
                <c:pt idx="24">
                  <c:v>0.70060739219006918</c:v>
                </c:pt>
                <c:pt idx="25">
                  <c:v>0.7172101566970186</c:v>
                </c:pt>
                <c:pt idx="26">
                  <c:v>0.72822192081964143</c:v>
                </c:pt>
                <c:pt idx="27">
                  <c:v>0.74026230308759144</c:v>
                </c:pt>
                <c:pt idx="28">
                  <c:v>0.73571478528791945</c:v>
                </c:pt>
                <c:pt idx="29">
                  <c:v>0.74625228047090297</c:v>
                </c:pt>
                <c:pt idx="30">
                  <c:v>0.74946401849122779</c:v>
                </c:pt>
                <c:pt idx="31">
                  <c:v>0.75538002054944597</c:v>
                </c:pt>
                <c:pt idx="32">
                  <c:v>0.75029491802514392</c:v>
                </c:pt>
                <c:pt idx="33">
                  <c:v>0.71604060266160985</c:v>
                </c:pt>
                <c:pt idx="34">
                  <c:v>0.69744982558102986</c:v>
                </c:pt>
                <c:pt idx="35">
                  <c:v>0.68328917281571677</c:v>
                </c:pt>
                <c:pt idx="36">
                  <c:v>0.66348019296894645</c:v>
                </c:pt>
                <c:pt idx="37">
                  <c:v>0.66053968271001828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BD-4CCF-9CEC-5E99BA9C7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587896"/>
        <c:axId val="1232585928"/>
      </c:lineChart>
      <c:dateAx>
        <c:axId val="310019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10019392"/>
        <c:crosses val="autoZero"/>
        <c:auto val="1"/>
        <c:lblOffset val="100"/>
        <c:baseTimeUnit val="months"/>
      </c:dateAx>
      <c:valAx>
        <c:axId val="310019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10019784"/>
        <c:crosses val="autoZero"/>
        <c:crossBetween val="between"/>
      </c:valAx>
      <c:valAx>
        <c:axId val="1232585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232587896"/>
        <c:crosses val="max"/>
        <c:crossBetween val="between"/>
      </c:valAx>
      <c:dateAx>
        <c:axId val="12325878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232585928"/>
        <c:crosses val="autoZero"/>
        <c:auto val="1"/>
        <c:lblOffset val="100"/>
        <c:baseTimeUnit val="months"/>
      </c:date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Frutiger LT 45 Light" pitchFamily="34" charset="0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  <c:userShapes r:id="rId2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Sheet10!$D$1</c:f>
              <c:strCache>
                <c:ptCount val="1"/>
                <c:pt idx="0">
                  <c:v>deposit_gth</c:v>
                </c:pt>
              </c:strCache>
            </c:strRef>
          </c:tx>
          <c:marker>
            <c:symbol val="none"/>
          </c:marker>
          <c:cat>
            <c:numRef>
              <c:f>Sheet10!$A$2:$A$39</c:f>
              <c:numCache>
                <c:formatCode>mmm\-yy</c:formatCode>
                <c:ptCount val="38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  <c:pt idx="21">
                  <c:v>42887</c:v>
                </c:pt>
                <c:pt idx="22">
                  <c:v>42979</c:v>
                </c:pt>
                <c:pt idx="23">
                  <c:v>43070</c:v>
                </c:pt>
                <c:pt idx="24">
                  <c:v>43160</c:v>
                </c:pt>
                <c:pt idx="25">
                  <c:v>43252</c:v>
                </c:pt>
                <c:pt idx="26">
                  <c:v>43344</c:v>
                </c:pt>
                <c:pt idx="27">
                  <c:v>43435</c:v>
                </c:pt>
                <c:pt idx="28">
                  <c:v>43525</c:v>
                </c:pt>
                <c:pt idx="29">
                  <c:v>43617</c:v>
                </c:pt>
                <c:pt idx="30">
                  <c:v>43709</c:v>
                </c:pt>
                <c:pt idx="31">
                  <c:v>43800</c:v>
                </c:pt>
                <c:pt idx="32">
                  <c:v>43891</c:v>
                </c:pt>
                <c:pt idx="33">
                  <c:v>43983</c:v>
                </c:pt>
                <c:pt idx="34">
                  <c:v>44075</c:v>
                </c:pt>
                <c:pt idx="35">
                  <c:v>44166</c:v>
                </c:pt>
                <c:pt idx="36">
                  <c:v>44256</c:v>
                </c:pt>
                <c:pt idx="37">
                  <c:v>44348</c:v>
                </c:pt>
              </c:numCache>
            </c:numRef>
          </c:cat>
          <c:val>
            <c:numRef>
              <c:f>Sheet10!$D$2:$D$39</c:f>
              <c:numCache>
                <c:formatCode>General</c:formatCode>
                <c:ptCount val="38"/>
                <c:pt idx="4">
                  <c:v>0.11501416688504928</c:v>
                </c:pt>
                <c:pt idx="5">
                  <c:v>0.19242327601610887</c:v>
                </c:pt>
                <c:pt idx="6">
                  <c:v>0.29369631407911512</c:v>
                </c:pt>
                <c:pt idx="7">
                  <c:v>0.34135640106606946</c:v>
                </c:pt>
                <c:pt idx="8">
                  <c:v>0.36767856035197743</c:v>
                </c:pt>
                <c:pt idx="9">
                  <c:v>0.25574623126056939</c:v>
                </c:pt>
                <c:pt idx="10">
                  <c:v>0.17300853795899629</c:v>
                </c:pt>
                <c:pt idx="11">
                  <c:v>0.12330486227545001</c:v>
                </c:pt>
                <c:pt idx="12">
                  <c:v>0.10357940737524429</c:v>
                </c:pt>
                <c:pt idx="13">
                  <c:v>8.9011995283363232E-2</c:v>
                </c:pt>
                <c:pt idx="14">
                  <c:v>9.4055848176600287E-2</c:v>
                </c:pt>
                <c:pt idx="15">
                  <c:v>8.0003900091992541E-2</c:v>
                </c:pt>
                <c:pt idx="16">
                  <c:v>0.10275570134063039</c:v>
                </c:pt>
                <c:pt idx="17">
                  <c:v>0.12446528038868721</c:v>
                </c:pt>
                <c:pt idx="18">
                  <c:v>0.12057878094839491</c:v>
                </c:pt>
                <c:pt idx="19">
                  <c:v>0.14318047373754461</c:v>
                </c:pt>
                <c:pt idx="20">
                  <c:v>0.13290666610331248</c:v>
                </c:pt>
                <c:pt idx="21">
                  <c:v>0.14302469554625752</c:v>
                </c:pt>
                <c:pt idx="22">
                  <c:v>0.15922614316262718</c:v>
                </c:pt>
                <c:pt idx="23">
                  <c:v>0.11932782474954262</c:v>
                </c:pt>
                <c:pt idx="24">
                  <c:v>0.1337858615262173</c:v>
                </c:pt>
                <c:pt idx="25">
                  <c:v>0.11047256445389264</c:v>
                </c:pt>
                <c:pt idx="26">
                  <c:v>9.9926370193658354E-2</c:v>
                </c:pt>
                <c:pt idx="27">
                  <c:v>9.2477708142582937E-2</c:v>
                </c:pt>
                <c:pt idx="28">
                  <c:v>6.1701476801541588E-2</c:v>
                </c:pt>
                <c:pt idx="29">
                  <c:v>6.2063886085396591E-2</c:v>
                </c:pt>
                <c:pt idx="30">
                  <c:v>7.0637569172533166E-2</c:v>
                </c:pt>
                <c:pt idx="31">
                  <c:v>8.5553891510446567E-2</c:v>
                </c:pt>
                <c:pt idx="32">
                  <c:v>0.11737855763122074</c:v>
                </c:pt>
                <c:pt idx="33">
                  <c:v>0.12777674172019649</c:v>
                </c:pt>
                <c:pt idx="34">
                  <c:v>0.10381125615298514</c:v>
                </c:pt>
                <c:pt idx="35">
                  <c:v>9.7762940481887384E-2</c:v>
                </c:pt>
                <c:pt idx="36">
                  <c:v>8.2425555822815744E-2</c:v>
                </c:pt>
                <c:pt idx="37">
                  <c:v>7.5834621493650722E-2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B-4E8C-86A4-FD66AAC3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19784"/>
        <c:axId val="31001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Sheet10!$C$1</c15:sqref>
                        </c15:formulaRef>
                      </c:ext>
                    </c:extLst>
                    <c:strCache>
                      <c:ptCount val="1"/>
                      <c:pt idx="0">
                        <c:v>loangth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Sheet10!$A$2:$A$39</c15:sqref>
                        </c15:formulaRef>
                      </c:ext>
                    </c:extLst>
                    <c:numCache>
                      <c:formatCode>mmm\-yy</c:formatCode>
                      <c:ptCount val="38"/>
                      <c:pt idx="0">
                        <c:v>40969</c:v>
                      </c:pt>
                      <c:pt idx="1">
                        <c:v>41061</c:v>
                      </c:pt>
                      <c:pt idx="2">
                        <c:v>41153</c:v>
                      </c:pt>
                      <c:pt idx="3">
                        <c:v>41244</c:v>
                      </c:pt>
                      <c:pt idx="4">
                        <c:v>41334</c:v>
                      </c:pt>
                      <c:pt idx="5">
                        <c:v>41426</c:v>
                      </c:pt>
                      <c:pt idx="6">
                        <c:v>41518</c:v>
                      </c:pt>
                      <c:pt idx="7">
                        <c:v>41609</c:v>
                      </c:pt>
                      <c:pt idx="8">
                        <c:v>41699</c:v>
                      </c:pt>
                      <c:pt idx="9">
                        <c:v>41791</c:v>
                      </c:pt>
                      <c:pt idx="10">
                        <c:v>41883</c:v>
                      </c:pt>
                      <c:pt idx="11">
                        <c:v>41974</c:v>
                      </c:pt>
                      <c:pt idx="12">
                        <c:v>42064</c:v>
                      </c:pt>
                      <c:pt idx="13">
                        <c:v>42156</c:v>
                      </c:pt>
                      <c:pt idx="14">
                        <c:v>42248</c:v>
                      </c:pt>
                      <c:pt idx="15">
                        <c:v>42339</c:v>
                      </c:pt>
                      <c:pt idx="16">
                        <c:v>42430</c:v>
                      </c:pt>
                      <c:pt idx="17">
                        <c:v>42522</c:v>
                      </c:pt>
                      <c:pt idx="18">
                        <c:v>42614</c:v>
                      </c:pt>
                      <c:pt idx="19">
                        <c:v>42705</c:v>
                      </c:pt>
                      <c:pt idx="20">
                        <c:v>42795</c:v>
                      </c:pt>
                      <c:pt idx="21">
                        <c:v>42887</c:v>
                      </c:pt>
                      <c:pt idx="22">
                        <c:v>42979</c:v>
                      </c:pt>
                      <c:pt idx="23">
                        <c:v>43070</c:v>
                      </c:pt>
                      <c:pt idx="24">
                        <c:v>43160</c:v>
                      </c:pt>
                      <c:pt idx="25">
                        <c:v>43252</c:v>
                      </c:pt>
                      <c:pt idx="26">
                        <c:v>43344</c:v>
                      </c:pt>
                      <c:pt idx="27">
                        <c:v>43435</c:v>
                      </c:pt>
                      <c:pt idx="28">
                        <c:v>43525</c:v>
                      </c:pt>
                      <c:pt idx="29">
                        <c:v>43617</c:v>
                      </c:pt>
                      <c:pt idx="30">
                        <c:v>43709</c:v>
                      </c:pt>
                      <c:pt idx="31">
                        <c:v>43800</c:v>
                      </c:pt>
                      <c:pt idx="32">
                        <c:v>43891</c:v>
                      </c:pt>
                      <c:pt idx="33">
                        <c:v>43983</c:v>
                      </c:pt>
                      <c:pt idx="34">
                        <c:v>44075</c:v>
                      </c:pt>
                      <c:pt idx="35">
                        <c:v>44166</c:v>
                      </c:pt>
                      <c:pt idx="36">
                        <c:v>44256</c:v>
                      </c:pt>
                      <c:pt idx="37">
                        <c:v>44348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Sheet10!$C$2:$C$39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0.17743737152811101</c:v>
                      </c:pt>
                      <c:pt idx="1">
                        <c:v>0.12204517238622614</c:v>
                      </c:pt>
                      <c:pt idx="2">
                        <c:v>0.14227755263931807</c:v>
                      </c:pt>
                      <c:pt idx="3">
                        <c:v>0.15439256463835904</c:v>
                      </c:pt>
                      <c:pt idx="4">
                        <c:v>0.14703568719483218</c:v>
                      </c:pt>
                      <c:pt idx="5">
                        <c:v>0.12952612469307612</c:v>
                      </c:pt>
                      <c:pt idx="6">
                        <c:v>0.14914363947302767</c:v>
                      </c:pt>
                      <c:pt idx="7">
                        <c:v>0.16309686668547041</c:v>
                      </c:pt>
                      <c:pt idx="8">
                        <c:v>0.18293714587421461</c:v>
                      </c:pt>
                      <c:pt idx="9">
                        <c:v>0.18678145083937725</c:v>
                      </c:pt>
                      <c:pt idx="10">
                        <c:v>0.15860573087100871</c:v>
                      </c:pt>
                      <c:pt idx="11">
                        <c:v>0.13375520512643213</c:v>
                      </c:pt>
                      <c:pt idx="12">
                        <c:v>0.12826089889426906</c:v>
                      </c:pt>
                      <c:pt idx="13">
                        <c:v>0.125142130111489</c:v>
                      </c:pt>
                      <c:pt idx="14">
                        <c:v>0.14434216138315326</c:v>
                      </c:pt>
                      <c:pt idx="15">
                        <c:v>0.13513201064609559</c:v>
                      </c:pt>
                      <c:pt idx="16">
                        <c:v>0.15688218223020689</c:v>
                      </c:pt>
                      <c:pt idx="17">
                        <c:v>0.16647815709405456</c:v>
                      </c:pt>
                      <c:pt idx="18">
                        <c:v>0.15944133069673661</c:v>
                      </c:pt>
                      <c:pt idx="19">
                        <c:v>0.17359155781065883</c:v>
                      </c:pt>
                      <c:pt idx="20">
                        <c:v>0.17546998562137861</c:v>
                      </c:pt>
                      <c:pt idx="21">
                        <c:v>0.17381636073780493</c:v>
                      </c:pt>
                      <c:pt idx="22">
                        <c:v>0.17882691009195528</c:v>
                      </c:pt>
                      <c:pt idx="23">
                        <c:v>0.18432834504856022</c:v>
                      </c:pt>
                      <c:pt idx="24">
                        <c:v>0.17568201859740573</c:v>
                      </c:pt>
                      <c:pt idx="25">
                        <c:v>0.17728339127792681</c:v>
                      </c:pt>
                      <c:pt idx="26">
                        <c:v>0.18413492895883143</c:v>
                      </c:pt>
                      <c:pt idx="27">
                        <c:v>0.15384016546479473</c:v>
                      </c:pt>
                      <c:pt idx="28">
                        <c:v>0.13900596647295838</c:v>
                      </c:pt>
                      <c:pt idx="29">
                        <c:v>0.10573263800029675</c:v>
                      </c:pt>
                      <c:pt idx="30">
                        <c:v>0.100121307292522</c:v>
                      </c:pt>
                      <c:pt idx="31">
                        <c:v>0.10182352214472146</c:v>
                      </c:pt>
                      <c:pt idx="32">
                        <c:v>0.11340174641539269</c:v>
                      </c:pt>
                      <c:pt idx="33">
                        <c:v>0.10270806944968114</c:v>
                      </c:pt>
                      <c:pt idx="34">
                        <c:v>5.642940005821151E-2</c:v>
                      </c:pt>
                      <c:pt idx="35">
                        <c:v>6.1702797610512228E-3</c:v>
                      </c:pt>
                      <c:pt idx="36">
                        <c:v>-2.3175966920280122E-2</c:v>
                      </c:pt>
                      <c:pt idx="37">
                        <c:v>-1.8405172925656355E-2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97B-4E8C-86A4-FD66AAC3C394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Sheet10!$B$1</c:f>
              <c:strCache>
                <c:ptCount val="1"/>
                <c:pt idx="0">
                  <c:v>ldr</c:v>
                </c:pt>
              </c:strCache>
            </c:strRef>
          </c:tx>
          <c:marker>
            <c:symbol val="none"/>
          </c:marker>
          <c:cat>
            <c:numRef>
              <c:f>Sheet10!$A$2:$A$39</c:f>
              <c:numCache>
                <c:formatCode>mmm\-yy</c:formatCode>
                <c:ptCount val="38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  <c:pt idx="21">
                  <c:v>42887</c:v>
                </c:pt>
                <c:pt idx="22">
                  <c:v>42979</c:v>
                </c:pt>
                <c:pt idx="23">
                  <c:v>43070</c:v>
                </c:pt>
                <c:pt idx="24">
                  <c:v>43160</c:v>
                </c:pt>
                <c:pt idx="25">
                  <c:v>43252</c:v>
                </c:pt>
                <c:pt idx="26">
                  <c:v>43344</c:v>
                </c:pt>
                <c:pt idx="27">
                  <c:v>43435</c:v>
                </c:pt>
                <c:pt idx="28">
                  <c:v>43525</c:v>
                </c:pt>
                <c:pt idx="29">
                  <c:v>43617</c:v>
                </c:pt>
                <c:pt idx="30">
                  <c:v>43709</c:v>
                </c:pt>
                <c:pt idx="31">
                  <c:v>43800</c:v>
                </c:pt>
                <c:pt idx="32">
                  <c:v>43891</c:v>
                </c:pt>
                <c:pt idx="33">
                  <c:v>43983</c:v>
                </c:pt>
                <c:pt idx="34">
                  <c:v>44075</c:v>
                </c:pt>
                <c:pt idx="35">
                  <c:v>44166</c:v>
                </c:pt>
                <c:pt idx="36">
                  <c:v>44256</c:v>
                </c:pt>
                <c:pt idx="37">
                  <c:v>44348</c:v>
                </c:pt>
              </c:numCache>
            </c:numRef>
          </c:cat>
          <c:val>
            <c:numRef>
              <c:f>Sheet10!$B$2:$B$39</c:f>
              <c:numCache>
                <c:formatCode>General</c:formatCode>
                <c:ptCount val="38"/>
                <c:pt idx="0">
                  <c:v>0.66646933076855253</c:v>
                </c:pt>
                <c:pt idx="1">
                  <c:v>0.67455147060526965</c:v>
                </c:pt>
                <c:pt idx="2">
                  <c:v>0.68649186709035792</c:v>
                </c:pt>
                <c:pt idx="3">
                  <c:v>0.68277345445498605</c:v>
                </c:pt>
                <c:pt idx="4">
                  <c:v>0.68560932185106294</c:v>
                </c:pt>
                <c:pt idx="5">
                  <c:v>0.63897067746310299</c:v>
                </c:pt>
                <c:pt idx="6">
                  <c:v>0.60978589335967193</c:v>
                </c:pt>
                <c:pt idx="7">
                  <c:v>0.59203628871600211</c:v>
                </c:pt>
                <c:pt idx="8">
                  <c:v>0.59299952334306516</c:v>
                </c:pt>
                <c:pt idx="9">
                  <c:v>0.60387881624956186</c:v>
                </c:pt>
                <c:pt idx="10">
                  <c:v>0.62110427843351157</c:v>
                </c:pt>
                <c:pt idx="11">
                  <c:v>0.62785104542386694</c:v>
                </c:pt>
                <c:pt idx="12">
                  <c:v>0.62180216337902028</c:v>
                </c:pt>
                <c:pt idx="13">
                  <c:v>0.63306052024564885</c:v>
                </c:pt>
                <c:pt idx="14">
                  <c:v>0.6383585951588614</c:v>
                </c:pt>
                <c:pt idx="15">
                  <c:v>0.65531075433824482</c:v>
                </c:pt>
                <c:pt idx="16">
                  <c:v>0.63977229563017568</c:v>
                </c:pt>
                <c:pt idx="17">
                  <c:v>0.65361899719377725</c:v>
                </c:pt>
                <c:pt idx="18">
                  <c:v>0.66364456061741139</c:v>
                </c:pt>
                <c:pt idx="19">
                  <c:v>0.66573807447750888</c:v>
                </c:pt>
                <c:pt idx="20">
                  <c:v>0.66884863486755708</c:v>
                </c:pt>
                <c:pt idx="21">
                  <c:v>0.6765721539657793</c:v>
                </c:pt>
                <c:pt idx="22">
                  <c:v>0.68750711721077995</c:v>
                </c:pt>
                <c:pt idx="23">
                  <c:v>0.70433422879257501</c:v>
                </c:pt>
                <c:pt idx="24">
                  <c:v>0.70060739219006918</c:v>
                </c:pt>
                <c:pt idx="25">
                  <c:v>0.7172101566970186</c:v>
                </c:pt>
                <c:pt idx="26">
                  <c:v>0.72822192081964143</c:v>
                </c:pt>
                <c:pt idx="27">
                  <c:v>0.74026230308759144</c:v>
                </c:pt>
                <c:pt idx="28">
                  <c:v>0.73571478528791945</c:v>
                </c:pt>
                <c:pt idx="29">
                  <c:v>0.74625228047090297</c:v>
                </c:pt>
                <c:pt idx="30">
                  <c:v>0.74946401849122779</c:v>
                </c:pt>
                <c:pt idx="31">
                  <c:v>0.75538002054944597</c:v>
                </c:pt>
                <c:pt idx="32">
                  <c:v>0.75029491802514392</c:v>
                </c:pt>
                <c:pt idx="33">
                  <c:v>0.71604060266160985</c:v>
                </c:pt>
                <c:pt idx="34">
                  <c:v>0.69744982558102986</c:v>
                </c:pt>
                <c:pt idx="35">
                  <c:v>0.68328917281571677</c:v>
                </c:pt>
                <c:pt idx="36">
                  <c:v>0.66348019296894645</c:v>
                </c:pt>
                <c:pt idx="37">
                  <c:v>0.66053968271001828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7B-4E8C-86A4-FD66AAC3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587896"/>
        <c:axId val="1232585928"/>
      </c:lineChart>
      <c:dateAx>
        <c:axId val="310019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10019392"/>
        <c:crosses val="autoZero"/>
        <c:auto val="1"/>
        <c:lblOffset val="100"/>
        <c:baseTimeUnit val="months"/>
      </c:dateAx>
      <c:valAx>
        <c:axId val="310019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10019784"/>
        <c:crosses val="autoZero"/>
        <c:crossBetween val="between"/>
      </c:valAx>
      <c:valAx>
        <c:axId val="1232585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232587896"/>
        <c:crosses val="max"/>
        <c:crossBetween val="between"/>
      </c:valAx>
      <c:dateAx>
        <c:axId val="12325878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232585928"/>
        <c:crosses val="autoZero"/>
        <c:auto val="1"/>
        <c:lblOffset val="100"/>
        <c:baseTimeUnit val="months"/>
      </c:date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Frutiger LT 45 Light" pitchFamily="34" charset="0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  <c:userShapes r:id="rId2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Sheet10!$Q$1</c:f>
              <c:strCache>
                <c:ptCount val="1"/>
                <c:pt idx="0">
                  <c:v>ldr-&gt;loan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332152230971124"/>
                  <c:y val="9.21365558471857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Sheet10!$P$2:$P$39</c:f>
              <c:numCache>
                <c:formatCode>General</c:formatCode>
                <c:ptCount val="38"/>
                <c:pt idx="0">
                  <c:v>66.646933076855248</c:v>
                </c:pt>
                <c:pt idx="1">
                  <c:v>67.455147060526969</c:v>
                </c:pt>
                <c:pt idx="2">
                  <c:v>68.649186709035789</c:v>
                </c:pt>
                <c:pt idx="3">
                  <c:v>68.277345445498611</c:v>
                </c:pt>
                <c:pt idx="4">
                  <c:v>68.560932185106296</c:v>
                </c:pt>
                <c:pt idx="5">
                  <c:v>63.897067746310299</c:v>
                </c:pt>
                <c:pt idx="6">
                  <c:v>60.978589335967193</c:v>
                </c:pt>
                <c:pt idx="7">
                  <c:v>59.203628871600209</c:v>
                </c:pt>
                <c:pt idx="8">
                  <c:v>59.299952334306518</c:v>
                </c:pt>
                <c:pt idx="9">
                  <c:v>60.387881624956186</c:v>
                </c:pt>
                <c:pt idx="10">
                  <c:v>62.110427843351154</c:v>
                </c:pt>
                <c:pt idx="11">
                  <c:v>62.785104542386691</c:v>
                </c:pt>
                <c:pt idx="12">
                  <c:v>62.180216337902024</c:v>
                </c:pt>
                <c:pt idx="13">
                  <c:v>63.306052024564885</c:v>
                </c:pt>
                <c:pt idx="14">
                  <c:v>63.835859515886142</c:v>
                </c:pt>
                <c:pt idx="15">
                  <c:v>65.531075433824483</c:v>
                </c:pt>
                <c:pt idx="16">
                  <c:v>63.977229563017566</c:v>
                </c:pt>
                <c:pt idx="17">
                  <c:v>65.361899719377732</c:v>
                </c:pt>
                <c:pt idx="18">
                  <c:v>66.364456061741137</c:v>
                </c:pt>
                <c:pt idx="19">
                  <c:v>66.573807447750895</c:v>
                </c:pt>
                <c:pt idx="20">
                  <c:v>66.884863486755705</c:v>
                </c:pt>
                <c:pt idx="21">
                  <c:v>67.657215396577925</c:v>
                </c:pt>
                <c:pt idx="22">
                  <c:v>68.750711721077991</c:v>
                </c:pt>
                <c:pt idx="23">
                  <c:v>70.433422879257506</c:v>
                </c:pt>
                <c:pt idx="24">
                  <c:v>70.060739219006919</c:v>
                </c:pt>
                <c:pt idx="25">
                  <c:v>71.721015669701856</c:v>
                </c:pt>
                <c:pt idx="26">
                  <c:v>72.822192081964147</c:v>
                </c:pt>
                <c:pt idx="27">
                  <c:v>74.026230308759139</c:v>
                </c:pt>
                <c:pt idx="28">
                  <c:v>73.571478528791943</c:v>
                </c:pt>
                <c:pt idx="29">
                  <c:v>74.625228047090303</c:v>
                </c:pt>
                <c:pt idx="30">
                  <c:v>74.946401849122779</c:v>
                </c:pt>
                <c:pt idx="31">
                  <c:v>75.538002054944599</c:v>
                </c:pt>
                <c:pt idx="32">
                  <c:v>75.029491802514386</c:v>
                </c:pt>
                <c:pt idx="33">
                  <c:v>71.604060266160985</c:v>
                </c:pt>
                <c:pt idx="34">
                  <c:v>69.74498255810299</c:v>
                </c:pt>
                <c:pt idx="35">
                  <c:v>68.328917281571677</c:v>
                </c:pt>
                <c:pt idx="36">
                  <c:v>66.348019296894648</c:v>
                </c:pt>
                <c:pt idx="37">
                  <c:v>66.053968271001821</c:v>
                </c:pt>
              </c:numCache>
            </c:numRef>
          </c:xVal>
          <c:yVal>
            <c:numRef>
              <c:f>Sheet10!$Q$2:$Q$39</c:f>
              <c:numCache>
                <c:formatCode>General</c:formatCode>
                <c:ptCount val="38"/>
                <c:pt idx="0">
                  <c:v>17.7437371528111</c:v>
                </c:pt>
                <c:pt idx="1">
                  <c:v>12.204517238622614</c:v>
                </c:pt>
                <c:pt idx="2">
                  <c:v>14.227755263931808</c:v>
                </c:pt>
                <c:pt idx="3">
                  <c:v>15.439256463835903</c:v>
                </c:pt>
                <c:pt idx="4">
                  <c:v>14.703568719483219</c:v>
                </c:pt>
                <c:pt idx="5">
                  <c:v>12.952612469307612</c:v>
                </c:pt>
                <c:pt idx="6">
                  <c:v>14.914363947302768</c:v>
                </c:pt>
                <c:pt idx="7">
                  <c:v>16.309686668547041</c:v>
                </c:pt>
                <c:pt idx="8">
                  <c:v>18.293714587421462</c:v>
                </c:pt>
                <c:pt idx="9">
                  <c:v>18.678145083937725</c:v>
                </c:pt>
                <c:pt idx="10">
                  <c:v>15.860573087100871</c:v>
                </c:pt>
                <c:pt idx="11">
                  <c:v>13.375520512643213</c:v>
                </c:pt>
                <c:pt idx="12">
                  <c:v>12.826089889426907</c:v>
                </c:pt>
                <c:pt idx="13">
                  <c:v>12.5142130111489</c:v>
                </c:pt>
                <c:pt idx="14">
                  <c:v>14.434216138315325</c:v>
                </c:pt>
                <c:pt idx="15">
                  <c:v>13.513201064609559</c:v>
                </c:pt>
                <c:pt idx="16">
                  <c:v>15.688218223020689</c:v>
                </c:pt>
                <c:pt idx="17">
                  <c:v>16.647815709405457</c:v>
                </c:pt>
                <c:pt idx="18">
                  <c:v>15.944133069673661</c:v>
                </c:pt>
                <c:pt idx="19">
                  <c:v>17.359155781065883</c:v>
                </c:pt>
                <c:pt idx="20">
                  <c:v>17.546998562137862</c:v>
                </c:pt>
                <c:pt idx="21">
                  <c:v>17.381636073780491</c:v>
                </c:pt>
                <c:pt idx="22">
                  <c:v>17.882691009195529</c:v>
                </c:pt>
                <c:pt idx="23">
                  <c:v>18.432834504856022</c:v>
                </c:pt>
                <c:pt idx="24">
                  <c:v>17.568201859740572</c:v>
                </c:pt>
                <c:pt idx="25">
                  <c:v>17.72833912779268</c:v>
                </c:pt>
                <c:pt idx="26">
                  <c:v>18.413492895883145</c:v>
                </c:pt>
                <c:pt idx="27">
                  <c:v>15.384016546479472</c:v>
                </c:pt>
                <c:pt idx="28">
                  <c:v>13.900596647295838</c:v>
                </c:pt>
                <c:pt idx="29">
                  <c:v>10.573263800029675</c:v>
                </c:pt>
                <c:pt idx="30">
                  <c:v>10.012130729252199</c:v>
                </c:pt>
                <c:pt idx="31">
                  <c:v>10.182352214472147</c:v>
                </c:pt>
                <c:pt idx="32">
                  <c:v>11.340174641539269</c:v>
                </c:pt>
                <c:pt idx="33">
                  <c:v>10.270806944968115</c:v>
                </c:pt>
                <c:pt idx="34">
                  <c:v>5.642940005821151</c:v>
                </c:pt>
                <c:pt idx="35">
                  <c:v>0.61702797610512228</c:v>
                </c:pt>
                <c:pt idx="36">
                  <c:v>-2.3175966920280122</c:v>
                </c:pt>
                <c:pt idx="37">
                  <c:v>-1.8405172925656355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3-48B5-9C22-7C0FEC68F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494480"/>
        <c:axId val="744499400"/>
      </c:scatterChart>
      <c:valAx>
        <c:axId val="744494480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9400"/>
        <c:crosses val="autoZero"/>
        <c:crossBetween val="midCat"/>
      </c:valAx>
      <c:valAx>
        <c:axId val="74449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Sheet10!$S$1</c:f>
              <c:strCache>
                <c:ptCount val="1"/>
                <c:pt idx="0">
                  <c:v>dep-&gt;loan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357370953630791"/>
                  <c:y val="-6.54374453193350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Sheet10!$R$2:$R$39</c:f>
              <c:numCache>
                <c:formatCode>General</c:formatCode>
                <c:ptCount val="38"/>
                <c:pt idx="4">
                  <c:v>0.11501416688504928</c:v>
                </c:pt>
                <c:pt idx="5">
                  <c:v>0.19242327601610887</c:v>
                </c:pt>
                <c:pt idx="6">
                  <c:v>0.29369631407911512</c:v>
                </c:pt>
                <c:pt idx="7">
                  <c:v>0.34135640106606946</c:v>
                </c:pt>
                <c:pt idx="8">
                  <c:v>0.36767856035197743</c:v>
                </c:pt>
                <c:pt idx="9">
                  <c:v>0.25574623126056939</c:v>
                </c:pt>
                <c:pt idx="10">
                  <c:v>0.17300853795899629</c:v>
                </c:pt>
                <c:pt idx="11">
                  <c:v>0.12330486227545001</c:v>
                </c:pt>
                <c:pt idx="12">
                  <c:v>0.10357940737524429</c:v>
                </c:pt>
                <c:pt idx="13">
                  <c:v>8.9011995283363232E-2</c:v>
                </c:pt>
                <c:pt idx="14">
                  <c:v>9.4055848176600287E-2</c:v>
                </c:pt>
                <c:pt idx="15">
                  <c:v>8.0003900091992541E-2</c:v>
                </c:pt>
                <c:pt idx="16">
                  <c:v>0.10275570134063039</c:v>
                </c:pt>
                <c:pt idx="17">
                  <c:v>0.12446528038868721</c:v>
                </c:pt>
                <c:pt idx="18">
                  <c:v>0.12057878094839491</c:v>
                </c:pt>
                <c:pt idx="19">
                  <c:v>0.14318047373754461</c:v>
                </c:pt>
                <c:pt idx="20">
                  <c:v>0.13290666610331248</c:v>
                </c:pt>
                <c:pt idx="21">
                  <c:v>0.14302469554625752</c:v>
                </c:pt>
                <c:pt idx="22">
                  <c:v>0.15922614316262718</c:v>
                </c:pt>
                <c:pt idx="23">
                  <c:v>0.11932782474954262</c:v>
                </c:pt>
                <c:pt idx="24">
                  <c:v>0.1337858615262173</c:v>
                </c:pt>
                <c:pt idx="25">
                  <c:v>0.11047256445389264</c:v>
                </c:pt>
                <c:pt idx="26">
                  <c:v>9.9926370193658354E-2</c:v>
                </c:pt>
                <c:pt idx="27">
                  <c:v>9.2477708142582937E-2</c:v>
                </c:pt>
                <c:pt idx="28">
                  <c:v>6.1701476801541588E-2</c:v>
                </c:pt>
                <c:pt idx="29">
                  <c:v>6.2063886085396591E-2</c:v>
                </c:pt>
                <c:pt idx="30">
                  <c:v>7.0637569172533166E-2</c:v>
                </c:pt>
                <c:pt idx="31">
                  <c:v>8.5553891510446567E-2</c:v>
                </c:pt>
                <c:pt idx="32">
                  <c:v>0.11737855763122074</c:v>
                </c:pt>
                <c:pt idx="33">
                  <c:v>0.12777674172019649</c:v>
                </c:pt>
                <c:pt idx="34">
                  <c:v>0.10381125615298514</c:v>
                </c:pt>
                <c:pt idx="35">
                  <c:v>9.7762940481887384E-2</c:v>
                </c:pt>
                <c:pt idx="36">
                  <c:v>8.2425555822815744E-2</c:v>
                </c:pt>
                <c:pt idx="37">
                  <c:v>7.5834621493650722E-2</c:v>
                </c:pt>
              </c:numCache>
            </c:numRef>
          </c:xVal>
          <c:yVal>
            <c:numRef>
              <c:f>Sheet10!$S$2:$S$39</c:f>
              <c:numCache>
                <c:formatCode>General</c:formatCode>
                <c:ptCount val="38"/>
                <c:pt idx="0">
                  <c:v>17.7437371528111</c:v>
                </c:pt>
                <c:pt idx="1">
                  <c:v>12.204517238622614</c:v>
                </c:pt>
                <c:pt idx="2">
                  <c:v>14.227755263931808</c:v>
                </c:pt>
                <c:pt idx="3">
                  <c:v>15.439256463835903</c:v>
                </c:pt>
                <c:pt idx="4">
                  <c:v>14.703568719483219</c:v>
                </c:pt>
                <c:pt idx="5">
                  <c:v>12.952612469307612</c:v>
                </c:pt>
                <c:pt idx="6">
                  <c:v>14.914363947302768</c:v>
                </c:pt>
                <c:pt idx="7">
                  <c:v>16.309686668547041</c:v>
                </c:pt>
                <c:pt idx="8">
                  <c:v>18.293714587421462</c:v>
                </c:pt>
                <c:pt idx="9">
                  <c:v>18.678145083937725</c:v>
                </c:pt>
                <c:pt idx="10">
                  <c:v>15.860573087100871</c:v>
                </c:pt>
                <c:pt idx="11">
                  <c:v>13.375520512643213</c:v>
                </c:pt>
                <c:pt idx="12">
                  <c:v>12.826089889426907</c:v>
                </c:pt>
                <c:pt idx="13">
                  <c:v>12.5142130111489</c:v>
                </c:pt>
                <c:pt idx="14">
                  <c:v>14.434216138315325</c:v>
                </c:pt>
                <c:pt idx="15">
                  <c:v>13.513201064609559</c:v>
                </c:pt>
                <c:pt idx="16">
                  <c:v>15.688218223020689</c:v>
                </c:pt>
                <c:pt idx="17">
                  <c:v>16.647815709405457</c:v>
                </c:pt>
                <c:pt idx="18">
                  <c:v>15.944133069673661</c:v>
                </c:pt>
                <c:pt idx="19">
                  <c:v>17.359155781065883</c:v>
                </c:pt>
                <c:pt idx="20">
                  <c:v>17.546998562137862</c:v>
                </c:pt>
                <c:pt idx="21">
                  <c:v>17.381636073780491</c:v>
                </c:pt>
                <c:pt idx="22">
                  <c:v>17.882691009195529</c:v>
                </c:pt>
                <c:pt idx="23">
                  <c:v>18.432834504856022</c:v>
                </c:pt>
                <c:pt idx="24">
                  <c:v>17.568201859740572</c:v>
                </c:pt>
                <c:pt idx="25">
                  <c:v>17.72833912779268</c:v>
                </c:pt>
                <c:pt idx="26">
                  <c:v>18.413492895883145</c:v>
                </c:pt>
                <c:pt idx="27">
                  <c:v>15.384016546479472</c:v>
                </c:pt>
                <c:pt idx="28">
                  <c:v>13.900596647295838</c:v>
                </c:pt>
                <c:pt idx="29">
                  <c:v>10.573263800029675</c:v>
                </c:pt>
                <c:pt idx="30">
                  <c:v>10.012130729252199</c:v>
                </c:pt>
                <c:pt idx="31">
                  <c:v>10.182352214472147</c:v>
                </c:pt>
                <c:pt idx="32">
                  <c:v>11.340174641539269</c:v>
                </c:pt>
                <c:pt idx="33">
                  <c:v>10.270806944968115</c:v>
                </c:pt>
                <c:pt idx="34">
                  <c:v>5.642940005821151</c:v>
                </c:pt>
                <c:pt idx="35">
                  <c:v>0.61702797610512228</c:v>
                </c:pt>
                <c:pt idx="36">
                  <c:v>-2.3175966920280122</c:v>
                </c:pt>
                <c:pt idx="37">
                  <c:v>-1.8405172925656355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A-47F1-90E3-CCCAC4551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46208"/>
        <c:axId val="1221644568"/>
      </c:scatterChart>
      <c:valAx>
        <c:axId val="122164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44568"/>
        <c:crosses val="autoZero"/>
        <c:crossBetween val="midCat"/>
      </c:valAx>
      <c:valAx>
        <c:axId val="122164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4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3"/>
          <c:order val="3"/>
          <c:tx>
            <c:strRef>
              <c:f>Sheet14!$E$1</c:f>
              <c:strCache>
                <c:ptCount val="1"/>
                <c:pt idx="0">
                  <c:v>loangth</c:v>
                </c:pt>
              </c:strCache>
            </c:strRef>
          </c:tx>
          <c:marker>
            <c:symbol val="none"/>
          </c:marker>
          <c:cat>
            <c:numRef>
              <c:f>Sheet14!$A$2:$A$163</c:f>
              <c:numCache>
                <c:formatCode>mmm\-yy</c:formatCode>
                <c:ptCount val="162"/>
                <c:pt idx="0">
                  <c:v>39508</c:v>
                </c:pt>
                <c:pt idx="1">
                  <c:v>39539</c:v>
                </c:pt>
                <c:pt idx="2">
                  <c:v>39569</c:v>
                </c:pt>
                <c:pt idx="3">
                  <c:v>39600</c:v>
                </c:pt>
                <c:pt idx="4">
                  <c:v>39630</c:v>
                </c:pt>
                <c:pt idx="5">
                  <c:v>39661</c:v>
                </c:pt>
                <c:pt idx="6">
                  <c:v>39692</c:v>
                </c:pt>
                <c:pt idx="7">
                  <c:v>39722</c:v>
                </c:pt>
                <c:pt idx="8">
                  <c:v>39753</c:v>
                </c:pt>
                <c:pt idx="9">
                  <c:v>39783</c:v>
                </c:pt>
                <c:pt idx="10">
                  <c:v>39814</c:v>
                </c:pt>
                <c:pt idx="11">
                  <c:v>39845</c:v>
                </c:pt>
                <c:pt idx="12">
                  <c:v>39873</c:v>
                </c:pt>
                <c:pt idx="13">
                  <c:v>39904</c:v>
                </c:pt>
                <c:pt idx="14">
                  <c:v>39934</c:v>
                </c:pt>
                <c:pt idx="15">
                  <c:v>39965</c:v>
                </c:pt>
                <c:pt idx="16">
                  <c:v>39995</c:v>
                </c:pt>
                <c:pt idx="17">
                  <c:v>40026</c:v>
                </c:pt>
                <c:pt idx="18">
                  <c:v>40057</c:v>
                </c:pt>
                <c:pt idx="19">
                  <c:v>40087</c:v>
                </c:pt>
                <c:pt idx="20">
                  <c:v>40118</c:v>
                </c:pt>
                <c:pt idx="21">
                  <c:v>40148</c:v>
                </c:pt>
                <c:pt idx="22">
                  <c:v>40179</c:v>
                </c:pt>
                <c:pt idx="23">
                  <c:v>40210</c:v>
                </c:pt>
                <c:pt idx="24">
                  <c:v>40238</c:v>
                </c:pt>
                <c:pt idx="25">
                  <c:v>40269</c:v>
                </c:pt>
                <c:pt idx="26">
                  <c:v>40299</c:v>
                </c:pt>
                <c:pt idx="27">
                  <c:v>40330</c:v>
                </c:pt>
                <c:pt idx="28">
                  <c:v>40360</c:v>
                </c:pt>
                <c:pt idx="29">
                  <c:v>40391</c:v>
                </c:pt>
                <c:pt idx="30">
                  <c:v>40422</c:v>
                </c:pt>
                <c:pt idx="31">
                  <c:v>40452</c:v>
                </c:pt>
                <c:pt idx="32">
                  <c:v>40483</c:v>
                </c:pt>
                <c:pt idx="33">
                  <c:v>40513</c:v>
                </c:pt>
                <c:pt idx="34">
                  <c:v>40544</c:v>
                </c:pt>
                <c:pt idx="35">
                  <c:v>40575</c:v>
                </c:pt>
                <c:pt idx="36">
                  <c:v>40603</c:v>
                </c:pt>
                <c:pt idx="37">
                  <c:v>40634</c:v>
                </c:pt>
                <c:pt idx="38">
                  <c:v>40664</c:v>
                </c:pt>
                <c:pt idx="39">
                  <c:v>40695</c:v>
                </c:pt>
                <c:pt idx="40">
                  <c:v>40725</c:v>
                </c:pt>
                <c:pt idx="41">
                  <c:v>40756</c:v>
                </c:pt>
                <c:pt idx="42">
                  <c:v>40787</c:v>
                </c:pt>
                <c:pt idx="43">
                  <c:v>40817</c:v>
                </c:pt>
                <c:pt idx="44">
                  <c:v>40848</c:v>
                </c:pt>
                <c:pt idx="45">
                  <c:v>40878</c:v>
                </c:pt>
                <c:pt idx="46">
                  <c:v>40909</c:v>
                </c:pt>
                <c:pt idx="47">
                  <c:v>40940</c:v>
                </c:pt>
                <c:pt idx="48">
                  <c:v>40969</c:v>
                </c:pt>
                <c:pt idx="49">
                  <c:v>41000</c:v>
                </c:pt>
                <c:pt idx="50">
                  <c:v>41030</c:v>
                </c:pt>
                <c:pt idx="51">
                  <c:v>41061</c:v>
                </c:pt>
                <c:pt idx="52">
                  <c:v>41091</c:v>
                </c:pt>
                <c:pt idx="53">
                  <c:v>41122</c:v>
                </c:pt>
                <c:pt idx="54">
                  <c:v>41153</c:v>
                </c:pt>
                <c:pt idx="55">
                  <c:v>41183</c:v>
                </c:pt>
                <c:pt idx="56">
                  <c:v>41214</c:v>
                </c:pt>
                <c:pt idx="57">
                  <c:v>41244</c:v>
                </c:pt>
                <c:pt idx="58">
                  <c:v>41275</c:v>
                </c:pt>
                <c:pt idx="59">
                  <c:v>41306</c:v>
                </c:pt>
                <c:pt idx="60">
                  <c:v>41334</c:v>
                </c:pt>
                <c:pt idx="61">
                  <c:v>41365</c:v>
                </c:pt>
                <c:pt idx="62">
                  <c:v>41395</c:v>
                </c:pt>
                <c:pt idx="63">
                  <c:v>41426</c:v>
                </c:pt>
                <c:pt idx="64">
                  <c:v>41456</c:v>
                </c:pt>
                <c:pt idx="65">
                  <c:v>41487</c:v>
                </c:pt>
                <c:pt idx="66">
                  <c:v>41518</c:v>
                </c:pt>
                <c:pt idx="67">
                  <c:v>41548</c:v>
                </c:pt>
                <c:pt idx="68">
                  <c:v>41579</c:v>
                </c:pt>
                <c:pt idx="69">
                  <c:v>41609</c:v>
                </c:pt>
                <c:pt idx="70">
                  <c:v>41640</c:v>
                </c:pt>
                <c:pt idx="71">
                  <c:v>41671</c:v>
                </c:pt>
                <c:pt idx="72">
                  <c:v>41699</c:v>
                </c:pt>
                <c:pt idx="73">
                  <c:v>41730</c:v>
                </c:pt>
                <c:pt idx="74">
                  <c:v>41760</c:v>
                </c:pt>
                <c:pt idx="75">
                  <c:v>41791</c:v>
                </c:pt>
                <c:pt idx="76">
                  <c:v>41821</c:v>
                </c:pt>
                <c:pt idx="77">
                  <c:v>41852</c:v>
                </c:pt>
                <c:pt idx="78">
                  <c:v>41883</c:v>
                </c:pt>
                <c:pt idx="79">
                  <c:v>41913</c:v>
                </c:pt>
                <c:pt idx="80">
                  <c:v>41944</c:v>
                </c:pt>
                <c:pt idx="81">
                  <c:v>41974</c:v>
                </c:pt>
                <c:pt idx="82">
                  <c:v>42005</c:v>
                </c:pt>
                <c:pt idx="83">
                  <c:v>42036</c:v>
                </c:pt>
                <c:pt idx="84">
                  <c:v>42064</c:v>
                </c:pt>
                <c:pt idx="85">
                  <c:v>42095</c:v>
                </c:pt>
                <c:pt idx="86">
                  <c:v>42125</c:v>
                </c:pt>
                <c:pt idx="87">
                  <c:v>42156</c:v>
                </c:pt>
                <c:pt idx="88">
                  <c:v>42186</c:v>
                </c:pt>
                <c:pt idx="89">
                  <c:v>42217</c:v>
                </c:pt>
                <c:pt idx="90">
                  <c:v>42248</c:v>
                </c:pt>
                <c:pt idx="91">
                  <c:v>42278</c:v>
                </c:pt>
                <c:pt idx="92">
                  <c:v>42309</c:v>
                </c:pt>
                <c:pt idx="93">
                  <c:v>42339</c:v>
                </c:pt>
                <c:pt idx="94">
                  <c:v>42370</c:v>
                </c:pt>
                <c:pt idx="95">
                  <c:v>42401</c:v>
                </c:pt>
                <c:pt idx="96">
                  <c:v>42430</c:v>
                </c:pt>
                <c:pt idx="97">
                  <c:v>42461</c:v>
                </c:pt>
                <c:pt idx="98">
                  <c:v>42491</c:v>
                </c:pt>
                <c:pt idx="99">
                  <c:v>42522</c:v>
                </c:pt>
                <c:pt idx="100">
                  <c:v>42552</c:v>
                </c:pt>
                <c:pt idx="101">
                  <c:v>42583</c:v>
                </c:pt>
                <c:pt idx="102">
                  <c:v>42614</c:v>
                </c:pt>
                <c:pt idx="103">
                  <c:v>42644</c:v>
                </c:pt>
                <c:pt idx="104">
                  <c:v>42675</c:v>
                </c:pt>
                <c:pt idx="105">
                  <c:v>42705</c:v>
                </c:pt>
                <c:pt idx="106">
                  <c:v>42736</c:v>
                </c:pt>
                <c:pt idx="107">
                  <c:v>42767</c:v>
                </c:pt>
                <c:pt idx="108">
                  <c:v>42795</c:v>
                </c:pt>
                <c:pt idx="109">
                  <c:v>42826</c:v>
                </c:pt>
                <c:pt idx="110">
                  <c:v>42856</c:v>
                </c:pt>
                <c:pt idx="111">
                  <c:v>42887</c:v>
                </c:pt>
                <c:pt idx="112">
                  <c:v>42917</c:v>
                </c:pt>
                <c:pt idx="113">
                  <c:v>42948</c:v>
                </c:pt>
                <c:pt idx="114">
                  <c:v>42979</c:v>
                </c:pt>
                <c:pt idx="115">
                  <c:v>43009</c:v>
                </c:pt>
                <c:pt idx="116">
                  <c:v>43040</c:v>
                </c:pt>
                <c:pt idx="117">
                  <c:v>43070</c:v>
                </c:pt>
                <c:pt idx="118">
                  <c:v>43101</c:v>
                </c:pt>
                <c:pt idx="119">
                  <c:v>43132</c:v>
                </c:pt>
                <c:pt idx="120">
                  <c:v>43160</c:v>
                </c:pt>
                <c:pt idx="121">
                  <c:v>43191</c:v>
                </c:pt>
                <c:pt idx="122">
                  <c:v>43221</c:v>
                </c:pt>
                <c:pt idx="123">
                  <c:v>43252</c:v>
                </c:pt>
                <c:pt idx="124">
                  <c:v>43282</c:v>
                </c:pt>
                <c:pt idx="125">
                  <c:v>43313</c:v>
                </c:pt>
                <c:pt idx="126">
                  <c:v>43344</c:v>
                </c:pt>
                <c:pt idx="127">
                  <c:v>43374</c:v>
                </c:pt>
                <c:pt idx="128">
                  <c:v>43405</c:v>
                </c:pt>
                <c:pt idx="129">
                  <c:v>43435</c:v>
                </c:pt>
                <c:pt idx="130">
                  <c:v>43466</c:v>
                </c:pt>
                <c:pt idx="131">
                  <c:v>43497</c:v>
                </c:pt>
                <c:pt idx="132">
                  <c:v>43525</c:v>
                </c:pt>
                <c:pt idx="133">
                  <c:v>43556</c:v>
                </c:pt>
                <c:pt idx="134">
                  <c:v>43586</c:v>
                </c:pt>
                <c:pt idx="135">
                  <c:v>43617</c:v>
                </c:pt>
                <c:pt idx="136">
                  <c:v>43647</c:v>
                </c:pt>
                <c:pt idx="137">
                  <c:v>43678</c:v>
                </c:pt>
                <c:pt idx="138">
                  <c:v>43709</c:v>
                </c:pt>
                <c:pt idx="139">
                  <c:v>43739</c:v>
                </c:pt>
                <c:pt idx="140">
                  <c:v>43770</c:v>
                </c:pt>
                <c:pt idx="141">
                  <c:v>43800</c:v>
                </c:pt>
                <c:pt idx="142">
                  <c:v>43831</c:v>
                </c:pt>
                <c:pt idx="143">
                  <c:v>43862</c:v>
                </c:pt>
                <c:pt idx="144">
                  <c:v>43891</c:v>
                </c:pt>
                <c:pt idx="145">
                  <c:v>43922</c:v>
                </c:pt>
                <c:pt idx="146">
                  <c:v>43952</c:v>
                </c:pt>
                <c:pt idx="147">
                  <c:v>43983</c:v>
                </c:pt>
                <c:pt idx="148">
                  <c:v>44013</c:v>
                </c:pt>
                <c:pt idx="149">
                  <c:v>44044</c:v>
                </c:pt>
                <c:pt idx="150">
                  <c:v>44075</c:v>
                </c:pt>
                <c:pt idx="151">
                  <c:v>44105</c:v>
                </c:pt>
                <c:pt idx="152">
                  <c:v>44136</c:v>
                </c:pt>
                <c:pt idx="153">
                  <c:v>44166</c:v>
                </c:pt>
                <c:pt idx="154">
                  <c:v>44197</c:v>
                </c:pt>
                <c:pt idx="155">
                  <c:v>44228</c:v>
                </c:pt>
                <c:pt idx="156">
                  <c:v>44256</c:v>
                </c:pt>
                <c:pt idx="157">
                  <c:v>44287</c:v>
                </c:pt>
                <c:pt idx="158">
                  <c:v>44317</c:v>
                </c:pt>
                <c:pt idx="159">
                  <c:v>44348</c:v>
                </c:pt>
                <c:pt idx="160">
                  <c:v>44378</c:v>
                </c:pt>
                <c:pt idx="161">
                  <c:v>44409</c:v>
                </c:pt>
              </c:numCache>
            </c:numRef>
          </c:cat>
          <c:val>
            <c:numRef>
              <c:f>Sheet14!$E$2:$E$163</c:f>
              <c:numCache>
                <c:formatCode>General</c:formatCode>
                <c:ptCount val="162"/>
                <c:pt idx="12">
                  <c:v>0.17494665498856676</c:v>
                </c:pt>
                <c:pt idx="13">
                  <c:v>6.841169748049758E-2</c:v>
                </c:pt>
                <c:pt idx="14">
                  <c:v>5.410473381976133E-2</c:v>
                </c:pt>
                <c:pt idx="15">
                  <c:v>7.8684042197379345E-2</c:v>
                </c:pt>
                <c:pt idx="16">
                  <c:v>2.773198505181762E-2</c:v>
                </c:pt>
                <c:pt idx="17">
                  <c:v>2.1901098152282916E-2</c:v>
                </c:pt>
                <c:pt idx="18">
                  <c:v>7.8858384381803592E-2</c:v>
                </c:pt>
                <c:pt idx="19">
                  <c:v>7.6941284539543187E-2</c:v>
                </c:pt>
                <c:pt idx="20">
                  <c:v>5.8594415924365428E-2</c:v>
                </c:pt>
                <c:pt idx="21">
                  <c:v>9.1064238021880461E-2</c:v>
                </c:pt>
                <c:pt idx="22">
                  <c:v>8.6853001347586556E-2</c:v>
                </c:pt>
                <c:pt idx="23">
                  <c:v>7.364942532448393E-2</c:v>
                </c:pt>
                <c:pt idx="24">
                  <c:v>1.6727473756227074E-2</c:v>
                </c:pt>
                <c:pt idx="25">
                  <c:v>7.3341445645470404E-2</c:v>
                </c:pt>
                <c:pt idx="26">
                  <c:v>6.1179562186436609E-2</c:v>
                </c:pt>
                <c:pt idx="27">
                  <c:v>6.3644139587291537E-2</c:v>
                </c:pt>
                <c:pt idx="28">
                  <c:v>6.9933631807457486E-2</c:v>
                </c:pt>
                <c:pt idx="29">
                  <c:v>9.0715461615934911E-2</c:v>
                </c:pt>
                <c:pt idx="30">
                  <c:v>6.5281476476277467E-2</c:v>
                </c:pt>
                <c:pt idx="31">
                  <c:v>2.5846194900994934E-2</c:v>
                </c:pt>
                <c:pt idx="32">
                  <c:v>3.7113106004353691E-2</c:v>
                </c:pt>
                <c:pt idx="33">
                  <c:v>2.760052119005052E-2</c:v>
                </c:pt>
                <c:pt idx="34">
                  <c:v>4.8344367138213329E-2</c:v>
                </c:pt>
                <c:pt idx="35">
                  <c:v>7.8802147034389591E-2</c:v>
                </c:pt>
                <c:pt idx="36">
                  <c:v>9.091762753050725E-2</c:v>
                </c:pt>
                <c:pt idx="37">
                  <c:v>0.11070540452446265</c:v>
                </c:pt>
                <c:pt idx="38">
                  <c:v>0.14207588262589055</c:v>
                </c:pt>
                <c:pt idx="39">
                  <c:v>0.13541279239251724</c:v>
                </c:pt>
                <c:pt idx="40">
                  <c:v>0.17884114219176062</c:v>
                </c:pt>
                <c:pt idx="41">
                  <c:v>0.17694192766196148</c:v>
                </c:pt>
                <c:pt idx="42">
                  <c:v>0.13830153567752945</c:v>
                </c:pt>
                <c:pt idx="43">
                  <c:v>0.17934735338591845</c:v>
                </c:pt>
                <c:pt idx="44">
                  <c:v>0.17222020369683366</c:v>
                </c:pt>
                <c:pt idx="45">
                  <c:v>0.15672388701840756</c:v>
                </c:pt>
                <c:pt idx="46">
                  <c:v>0.1602700339457459</c:v>
                </c:pt>
                <c:pt idx="47">
                  <c:v>0.13796811526841735</c:v>
                </c:pt>
                <c:pt idx="48">
                  <c:v>0.15302785922926931</c:v>
                </c:pt>
                <c:pt idx="49">
                  <c:v>0.15062284460887065</c:v>
                </c:pt>
                <c:pt idx="50">
                  <c:v>0.11666212876101034</c:v>
                </c:pt>
                <c:pt idx="51">
                  <c:v>0.11034980141326201</c:v>
                </c:pt>
                <c:pt idx="52">
                  <c:v>0.1336666291463553</c:v>
                </c:pt>
                <c:pt idx="53">
                  <c:v>0.10718718841619967</c:v>
                </c:pt>
                <c:pt idx="54">
                  <c:v>0.13206399804423485</c:v>
                </c:pt>
                <c:pt idx="55">
                  <c:v>0.13795870535412247</c:v>
                </c:pt>
                <c:pt idx="56">
                  <c:v>0.11717704159487408</c:v>
                </c:pt>
                <c:pt idx="57">
                  <c:v>0.12502112032083068</c:v>
                </c:pt>
                <c:pt idx="58">
                  <c:v>0.14833934940590243</c:v>
                </c:pt>
                <c:pt idx="59">
                  <c:v>0.13064925992256637</c:v>
                </c:pt>
                <c:pt idx="60">
                  <c:v>0.14018714743598104</c:v>
                </c:pt>
                <c:pt idx="61">
                  <c:v>0.12736892145715317</c:v>
                </c:pt>
                <c:pt idx="62">
                  <c:v>0.1256972077490679</c:v>
                </c:pt>
                <c:pt idx="63">
                  <c:v>0.11309356965820272</c:v>
                </c:pt>
                <c:pt idx="64">
                  <c:v>0.10919039833022937</c:v>
                </c:pt>
                <c:pt idx="65">
                  <c:v>0.1230128906015564</c:v>
                </c:pt>
                <c:pt idx="66">
                  <c:v>0.14331894764177311</c:v>
                </c:pt>
                <c:pt idx="67">
                  <c:v>0.1283726013192521</c:v>
                </c:pt>
                <c:pt idx="68">
                  <c:v>0.14171757766171855</c:v>
                </c:pt>
                <c:pt idx="69">
                  <c:v>0.17154350457769607</c:v>
                </c:pt>
                <c:pt idx="70">
                  <c:v>0.16933092864645527</c:v>
                </c:pt>
                <c:pt idx="71">
                  <c:v>0.19050303950708991</c:v>
                </c:pt>
                <c:pt idx="72">
                  <c:v>0.2002506893384981</c:v>
                </c:pt>
                <c:pt idx="73">
                  <c:v>0.19841361744817454</c:v>
                </c:pt>
                <c:pt idx="74">
                  <c:v>0.2082021997805843</c:v>
                </c:pt>
                <c:pt idx="75">
                  <c:v>0.20673655499228549</c:v>
                </c:pt>
                <c:pt idx="76">
                  <c:v>0.20635513030228836</c:v>
                </c:pt>
                <c:pt idx="77">
                  <c:v>0.20806563843250125</c:v>
                </c:pt>
                <c:pt idx="78">
                  <c:v>0.20581753565129413</c:v>
                </c:pt>
                <c:pt idx="79">
                  <c:v>0.20620444975594987</c:v>
                </c:pt>
                <c:pt idx="80">
                  <c:v>0.20105413404205796</c:v>
                </c:pt>
                <c:pt idx="81">
                  <c:v>0.20812170439859412</c:v>
                </c:pt>
                <c:pt idx="82">
                  <c:v>0.17001251774904702</c:v>
                </c:pt>
                <c:pt idx="83">
                  <c:v>0.15067450653678538</c:v>
                </c:pt>
                <c:pt idx="84">
                  <c:v>0.15708332459889873</c:v>
                </c:pt>
                <c:pt idx="85">
                  <c:v>0.14698817669162301</c:v>
                </c:pt>
                <c:pt idx="86">
                  <c:v>0.13190081205335091</c:v>
                </c:pt>
                <c:pt idx="87">
                  <c:v>0.13598103731737066</c:v>
                </c:pt>
                <c:pt idx="88">
                  <c:v>0.13663932878541685</c:v>
                </c:pt>
                <c:pt idx="89">
                  <c:v>0.13883919970143066</c:v>
                </c:pt>
                <c:pt idx="90">
                  <c:v>0.11825796311837267</c:v>
                </c:pt>
                <c:pt idx="91">
                  <c:v>0.14021523789969415</c:v>
                </c:pt>
                <c:pt idx="92">
                  <c:v>0.13027272640146181</c:v>
                </c:pt>
                <c:pt idx="93">
                  <c:v>0.12137642713378538</c:v>
                </c:pt>
                <c:pt idx="94">
                  <c:v>0.16071966979065677</c:v>
                </c:pt>
                <c:pt idx="95">
                  <c:v>0.15670084910761317</c:v>
                </c:pt>
                <c:pt idx="96">
                  <c:v>0.13859390192760657</c:v>
                </c:pt>
                <c:pt idx="97">
                  <c:v>0.15455338951220043</c:v>
                </c:pt>
                <c:pt idx="98">
                  <c:v>0.17976442526540382</c:v>
                </c:pt>
                <c:pt idx="99">
                  <c:v>0.16762742876988401</c:v>
                </c:pt>
                <c:pt idx="100">
                  <c:v>0.16322131150010688</c:v>
                </c:pt>
                <c:pt idx="101">
                  <c:v>0.16105480761002311</c:v>
                </c:pt>
                <c:pt idx="102">
                  <c:v>0.17600707737593213</c:v>
                </c:pt>
                <c:pt idx="103">
                  <c:v>0.18008391374760957</c:v>
                </c:pt>
                <c:pt idx="104">
                  <c:v>0.20153784320194901</c:v>
                </c:pt>
                <c:pt idx="105">
                  <c:v>0.17532915537135252</c:v>
                </c:pt>
                <c:pt idx="106">
                  <c:v>0.17263404703552565</c:v>
                </c:pt>
                <c:pt idx="107">
                  <c:v>0.1929795067408191</c:v>
                </c:pt>
                <c:pt idx="108">
                  <c:v>0.19564164303409415</c:v>
                </c:pt>
                <c:pt idx="109">
                  <c:v>0.17546919466234523</c:v>
                </c:pt>
                <c:pt idx="110">
                  <c:v>0.18696198743368475</c:v>
                </c:pt>
                <c:pt idx="111">
                  <c:v>0.19637301282273079</c:v>
                </c:pt>
                <c:pt idx="112">
                  <c:v>0.19572551309058661</c:v>
                </c:pt>
                <c:pt idx="113">
                  <c:v>0.1867769379032882</c:v>
                </c:pt>
                <c:pt idx="114">
                  <c:v>0.21308284904624886</c:v>
                </c:pt>
                <c:pt idx="115">
                  <c:v>0.17171125905208662</c:v>
                </c:pt>
                <c:pt idx="116">
                  <c:v>0.16830657075002042</c:v>
                </c:pt>
                <c:pt idx="117">
                  <c:v>0.17511759537960914</c:v>
                </c:pt>
                <c:pt idx="118">
                  <c:v>0.18527963676746095</c:v>
                </c:pt>
                <c:pt idx="119">
                  <c:v>0.16975348057749007</c:v>
                </c:pt>
                <c:pt idx="120">
                  <c:v>0.18512287293843377</c:v>
                </c:pt>
                <c:pt idx="121">
                  <c:v>0.19496220560307997</c:v>
                </c:pt>
                <c:pt idx="122">
                  <c:v>0.17343008467309429</c:v>
                </c:pt>
                <c:pt idx="123">
                  <c:v>0.17582450010771411</c:v>
                </c:pt>
                <c:pt idx="124">
                  <c:v>0.18311831736144013</c:v>
                </c:pt>
                <c:pt idx="125">
                  <c:v>0.17977239739459216</c:v>
                </c:pt>
                <c:pt idx="126">
                  <c:v>0.16604914021444106</c:v>
                </c:pt>
                <c:pt idx="127">
                  <c:v>0.18645946752222953</c:v>
                </c:pt>
                <c:pt idx="128">
                  <c:v>0.15743303963399358</c:v>
                </c:pt>
                <c:pt idx="129">
                  <c:v>0.14870641802546269</c:v>
                </c:pt>
                <c:pt idx="130">
                  <c:v>0.13307138037272859</c:v>
                </c:pt>
                <c:pt idx="131">
                  <c:v>0.13555383236956575</c:v>
                </c:pt>
                <c:pt idx="132">
                  <c:v>0.11783228827195025</c:v>
                </c:pt>
                <c:pt idx="133">
                  <c:v>0.13120957467543803</c:v>
                </c:pt>
                <c:pt idx="134">
                  <c:v>0.10811833867817611</c:v>
                </c:pt>
                <c:pt idx="135">
                  <c:v>0.10636560573502196</c:v>
                </c:pt>
                <c:pt idx="136">
                  <c:v>0.11822554722837375</c:v>
                </c:pt>
                <c:pt idx="137">
                  <c:v>0.10571983531793738</c:v>
                </c:pt>
                <c:pt idx="138">
                  <c:v>0.10334011184818759</c:v>
                </c:pt>
                <c:pt idx="139">
                  <c:v>8.5333158561185174E-2</c:v>
                </c:pt>
                <c:pt idx="140">
                  <c:v>9.5266332768879858E-2</c:v>
                </c:pt>
                <c:pt idx="141">
                  <c:v>0.1030510546919603</c:v>
                </c:pt>
                <c:pt idx="142">
                  <c:v>0.11430912732406617</c:v>
                </c:pt>
                <c:pt idx="143">
                  <c:v>0.1151877758199511</c:v>
                </c:pt>
                <c:pt idx="144">
                  <c:v>0.13528700097357893</c:v>
                </c:pt>
                <c:pt idx="145">
                  <c:v>9.5627051085450665E-2</c:v>
                </c:pt>
                <c:pt idx="146">
                  <c:v>9.0120286385261483E-2</c:v>
                </c:pt>
                <c:pt idx="147">
                  <c:v>6.4197165772341025E-2</c:v>
                </c:pt>
                <c:pt idx="148">
                  <c:v>5.1403772746062337E-2</c:v>
                </c:pt>
                <c:pt idx="149">
                  <c:v>4.4328933354468525E-2</c:v>
                </c:pt>
                <c:pt idx="150">
                  <c:v>6.3206494745160491E-3</c:v>
                </c:pt>
                <c:pt idx="151">
                  <c:v>7.4548866584021045E-3</c:v>
                </c:pt>
                <c:pt idx="152">
                  <c:v>-6.4706619641194951E-3</c:v>
                </c:pt>
                <c:pt idx="153">
                  <c:v>-1.9081280143505519E-2</c:v>
                </c:pt>
                <c:pt idx="154">
                  <c:v>-3.5328391335501919E-2</c:v>
                </c:pt>
                <c:pt idx="155">
                  <c:v>-3.8655575568690037E-2</c:v>
                </c:pt>
                <c:pt idx="156">
                  <c:v>-5.5603028643719132E-2</c:v>
                </c:pt>
                <c:pt idx="157">
                  <c:v>-4.0442162120369662E-2</c:v>
                </c:pt>
                <c:pt idx="158">
                  <c:v>-2.4759040549199418E-2</c:v>
                </c:pt>
                <c:pt idx="159">
                  <c:v>-1.3158371223908616E-2</c:v>
                </c:pt>
                <c:pt idx="160">
                  <c:v>-1.1189135195222244E-2</c:v>
                </c:pt>
                <c:pt idx="161">
                  <c:v>1.0644293038630792E-2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13-4518-A42D-E6B3FD2F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19784"/>
        <c:axId val="31001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Sheet14!$B$1</c15:sqref>
                        </c15:formulaRef>
                      </c:ext>
                    </c:extLst>
                    <c:strCache>
                      <c:ptCount val="1"/>
                      <c:pt idx="0">
                        <c:v>loan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Sheet14!$A$2:$A$163</c15:sqref>
                        </c15:formulaRef>
                      </c:ext>
                    </c:extLst>
                    <c:numCache>
                      <c:formatCode>mmm\-yy</c:formatCode>
                      <c:ptCount val="162"/>
                      <c:pt idx="0">
                        <c:v>39508</c:v>
                      </c:pt>
                      <c:pt idx="1">
                        <c:v>39539</c:v>
                      </c:pt>
                      <c:pt idx="2">
                        <c:v>39569</c:v>
                      </c:pt>
                      <c:pt idx="3">
                        <c:v>39600</c:v>
                      </c:pt>
                      <c:pt idx="4">
                        <c:v>39630</c:v>
                      </c:pt>
                      <c:pt idx="5">
                        <c:v>39661</c:v>
                      </c:pt>
                      <c:pt idx="6">
                        <c:v>39692</c:v>
                      </c:pt>
                      <c:pt idx="7">
                        <c:v>39722</c:v>
                      </c:pt>
                      <c:pt idx="8">
                        <c:v>39753</c:v>
                      </c:pt>
                      <c:pt idx="9">
                        <c:v>39783</c:v>
                      </c:pt>
                      <c:pt idx="10">
                        <c:v>39814</c:v>
                      </c:pt>
                      <c:pt idx="11">
                        <c:v>39845</c:v>
                      </c:pt>
                      <c:pt idx="12">
                        <c:v>39873</c:v>
                      </c:pt>
                      <c:pt idx="13">
                        <c:v>39904</c:v>
                      </c:pt>
                      <c:pt idx="14">
                        <c:v>39934</c:v>
                      </c:pt>
                      <c:pt idx="15">
                        <c:v>39965</c:v>
                      </c:pt>
                      <c:pt idx="16">
                        <c:v>39995</c:v>
                      </c:pt>
                      <c:pt idx="17">
                        <c:v>40026</c:v>
                      </c:pt>
                      <c:pt idx="18">
                        <c:v>40057</c:v>
                      </c:pt>
                      <c:pt idx="19">
                        <c:v>40087</c:v>
                      </c:pt>
                      <c:pt idx="20">
                        <c:v>40118</c:v>
                      </c:pt>
                      <c:pt idx="21">
                        <c:v>40148</c:v>
                      </c:pt>
                      <c:pt idx="22">
                        <c:v>40179</c:v>
                      </c:pt>
                      <c:pt idx="23">
                        <c:v>40210</c:v>
                      </c:pt>
                      <c:pt idx="24">
                        <c:v>40238</c:v>
                      </c:pt>
                      <c:pt idx="25">
                        <c:v>40269</c:v>
                      </c:pt>
                      <c:pt idx="26">
                        <c:v>40299</c:v>
                      </c:pt>
                      <c:pt idx="27">
                        <c:v>40330</c:v>
                      </c:pt>
                      <c:pt idx="28">
                        <c:v>40360</c:v>
                      </c:pt>
                      <c:pt idx="29">
                        <c:v>40391</c:v>
                      </c:pt>
                      <c:pt idx="30">
                        <c:v>40422</c:v>
                      </c:pt>
                      <c:pt idx="31">
                        <c:v>40452</c:v>
                      </c:pt>
                      <c:pt idx="32">
                        <c:v>40483</c:v>
                      </c:pt>
                      <c:pt idx="33">
                        <c:v>40513</c:v>
                      </c:pt>
                      <c:pt idx="34">
                        <c:v>40544</c:v>
                      </c:pt>
                      <c:pt idx="35">
                        <c:v>40575</c:v>
                      </c:pt>
                      <c:pt idx="36">
                        <c:v>40603</c:v>
                      </c:pt>
                      <c:pt idx="37">
                        <c:v>40634</c:v>
                      </c:pt>
                      <c:pt idx="38">
                        <c:v>40664</c:v>
                      </c:pt>
                      <c:pt idx="39">
                        <c:v>40695</c:v>
                      </c:pt>
                      <c:pt idx="40">
                        <c:v>40725</c:v>
                      </c:pt>
                      <c:pt idx="41">
                        <c:v>40756</c:v>
                      </c:pt>
                      <c:pt idx="42">
                        <c:v>40787</c:v>
                      </c:pt>
                      <c:pt idx="43">
                        <c:v>40817</c:v>
                      </c:pt>
                      <c:pt idx="44">
                        <c:v>40848</c:v>
                      </c:pt>
                      <c:pt idx="45">
                        <c:v>40878</c:v>
                      </c:pt>
                      <c:pt idx="46">
                        <c:v>40909</c:v>
                      </c:pt>
                      <c:pt idx="47">
                        <c:v>40940</c:v>
                      </c:pt>
                      <c:pt idx="48">
                        <c:v>40969</c:v>
                      </c:pt>
                      <c:pt idx="49">
                        <c:v>41000</c:v>
                      </c:pt>
                      <c:pt idx="50">
                        <c:v>41030</c:v>
                      </c:pt>
                      <c:pt idx="51">
                        <c:v>41061</c:v>
                      </c:pt>
                      <c:pt idx="52">
                        <c:v>41091</c:v>
                      </c:pt>
                      <c:pt idx="53">
                        <c:v>41122</c:v>
                      </c:pt>
                      <c:pt idx="54">
                        <c:v>41153</c:v>
                      </c:pt>
                      <c:pt idx="55">
                        <c:v>41183</c:v>
                      </c:pt>
                      <c:pt idx="56">
                        <c:v>41214</c:v>
                      </c:pt>
                      <c:pt idx="57">
                        <c:v>41244</c:v>
                      </c:pt>
                      <c:pt idx="58">
                        <c:v>41275</c:v>
                      </c:pt>
                      <c:pt idx="59">
                        <c:v>41306</c:v>
                      </c:pt>
                      <c:pt idx="60">
                        <c:v>41334</c:v>
                      </c:pt>
                      <c:pt idx="61">
                        <c:v>41365</c:v>
                      </c:pt>
                      <c:pt idx="62">
                        <c:v>41395</c:v>
                      </c:pt>
                      <c:pt idx="63">
                        <c:v>41426</c:v>
                      </c:pt>
                      <c:pt idx="64">
                        <c:v>41456</c:v>
                      </c:pt>
                      <c:pt idx="65">
                        <c:v>41487</c:v>
                      </c:pt>
                      <c:pt idx="66">
                        <c:v>41518</c:v>
                      </c:pt>
                      <c:pt idx="67">
                        <c:v>41548</c:v>
                      </c:pt>
                      <c:pt idx="68">
                        <c:v>41579</c:v>
                      </c:pt>
                      <c:pt idx="69">
                        <c:v>41609</c:v>
                      </c:pt>
                      <c:pt idx="70">
                        <c:v>41640</c:v>
                      </c:pt>
                      <c:pt idx="71">
                        <c:v>41671</c:v>
                      </c:pt>
                      <c:pt idx="72">
                        <c:v>41699</c:v>
                      </c:pt>
                      <c:pt idx="73">
                        <c:v>41730</c:v>
                      </c:pt>
                      <c:pt idx="74">
                        <c:v>41760</c:v>
                      </c:pt>
                      <c:pt idx="75">
                        <c:v>41791</c:v>
                      </c:pt>
                      <c:pt idx="76">
                        <c:v>41821</c:v>
                      </c:pt>
                      <c:pt idx="77">
                        <c:v>41852</c:v>
                      </c:pt>
                      <c:pt idx="78">
                        <c:v>41883</c:v>
                      </c:pt>
                      <c:pt idx="79">
                        <c:v>41913</c:v>
                      </c:pt>
                      <c:pt idx="80">
                        <c:v>41944</c:v>
                      </c:pt>
                      <c:pt idx="81">
                        <c:v>41974</c:v>
                      </c:pt>
                      <c:pt idx="82">
                        <c:v>42005</c:v>
                      </c:pt>
                      <c:pt idx="83">
                        <c:v>42036</c:v>
                      </c:pt>
                      <c:pt idx="84">
                        <c:v>42064</c:v>
                      </c:pt>
                      <c:pt idx="85">
                        <c:v>42095</c:v>
                      </c:pt>
                      <c:pt idx="86">
                        <c:v>42125</c:v>
                      </c:pt>
                      <c:pt idx="87">
                        <c:v>42156</c:v>
                      </c:pt>
                      <c:pt idx="88">
                        <c:v>42186</c:v>
                      </c:pt>
                      <c:pt idx="89">
                        <c:v>42217</c:v>
                      </c:pt>
                      <c:pt idx="90">
                        <c:v>42248</c:v>
                      </c:pt>
                      <c:pt idx="91">
                        <c:v>42278</c:v>
                      </c:pt>
                      <c:pt idx="92">
                        <c:v>42309</c:v>
                      </c:pt>
                      <c:pt idx="93">
                        <c:v>42339</c:v>
                      </c:pt>
                      <c:pt idx="94">
                        <c:v>42370</c:v>
                      </c:pt>
                      <c:pt idx="95">
                        <c:v>42401</c:v>
                      </c:pt>
                      <c:pt idx="96">
                        <c:v>42430</c:v>
                      </c:pt>
                      <c:pt idx="97">
                        <c:v>42461</c:v>
                      </c:pt>
                      <c:pt idx="98">
                        <c:v>42491</c:v>
                      </c:pt>
                      <c:pt idx="99">
                        <c:v>42522</c:v>
                      </c:pt>
                      <c:pt idx="100">
                        <c:v>42552</c:v>
                      </c:pt>
                      <c:pt idx="101">
                        <c:v>42583</c:v>
                      </c:pt>
                      <c:pt idx="102">
                        <c:v>42614</c:v>
                      </c:pt>
                      <c:pt idx="103">
                        <c:v>42644</c:v>
                      </c:pt>
                      <c:pt idx="104">
                        <c:v>42675</c:v>
                      </c:pt>
                      <c:pt idx="105">
                        <c:v>42705</c:v>
                      </c:pt>
                      <c:pt idx="106">
                        <c:v>42736</c:v>
                      </c:pt>
                      <c:pt idx="107">
                        <c:v>42767</c:v>
                      </c:pt>
                      <c:pt idx="108">
                        <c:v>42795</c:v>
                      </c:pt>
                      <c:pt idx="109">
                        <c:v>42826</c:v>
                      </c:pt>
                      <c:pt idx="110">
                        <c:v>42856</c:v>
                      </c:pt>
                      <c:pt idx="111">
                        <c:v>42887</c:v>
                      </c:pt>
                      <c:pt idx="112">
                        <c:v>42917</c:v>
                      </c:pt>
                      <c:pt idx="113">
                        <c:v>42948</c:v>
                      </c:pt>
                      <c:pt idx="114">
                        <c:v>42979</c:v>
                      </c:pt>
                      <c:pt idx="115">
                        <c:v>43009</c:v>
                      </c:pt>
                      <c:pt idx="116">
                        <c:v>43040</c:v>
                      </c:pt>
                      <c:pt idx="117">
                        <c:v>43070</c:v>
                      </c:pt>
                      <c:pt idx="118">
                        <c:v>43101</c:v>
                      </c:pt>
                      <c:pt idx="119">
                        <c:v>43132</c:v>
                      </c:pt>
                      <c:pt idx="120">
                        <c:v>43160</c:v>
                      </c:pt>
                      <c:pt idx="121">
                        <c:v>43191</c:v>
                      </c:pt>
                      <c:pt idx="122">
                        <c:v>43221</c:v>
                      </c:pt>
                      <c:pt idx="123">
                        <c:v>43252</c:v>
                      </c:pt>
                      <c:pt idx="124">
                        <c:v>43282</c:v>
                      </c:pt>
                      <c:pt idx="125">
                        <c:v>43313</c:v>
                      </c:pt>
                      <c:pt idx="126">
                        <c:v>43344</c:v>
                      </c:pt>
                      <c:pt idx="127">
                        <c:v>43374</c:v>
                      </c:pt>
                      <c:pt idx="128">
                        <c:v>43405</c:v>
                      </c:pt>
                      <c:pt idx="129">
                        <c:v>43435</c:v>
                      </c:pt>
                      <c:pt idx="130">
                        <c:v>43466</c:v>
                      </c:pt>
                      <c:pt idx="131">
                        <c:v>43497</c:v>
                      </c:pt>
                      <c:pt idx="132">
                        <c:v>43525</c:v>
                      </c:pt>
                      <c:pt idx="133">
                        <c:v>43556</c:v>
                      </c:pt>
                      <c:pt idx="134">
                        <c:v>43586</c:v>
                      </c:pt>
                      <c:pt idx="135">
                        <c:v>43617</c:v>
                      </c:pt>
                      <c:pt idx="136">
                        <c:v>43647</c:v>
                      </c:pt>
                      <c:pt idx="137">
                        <c:v>43678</c:v>
                      </c:pt>
                      <c:pt idx="138">
                        <c:v>43709</c:v>
                      </c:pt>
                      <c:pt idx="139">
                        <c:v>43739</c:v>
                      </c:pt>
                      <c:pt idx="140">
                        <c:v>43770</c:v>
                      </c:pt>
                      <c:pt idx="141">
                        <c:v>43800</c:v>
                      </c:pt>
                      <c:pt idx="142">
                        <c:v>43831</c:v>
                      </c:pt>
                      <c:pt idx="143">
                        <c:v>43862</c:v>
                      </c:pt>
                      <c:pt idx="144">
                        <c:v>43891</c:v>
                      </c:pt>
                      <c:pt idx="145">
                        <c:v>43922</c:v>
                      </c:pt>
                      <c:pt idx="146">
                        <c:v>43952</c:v>
                      </c:pt>
                      <c:pt idx="147">
                        <c:v>43983</c:v>
                      </c:pt>
                      <c:pt idx="148">
                        <c:v>44013</c:v>
                      </c:pt>
                      <c:pt idx="149">
                        <c:v>44044</c:v>
                      </c:pt>
                      <c:pt idx="150">
                        <c:v>44075</c:v>
                      </c:pt>
                      <c:pt idx="151">
                        <c:v>44105</c:v>
                      </c:pt>
                      <c:pt idx="152">
                        <c:v>44136</c:v>
                      </c:pt>
                      <c:pt idx="153">
                        <c:v>44166</c:v>
                      </c:pt>
                      <c:pt idx="154">
                        <c:v>44197</c:v>
                      </c:pt>
                      <c:pt idx="155">
                        <c:v>44228</c:v>
                      </c:pt>
                      <c:pt idx="156">
                        <c:v>44256</c:v>
                      </c:pt>
                      <c:pt idx="157">
                        <c:v>44287</c:v>
                      </c:pt>
                      <c:pt idx="158">
                        <c:v>44317</c:v>
                      </c:pt>
                      <c:pt idx="159">
                        <c:v>44348</c:v>
                      </c:pt>
                      <c:pt idx="160">
                        <c:v>44378</c:v>
                      </c:pt>
                      <c:pt idx="161">
                        <c:v>44409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Sheet14!$B$2:$B$163</c15:sqref>
                        </c15:formulaRef>
                      </c:ext>
                    </c:extLst>
                    <c:numCache>
                      <c:formatCode>General</c:formatCode>
                      <c:ptCount val="162"/>
                      <c:pt idx="0">
                        <c:v>2041.4280000000001</c:v>
                      </c:pt>
                      <c:pt idx="1">
                        <c:v>2142.9229999999998</c:v>
                      </c:pt>
                      <c:pt idx="2">
                        <c:v>2213.6880000000001</c:v>
                      </c:pt>
                      <c:pt idx="3">
                        <c:v>2254.3580000000002</c:v>
                      </c:pt>
                      <c:pt idx="4">
                        <c:v>2227.4279999999999</c:v>
                      </c:pt>
                      <c:pt idx="5">
                        <c:v>2259.9780000000001</c:v>
                      </c:pt>
                      <c:pt idx="6">
                        <c:v>2238.7220000000002</c:v>
                      </c:pt>
                      <c:pt idx="7">
                        <c:v>2268.7040000000002</c:v>
                      </c:pt>
                      <c:pt idx="8">
                        <c:v>2381.558</c:v>
                      </c:pt>
                      <c:pt idx="9">
                        <c:v>2414.1309999999999</c:v>
                      </c:pt>
                      <c:pt idx="10">
                        <c:v>2291.5039999999999</c:v>
                      </c:pt>
                      <c:pt idx="11">
                        <c:v>2321.9189999999999</c:v>
                      </c:pt>
                      <c:pt idx="12">
                        <c:v>2398.569</c:v>
                      </c:pt>
                      <c:pt idx="13">
                        <c:v>2289.5239999999999</c:v>
                      </c:pt>
                      <c:pt idx="14">
                        <c:v>2333.4589999999998</c:v>
                      </c:pt>
                      <c:pt idx="15">
                        <c:v>2431.7399999999998</c:v>
                      </c:pt>
                      <c:pt idx="16">
                        <c:v>2289.1990000000001</c:v>
                      </c:pt>
                      <c:pt idx="17">
                        <c:v>2309.4740000000002</c:v>
                      </c:pt>
                      <c:pt idx="18">
                        <c:v>2415.2640000000001</c:v>
                      </c:pt>
                      <c:pt idx="19">
                        <c:v>2443.261</c:v>
                      </c:pt>
                      <c:pt idx="20">
                        <c:v>2521.1039999999998</c:v>
                      </c:pt>
                      <c:pt idx="21">
                        <c:v>2633.9720000000002</c:v>
                      </c:pt>
                      <c:pt idx="22">
                        <c:v>2490.5279999999998</c:v>
                      </c:pt>
                      <c:pt idx="23">
                        <c:v>2492.9270000000001</c:v>
                      </c:pt>
                      <c:pt idx="24">
                        <c:v>2438.6909999999998</c:v>
                      </c:pt>
                      <c:pt idx="25">
                        <c:v>2457.4409999999998</c:v>
                      </c:pt>
                      <c:pt idx="26">
                        <c:v>2476.2190000000001</c:v>
                      </c:pt>
                      <c:pt idx="27">
                        <c:v>2586.5059999999999</c:v>
                      </c:pt>
                      <c:pt idx="28">
                        <c:v>2449.2910000000002</c:v>
                      </c:pt>
                      <c:pt idx="29">
                        <c:v>2518.9789999999998</c:v>
                      </c:pt>
                      <c:pt idx="30">
                        <c:v>2572.9360000000001</c:v>
                      </c:pt>
                      <c:pt idx="31">
                        <c:v>2506.41</c:v>
                      </c:pt>
                      <c:pt idx="32">
                        <c:v>2614.67</c:v>
                      </c:pt>
                      <c:pt idx="33">
                        <c:v>2706.6709999999998</c:v>
                      </c:pt>
                      <c:pt idx="34">
                        <c:v>2610.931</c:v>
                      </c:pt>
                      <c:pt idx="35">
                        <c:v>2689.375</c:v>
                      </c:pt>
                      <c:pt idx="36">
                        <c:v>2660.4110000000001</c:v>
                      </c:pt>
                      <c:pt idx="37">
                        <c:v>2729.4929999999999</c:v>
                      </c:pt>
                      <c:pt idx="38">
                        <c:v>2828.03</c:v>
                      </c:pt>
                      <c:pt idx="39">
                        <c:v>2936.752</c:v>
                      </c:pt>
                      <c:pt idx="40">
                        <c:v>2887.3249999999998</c:v>
                      </c:pt>
                      <c:pt idx="41">
                        <c:v>2964.692</c:v>
                      </c:pt>
                      <c:pt idx="42">
                        <c:v>2928.777</c:v>
                      </c:pt>
                      <c:pt idx="43">
                        <c:v>2955.9279999999999</c:v>
                      </c:pt>
                      <c:pt idx="44">
                        <c:v>3064.9690000000001</c:v>
                      </c:pt>
                      <c:pt idx="45">
                        <c:v>3130.8710000000001</c:v>
                      </c:pt>
                      <c:pt idx="46">
                        <c:v>3029.3850000000002</c:v>
                      </c:pt>
                      <c:pt idx="47">
                        <c:v>3060.4229999999998</c:v>
                      </c:pt>
                      <c:pt idx="48">
                        <c:v>3067.5279999999998</c:v>
                      </c:pt>
                      <c:pt idx="49">
                        <c:v>3140.6170000000002</c:v>
                      </c:pt>
                      <c:pt idx="50">
                        <c:v>3157.9540000000002</c:v>
                      </c:pt>
                      <c:pt idx="51">
                        <c:v>3260.8220000000001</c:v>
                      </c:pt>
                      <c:pt idx="52">
                        <c:v>3273.2640000000001</c:v>
                      </c:pt>
                      <c:pt idx="53">
                        <c:v>3282.4690000000001</c:v>
                      </c:pt>
                      <c:pt idx="54">
                        <c:v>3315.5630000000001</c:v>
                      </c:pt>
                      <c:pt idx="55">
                        <c:v>3363.7240000000002</c:v>
                      </c:pt>
                      <c:pt idx="56">
                        <c:v>3424.1129999999998</c:v>
                      </c:pt>
                      <c:pt idx="57">
                        <c:v>3522.2959999999998</c:v>
                      </c:pt>
                      <c:pt idx="58">
                        <c:v>3478.7620000000002</c:v>
                      </c:pt>
                      <c:pt idx="59">
                        <c:v>3460.2649999999999</c:v>
                      </c:pt>
                      <c:pt idx="60">
                        <c:v>3497.556</c:v>
                      </c:pt>
                      <c:pt idx="61">
                        <c:v>3540.634</c:v>
                      </c:pt>
                      <c:pt idx="62">
                        <c:v>3554.9</c:v>
                      </c:pt>
                      <c:pt idx="63">
                        <c:v>3629.6</c:v>
                      </c:pt>
                      <c:pt idx="64">
                        <c:v>3630.6729999999998</c:v>
                      </c:pt>
                      <c:pt idx="65">
                        <c:v>3686.2550000000001</c:v>
                      </c:pt>
                      <c:pt idx="66">
                        <c:v>3790.7460000000001</c:v>
                      </c:pt>
                      <c:pt idx="67">
                        <c:v>3795.5340000000001</c:v>
                      </c:pt>
                      <c:pt idx="68">
                        <c:v>3909.37</c:v>
                      </c:pt>
                      <c:pt idx="69">
                        <c:v>4126.5230000000001</c:v>
                      </c:pt>
                      <c:pt idx="70">
                        <c:v>4067.8240000000001</c:v>
                      </c:pt>
                      <c:pt idx="71">
                        <c:v>4119.4560000000001</c:v>
                      </c:pt>
                      <c:pt idx="72">
                        <c:v>4197.9440000000004</c:v>
                      </c:pt>
                      <c:pt idx="73">
                        <c:v>4243.1440000000002</c:v>
                      </c:pt>
                      <c:pt idx="74">
                        <c:v>4295.0379999999996</c:v>
                      </c:pt>
                      <c:pt idx="75">
                        <c:v>4379.9709999999995</c:v>
                      </c:pt>
                      <c:pt idx="76">
                        <c:v>4379.8810000000003</c:v>
                      </c:pt>
                      <c:pt idx="77">
                        <c:v>4453.2380000000003</c:v>
                      </c:pt>
                      <c:pt idx="78">
                        <c:v>4570.9480000000003</c:v>
                      </c:pt>
                      <c:pt idx="79">
                        <c:v>4578.1899999999996</c:v>
                      </c:pt>
                      <c:pt idx="80">
                        <c:v>4695.3649999999998</c:v>
                      </c:pt>
                      <c:pt idx="81">
                        <c:v>4985.3419999999996</c:v>
                      </c:pt>
                      <c:pt idx="82">
                        <c:v>4759.4049999999997</c:v>
                      </c:pt>
                      <c:pt idx="83">
                        <c:v>4740.1530000000002</c:v>
                      </c:pt>
                      <c:pt idx="84">
                        <c:v>4857.3710000000001</c:v>
                      </c:pt>
                      <c:pt idx="85">
                        <c:v>4866.8360000000002</c:v>
                      </c:pt>
                      <c:pt idx="86">
                        <c:v>4861.5569999999998</c:v>
                      </c:pt>
                      <c:pt idx="87">
                        <c:v>4975.5640000000003</c:v>
                      </c:pt>
                      <c:pt idx="88">
                        <c:v>4978.3450000000003</c:v>
                      </c:pt>
                      <c:pt idx="89">
                        <c:v>5071.5219999999999</c:v>
                      </c:pt>
                      <c:pt idx="90">
                        <c:v>5111.4989999999998</c:v>
                      </c:pt>
                      <c:pt idx="91">
                        <c:v>5220.1220000000003</c:v>
                      </c:pt>
                      <c:pt idx="92">
                        <c:v>5307.0429999999997</c:v>
                      </c:pt>
                      <c:pt idx="93">
                        <c:v>5590.4449999999997</c:v>
                      </c:pt>
                      <c:pt idx="94">
                        <c:v>5524.335</c:v>
                      </c:pt>
                      <c:pt idx="95">
                        <c:v>5482.9390000000003</c:v>
                      </c:pt>
                      <c:pt idx="96">
                        <c:v>5530.5730000000003</c:v>
                      </c:pt>
                      <c:pt idx="97">
                        <c:v>5619.0219999999999</c:v>
                      </c:pt>
                      <c:pt idx="98">
                        <c:v>5735.4920000000002</c:v>
                      </c:pt>
                      <c:pt idx="99">
                        <c:v>5809.6049999999996</c:v>
                      </c:pt>
                      <c:pt idx="100">
                        <c:v>5790.9170000000004</c:v>
                      </c:pt>
                      <c:pt idx="101">
                        <c:v>5888.3149999999996</c:v>
                      </c:pt>
                      <c:pt idx="102">
                        <c:v>6011.1589999999997</c:v>
                      </c:pt>
                      <c:pt idx="103">
                        <c:v>6160.1819999999998</c:v>
                      </c:pt>
                      <c:pt idx="104">
                        <c:v>6376.6130000000003</c:v>
                      </c:pt>
                      <c:pt idx="105">
                        <c:v>6570.6130000000003</c:v>
                      </c:pt>
                      <c:pt idx="106">
                        <c:v>6478.0233082300001</c:v>
                      </c:pt>
                      <c:pt idx="107">
                        <c:v>6541.0338637100003</c:v>
                      </c:pt>
                      <c:pt idx="108">
                        <c:v>6612.5833886399996</c:v>
                      </c:pt>
                      <c:pt idx="109">
                        <c:v>6604.9872651300002</c:v>
                      </c:pt>
                      <c:pt idx="110">
                        <c:v>6807.8109832299997</c:v>
                      </c:pt>
                      <c:pt idx="111">
                        <c:v>6950.4546371599999</c:v>
                      </c:pt>
                      <c:pt idx="112">
                        <c:v>6924.3472010900005</c:v>
                      </c:pt>
                      <c:pt idx="113">
                        <c:v>6988.1164451100003</c:v>
                      </c:pt>
                      <c:pt idx="114">
                        <c:v>7292.0338857899997</c:v>
                      </c:pt>
                      <c:pt idx="115">
                        <c:v>7217.9546072100002</c:v>
                      </c:pt>
                      <c:pt idx="116">
                        <c:v>7449.8388670300001</c:v>
                      </c:pt>
                      <c:pt idx="117">
                        <c:v>7721.2429487299996</c:v>
                      </c:pt>
                      <c:pt idx="118">
                        <c:v>7678.2691137499996</c:v>
                      </c:pt>
                      <c:pt idx="119">
                        <c:v>7651.39712865</c:v>
                      </c:pt>
                      <c:pt idx="120">
                        <c:v>7836.7238230900002</c:v>
                      </c:pt>
                      <c:pt idx="121">
                        <c:v>7892.7101503200001</c:v>
                      </c:pt>
                      <c:pt idx="122">
                        <c:v>7988.4902184900002</c:v>
                      </c:pt>
                      <c:pt idx="123">
                        <c:v>8172.5148492600001</c:v>
                      </c:pt>
                      <c:pt idx="124">
                        <c:v>8192.3220093799991</c:v>
                      </c:pt>
                      <c:pt idx="125">
                        <c:v>8244.3868917199998</c:v>
                      </c:pt>
                      <c:pt idx="126">
                        <c:v>8502.8698429399992</c:v>
                      </c:pt>
                      <c:pt idx="127">
                        <c:v>8563.8105798699999</c:v>
                      </c:pt>
                      <c:pt idx="128">
                        <c:v>8622.6896446499995</c:v>
                      </c:pt>
                      <c:pt idx="129">
                        <c:v>8869.4413303399997</c:v>
                      </c:pt>
                      <c:pt idx="130">
                        <c:v>8700.0269835899999</c:v>
                      </c:pt>
                      <c:pt idx="131">
                        <c:v>8688.5733324199991</c:v>
                      </c:pt>
                      <c:pt idx="132">
                        <c:v>8760.1429237200009</c:v>
                      </c:pt>
                      <c:pt idx="133">
                        <c:v>8928.3092921799998</c:v>
                      </c:pt>
                      <c:pt idx="134">
                        <c:v>8852.1925094599992</c:v>
                      </c:pt>
                      <c:pt idx="135">
                        <c:v>9041.7893415800008</c:v>
                      </c:pt>
                      <c:pt idx="136">
                        <c:v>9160.8637620099998</c:v>
                      </c:pt>
                      <c:pt idx="137">
                        <c:v>9115.9821162099997</c:v>
                      </c:pt>
                      <c:pt idx="138">
                        <c:v>9381.5573635399996</c:v>
                      </c:pt>
                      <c:pt idx="139">
                        <c:v>9294.5875859700009</c:v>
                      </c:pt>
                      <c:pt idx="140">
                        <c:v>9444.1416657000009</c:v>
                      </c:pt>
                      <c:pt idx="141">
                        <c:v>9783.4466139600008</c:v>
                      </c:pt>
                      <c:pt idx="142">
                        <c:v>9694.51947578</c:v>
                      </c:pt>
                      <c:pt idx="143">
                        <c:v>9689.3907696299993</c:v>
                      </c:pt>
                      <c:pt idx="144">
                        <c:v>9945.2763879699996</c:v>
                      </c:pt>
                      <c:pt idx="145">
                        <c:v>9782.0971809700004</c:v>
                      </c:pt>
                      <c:pt idx="146">
                        <c:v>9649.9546335499999</c:v>
                      </c:pt>
                      <c:pt idx="147">
                        <c:v>9622.2465908199993</c:v>
                      </c:pt>
                      <c:pt idx="148">
                        <c:v>9631.7667209899992</c:v>
                      </c:pt>
                      <c:pt idx="149">
                        <c:v>9520.0838798999994</c:v>
                      </c:pt>
                      <c:pt idx="150">
                        <c:v>9440.8548991600001</c:v>
                      </c:pt>
                      <c:pt idx="151">
                        <c:v>9363.8776829599992</c:v>
                      </c:pt>
                      <c:pt idx="152">
                        <c:v>9383.0318174399999</c:v>
                      </c:pt>
                      <c:pt idx="153">
                        <c:v>9596.7659283499997</c:v>
                      </c:pt>
                      <c:pt idx="154">
                        <c:v>9352.0276979299997</c:v>
                      </c:pt>
                      <c:pt idx="155">
                        <c:v>9314.8417925199992</c:v>
                      </c:pt>
                      <c:pt idx="156">
                        <c:v>9392.2889001000003</c:v>
                      </c:pt>
                      <c:pt idx="157">
                        <c:v>9386.4880209000003</c:v>
                      </c:pt>
                      <c:pt idx="158">
                        <c:v>9411.0310154800009</c:v>
                      </c:pt>
                      <c:pt idx="159">
                        <c:v>9495.6334981700002</c:v>
                      </c:pt>
                      <c:pt idx="160">
                        <c:v>9523.9955809799994</c:v>
                      </c:pt>
                      <c:pt idx="161">
                        <c:v>9621.4184424699997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13-4518-A42D-E6B3FD2F704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Sheet14!$C$1</c15:sqref>
                        </c15:formulaRef>
                      </c:ext>
                    </c:extLst>
                    <c:strCache>
                      <c:ptCount val="1"/>
                      <c:pt idx="0">
                        <c:v>deposit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Sheet14!$A$2:$A$163</c15:sqref>
                        </c15:formulaRef>
                      </c:ext>
                    </c:extLst>
                    <c:numCache>
                      <c:formatCode>mmm\-yy</c:formatCode>
                      <c:ptCount val="162"/>
                      <c:pt idx="0">
                        <c:v>39508</c:v>
                      </c:pt>
                      <c:pt idx="1">
                        <c:v>39539</c:v>
                      </c:pt>
                      <c:pt idx="2">
                        <c:v>39569</c:v>
                      </c:pt>
                      <c:pt idx="3">
                        <c:v>39600</c:v>
                      </c:pt>
                      <c:pt idx="4">
                        <c:v>39630</c:v>
                      </c:pt>
                      <c:pt idx="5">
                        <c:v>39661</c:v>
                      </c:pt>
                      <c:pt idx="6">
                        <c:v>39692</c:v>
                      </c:pt>
                      <c:pt idx="7">
                        <c:v>39722</c:v>
                      </c:pt>
                      <c:pt idx="8">
                        <c:v>39753</c:v>
                      </c:pt>
                      <c:pt idx="9">
                        <c:v>39783</c:v>
                      </c:pt>
                      <c:pt idx="10">
                        <c:v>39814</c:v>
                      </c:pt>
                      <c:pt idx="11">
                        <c:v>39845</c:v>
                      </c:pt>
                      <c:pt idx="12">
                        <c:v>39873</c:v>
                      </c:pt>
                      <c:pt idx="13">
                        <c:v>39904</c:v>
                      </c:pt>
                      <c:pt idx="14">
                        <c:v>39934</c:v>
                      </c:pt>
                      <c:pt idx="15">
                        <c:v>39965</c:v>
                      </c:pt>
                      <c:pt idx="16">
                        <c:v>39995</c:v>
                      </c:pt>
                      <c:pt idx="17">
                        <c:v>40026</c:v>
                      </c:pt>
                      <c:pt idx="18">
                        <c:v>40057</c:v>
                      </c:pt>
                      <c:pt idx="19">
                        <c:v>40087</c:v>
                      </c:pt>
                      <c:pt idx="20">
                        <c:v>40118</c:v>
                      </c:pt>
                      <c:pt idx="21">
                        <c:v>40148</c:v>
                      </c:pt>
                      <c:pt idx="22">
                        <c:v>40179</c:v>
                      </c:pt>
                      <c:pt idx="23">
                        <c:v>40210</c:v>
                      </c:pt>
                      <c:pt idx="24">
                        <c:v>40238</c:v>
                      </c:pt>
                      <c:pt idx="25">
                        <c:v>40269</c:v>
                      </c:pt>
                      <c:pt idx="26">
                        <c:v>40299</c:v>
                      </c:pt>
                      <c:pt idx="27">
                        <c:v>40330</c:v>
                      </c:pt>
                      <c:pt idx="28">
                        <c:v>40360</c:v>
                      </c:pt>
                      <c:pt idx="29">
                        <c:v>40391</c:v>
                      </c:pt>
                      <c:pt idx="30">
                        <c:v>40422</c:v>
                      </c:pt>
                      <c:pt idx="31">
                        <c:v>40452</c:v>
                      </c:pt>
                      <c:pt idx="32">
                        <c:v>40483</c:v>
                      </c:pt>
                      <c:pt idx="33">
                        <c:v>40513</c:v>
                      </c:pt>
                      <c:pt idx="34">
                        <c:v>40544</c:v>
                      </c:pt>
                      <c:pt idx="35">
                        <c:v>40575</c:v>
                      </c:pt>
                      <c:pt idx="36">
                        <c:v>40603</c:v>
                      </c:pt>
                      <c:pt idx="37">
                        <c:v>40634</c:v>
                      </c:pt>
                      <c:pt idx="38">
                        <c:v>40664</c:v>
                      </c:pt>
                      <c:pt idx="39">
                        <c:v>40695</c:v>
                      </c:pt>
                      <c:pt idx="40">
                        <c:v>40725</c:v>
                      </c:pt>
                      <c:pt idx="41">
                        <c:v>40756</c:v>
                      </c:pt>
                      <c:pt idx="42">
                        <c:v>40787</c:v>
                      </c:pt>
                      <c:pt idx="43">
                        <c:v>40817</c:v>
                      </c:pt>
                      <c:pt idx="44">
                        <c:v>40848</c:v>
                      </c:pt>
                      <c:pt idx="45">
                        <c:v>40878</c:v>
                      </c:pt>
                      <c:pt idx="46">
                        <c:v>40909</c:v>
                      </c:pt>
                      <c:pt idx="47">
                        <c:v>40940</c:v>
                      </c:pt>
                      <c:pt idx="48">
                        <c:v>40969</c:v>
                      </c:pt>
                      <c:pt idx="49">
                        <c:v>41000</c:v>
                      </c:pt>
                      <c:pt idx="50">
                        <c:v>41030</c:v>
                      </c:pt>
                      <c:pt idx="51">
                        <c:v>41061</c:v>
                      </c:pt>
                      <c:pt idx="52">
                        <c:v>41091</c:v>
                      </c:pt>
                      <c:pt idx="53">
                        <c:v>41122</c:v>
                      </c:pt>
                      <c:pt idx="54">
                        <c:v>41153</c:v>
                      </c:pt>
                      <c:pt idx="55">
                        <c:v>41183</c:v>
                      </c:pt>
                      <c:pt idx="56">
                        <c:v>41214</c:v>
                      </c:pt>
                      <c:pt idx="57">
                        <c:v>41244</c:v>
                      </c:pt>
                      <c:pt idx="58">
                        <c:v>41275</c:v>
                      </c:pt>
                      <c:pt idx="59">
                        <c:v>41306</c:v>
                      </c:pt>
                      <c:pt idx="60">
                        <c:v>41334</c:v>
                      </c:pt>
                      <c:pt idx="61">
                        <c:v>41365</c:v>
                      </c:pt>
                      <c:pt idx="62">
                        <c:v>41395</c:v>
                      </c:pt>
                      <c:pt idx="63">
                        <c:v>41426</c:v>
                      </c:pt>
                      <c:pt idx="64">
                        <c:v>41456</c:v>
                      </c:pt>
                      <c:pt idx="65">
                        <c:v>41487</c:v>
                      </c:pt>
                      <c:pt idx="66">
                        <c:v>41518</c:v>
                      </c:pt>
                      <c:pt idx="67">
                        <c:v>41548</c:v>
                      </c:pt>
                      <c:pt idx="68">
                        <c:v>41579</c:v>
                      </c:pt>
                      <c:pt idx="69">
                        <c:v>41609</c:v>
                      </c:pt>
                      <c:pt idx="70">
                        <c:v>41640</c:v>
                      </c:pt>
                      <c:pt idx="71">
                        <c:v>41671</c:v>
                      </c:pt>
                      <c:pt idx="72">
                        <c:v>41699</c:v>
                      </c:pt>
                      <c:pt idx="73">
                        <c:v>41730</c:v>
                      </c:pt>
                      <c:pt idx="74">
                        <c:v>41760</c:v>
                      </c:pt>
                      <c:pt idx="75">
                        <c:v>41791</c:v>
                      </c:pt>
                      <c:pt idx="76">
                        <c:v>41821</c:v>
                      </c:pt>
                      <c:pt idx="77">
                        <c:v>41852</c:v>
                      </c:pt>
                      <c:pt idx="78">
                        <c:v>41883</c:v>
                      </c:pt>
                      <c:pt idx="79">
                        <c:v>41913</c:v>
                      </c:pt>
                      <c:pt idx="80">
                        <c:v>41944</c:v>
                      </c:pt>
                      <c:pt idx="81">
                        <c:v>41974</c:v>
                      </c:pt>
                      <c:pt idx="82">
                        <c:v>42005</c:v>
                      </c:pt>
                      <c:pt idx="83">
                        <c:v>42036</c:v>
                      </c:pt>
                      <c:pt idx="84">
                        <c:v>42064</c:v>
                      </c:pt>
                      <c:pt idx="85">
                        <c:v>42095</c:v>
                      </c:pt>
                      <c:pt idx="86">
                        <c:v>42125</c:v>
                      </c:pt>
                      <c:pt idx="87">
                        <c:v>42156</c:v>
                      </c:pt>
                      <c:pt idx="88">
                        <c:v>42186</c:v>
                      </c:pt>
                      <c:pt idx="89">
                        <c:v>42217</c:v>
                      </c:pt>
                      <c:pt idx="90">
                        <c:v>42248</c:v>
                      </c:pt>
                      <c:pt idx="91">
                        <c:v>42278</c:v>
                      </c:pt>
                      <c:pt idx="92">
                        <c:v>42309</c:v>
                      </c:pt>
                      <c:pt idx="93">
                        <c:v>42339</c:v>
                      </c:pt>
                      <c:pt idx="94">
                        <c:v>42370</c:v>
                      </c:pt>
                      <c:pt idx="95">
                        <c:v>42401</c:v>
                      </c:pt>
                      <c:pt idx="96">
                        <c:v>42430</c:v>
                      </c:pt>
                      <c:pt idx="97">
                        <c:v>42461</c:v>
                      </c:pt>
                      <c:pt idx="98">
                        <c:v>42491</c:v>
                      </c:pt>
                      <c:pt idx="99">
                        <c:v>42522</c:v>
                      </c:pt>
                      <c:pt idx="100">
                        <c:v>42552</c:v>
                      </c:pt>
                      <c:pt idx="101">
                        <c:v>42583</c:v>
                      </c:pt>
                      <c:pt idx="102">
                        <c:v>42614</c:v>
                      </c:pt>
                      <c:pt idx="103">
                        <c:v>42644</c:v>
                      </c:pt>
                      <c:pt idx="104">
                        <c:v>42675</c:v>
                      </c:pt>
                      <c:pt idx="105">
                        <c:v>42705</c:v>
                      </c:pt>
                      <c:pt idx="106">
                        <c:v>42736</c:v>
                      </c:pt>
                      <c:pt idx="107">
                        <c:v>42767</c:v>
                      </c:pt>
                      <c:pt idx="108">
                        <c:v>42795</c:v>
                      </c:pt>
                      <c:pt idx="109">
                        <c:v>42826</c:v>
                      </c:pt>
                      <c:pt idx="110">
                        <c:v>42856</c:v>
                      </c:pt>
                      <c:pt idx="111">
                        <c:v>42887</c:v>
                      </c:pt>
                      <c:pt idx="112">
                        <c:v>42917</c:v>
                      </c:pt>
                      <c:pt idx="113">
                        <c:v>42948</c:v>
                      </c:pt>
                      <c:pt idx="114">
                        <c:v>42979</c:v>
                      </c:pt>
                      <c:pt idx="115">
                        <c:v>43009</c:v>
                      </c:pt>
                      <c:pt idx="116">
                        <c:v>43040</c:v>
                      </c:pt>
                      <c:pt idx="117">
                        <c:v>43070</c:v>
                      </c:pt>
                      <c:pt idx="118">
                        <c:v>43101</c:v>
                      </c:pt>
                      <c:pt idx="119">
                        <c:v>43132</c:v>
                      </c:pt>
                      <c:pt idx="120">
                        <c:v>43160</c:v>
                      </c:pt>
                      <c:pt idx="121">
                        <c:v>43191</c:v>
                      </c:pt>
                      <c:pt idx="122">
                        <c:v>43221</c:v>
                      </c:pt>
                      <c:pt idx="123">
                        <c:v>43252</c:v>
                      </c:pt>
                      <c:pt idx="124">
                        <c:v>43282</c:v>
                      </c:pt>
                      <c:pt idx="125">
                        <c:v>43313</c:v>
                      </c:pt>
                      <c:pt idx="126">
                        <c:v>43344</c:v>
                      </c:pt>
                      <c:pt idx="127">
                        <c:v>43374</c:v>
                      </c:pt>
                      <c:pt idx="128">
                        <c:v>43405</c:v>
                      </c:pt>
                      <c:pt idx="129">
                        <c:v>43435</c:v>
                      </c:pt>
                      <c:pt idx="130">
                        <c:v>43466</c:v>
                      </c:pt>
                      <c:pt idx="131">
                        <c:v>43497</c:v>
                      </c:pt>
                      <c:pt idx="132">
                        <c:v>43525</c:v>
                      </c:pt>
                      <c:pt idx="133">
                        <c:v>43556</c:v>
                      </c:pt>
                      <c:pt idx="134">
                        <c:v>43586</c:v>
                      </c:pt>
                      <c:pt idx="135">
                        <c:v>43617</c:v>
                      </c:pt>
                      <c:pt idx="136">
                        <c:v>43647</c:v>
                      </c:pt>
                      <c:pt idx="137">
                        <c:v>43678</c:v>
                      </c:pt>
                      <c:pt idx="138">
                        <c:v>43709</c:v>
                      </c:pt>
                      <c:pt idx="139">
                        <c:v>43739</c:v>
                      </c:pt>
                      <c:pt idx="140">
                        <c:v>43770</c:v>
                      </c:pt>
                      <c:pt idx="141">
                        <c:v>43800</c:v>
                      </c:pt>
                      <c:pt idx="142">
                        <c:v>43831</c:v>
                      </c:pt>
                      <c:pt idx="143">
                        <c:v>43862</c:v>
                      </c:pt>
                      <c:pt idx="144">
                        <c:v>43891</c:v>
                      </c:pt>
                      <c:pt idx="145">
                        <c:v>43922</c:v>
                      </c:pt>
                      <c:pt idx="146">
                        <c:v>43952</c:v>
                      </c:pt>
                      <c:pt idx="147">
                        <c:v>43983</c:v>
                      </c:pt>
                      <c:pt idx="148">
                        <c:v>44013</c:v>
                      </c:pt>
                      <c:pt idx="149">
                        <c:v>44044</c:v>
                      </c:pt>
                      <c:pt idx="150">
                        <c:v>44075</c:v>
                      </c:pt>
                      <c:pt idx="151">
                        <c:v>44105</c:v>
                      </c:pt>
                      <c:pt idx="152">
                        <c:v>44136</c:v>
                      </c:pt>
                      <c:pt idx="153">
                        <c:v>44166</c:v>
                      </c:pt>
                      <c:pt idx="154">
                        <c:v>44197</c:v>
                      </c:pt>
                      <c:pt idx="155">
                        <c:v>44228</c:v>
                      </c:pt>
                      <c:pt idx="156">
                        <c:v>44256</c:v>
                      </c:pt>
                      <c:pt idx="157">
                        <c:v>44287</c:v>
                      </c:pt>
                      <c:pt idx="158">
                        <c:v>44317</c:v>
                      </c:pt>
                      <c:pt idx="159">
                        <c:v>44348</c:v>
                      </c:pt>
                      <c:pt idx="160">
                        <c:v>44378</c:v>
                      </c:pt>
                      <c:pt idx="161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Sheet14!$C$2:$C$163</c15:sqref>
                        </c15:formulaRef>
                      </c:ext>
                    </c:extLst>
                    <c:numCache>
                      <c:formatCode>General</c:formatCode>
                      <c:ptCount val="162"/>
                      <c:pt idx="0">
                        <c:v>3121.6880000000001</c:v>
                      </c:pt>
                      <c:pt idx="1">
                        <c:v>3180.0160000000001</c:v>
                      </c:pt>
                      <c:pt idx="2">
                        <c:v>3216.5149999999999</c:v>
                      </c:pt>
                      <c:pt idx="3">
                        <c:v>3297.0729999999999</c:v>
                      </c:pt>
                      <c:pt idx="4">
                        <c:v>3287.7739999999999</c:v>
                      </c:pt>
                      <c:pt idx="5">
                        <c:v>3346.7139999999999</c:v>
                      </c:pt>
                      <c:pt idx="6">
                        <c:v>3450.0529999999999</c:v>
                      </c:pt>
                      <c:pt idx="7">
                        <c:v>3532.6819999999998</c:v>
                      </c:pt>
                      <c:pt idx="8">
                        <c:v>3594.4749999999999</c:v>
                      </c:pt>
                      <c:pt idx="9">
                        <c:v>3702.9090000000001</c:v>
                      </c:pt>
                      <c:pt idx="10">
                        <c:v>3648.6419999999998</c:v>
                      </c:pt>
                      <c:pt idx="11">
                        <c:v>3647.2640000000001</c:v>
                      </c:pt>
                      <c:pt idx="12">
                        <c:v>3719.0239999999999</c:v>
                      </c:pt>
                      <c:pt idx="13">
                        <c:v>3664.1219999999998</c:v>
                      </c:pt>
                      <c:pt idx="14">
                        <c:v>3760.335</c:v>
                      </c:pt>
                      <c:pt idx="15">
                        <c:v>3789.2869999999998</c:v>
                      </c:pt>
                      <c:pt idx="16">
                        <c:v>3735.1379999999999</c:v>
                      </c:pt>
                      <c:pt idx="17">
                        <c:v>3773.645</c:v>
                      </c:pt>
                      <c:pt idx="18">
                        <c:v>3875.26</c:v>
                      </c:pt>
                      <c:pt idx="19">
                        <c:v>3904.4380000000001</c:v>
                      </c:pt>
                      <c:pt idx="20">
                        <c:v>4005.59</c:v>
                      </c:pt>
                      <c:pt idx="21">
                        <c:v>4126.3220000000001</c:v>
                      </c:pt>
                      <c:pt idx="22">
                        <c:v>4048.8319999999999</c:v>
                      </c:pt>
                      <c:pt idx="23">
                        <c:v>4051.4490000000001</c:v>
                      </c:pt>
                      <c:pt idx="24">
                        <c:v>4059.5729999999999</c:v>
                      </c:pt>
                      <c:pt idx="25">
                        <c:v>4060.5450000000001</c:v>
                      </c:pt>
                      <c:pt idx="26">
                        <c:v>4164.82</c:v>
                      </c:pt>
                      <c:pt idx="27">
                        <c:v>4205.5410000000002</c:v>
                      </c:pt>
                      <c:pt idx="28">
                        <c:v>4074.8679999999999</c:v>
                      </c:pt>
                      <c:pt idx="29">
                        <c:v>4111.2070000000003</c:v>
                      </c:pt>
                      <c:pt idx="30">
                        <c:v>4196.7349999999997</c:v>
                      </c:pt>
                      <c:pt idx="31">
                        <c:v>4140.8559999999998</c:v>
                      </c:pt>
                      <c:pt idx="32">
                        <c:v>4309.9560000000001</c:v>
                      </c:pt>
                      <c:pt idx="33">
                        <c:v>4513.3069999999998</c:v>
                      </c:pt>
                      <c:pt idx="34">
                        <c:v>4336.9040000000005</c:v>
                      </c:pt>
                      <c:pt idx="35">
                        <c:v>4387.0460000000003</c:v>
                      </c:pt>
                      <c:pt idx="36">
                        <c:v>4420.2629999999999</c:v>
                      </c:pt>
                      <c:pt idx="37">
                        <c:v>4318.683</c:v>
                      </c:pt>
                      <c:pt idx="38">
                        <c:v>4431.8329999999996</c:v>
                      </c:pt>
                      <c:pt idx="39">
                        <c:v>4575.2879999999996</c:v>
                      </c:pt>
                      <c:pt idx="40">
                        <c:v>4376.9459999999999</c:v>
                      </c:pt>
                      <c:pt idx="41">
                        <c:v>4448.2150000000001</c:v>
                      </c:pt>
                      <c:pt idx="42">
                        <c:v>4498.0129999999999</c:v>
                      </c:pt>
                      <c:pt idx="43">
                        <c:v>4420.3329999999996</c:v>
                      </c:pt>
                      <c:pt idx="44">
                        <c:v>4596.125</c:v>
                      </c:pt>
                      <c:pt idx="45">
                        <c:v>4755.9799999999996</c:v>
                      </c:pt>
                      <c:pt idx="46">
                        <c:v>4540.942</c:v>
                      </c:pt>
                      <c:pt idx="47">
                        <c:v>4593.1329999999998</c:v>
                      </c:pt>
                      <c:pt idx="48">
                        <c:v>4556.1270000000004</c:v>
                      </c:pt>
                      <c:pt idx="49">
                        <c:v>4614.8620000000001</c:v>
                      </c:pt>
                      <c:pt idx="50">
                        <c:v>4621.0959999999995</c:v>
                      </c:pt>
                      <c:pt idx="51">
                        <c:v>4734.3810000000003</c:v>
                      </c:pt>
                      <c:pt idx="52">
                        <c:v>4628.9290000000001</c:v>
                      </c:pt>
                      <c:pt idx="53">
                        <c:v>4618.7809999999999</c:v>
                      </c:pt>
                      <c:pt idx="54">
                        <c:v>4748.5929999999998</c:v>
                      </c:pt>
                      <c:pt idx="55">
                        <c:v>4737.9560000000001</c:v>
                      </c:pt>
                      <c:pt idx="56">
                        <c:v>4888.6629999999996</c:v>
                      </c:pt>
                      <c:pt idx="57">
                        <c:v>5097.4719999999998</c:v>
                      </c:pt>
                      <c:pt idx="58">
                        <c:v>4978.7290000000003</c:v>
                      </c:pt>
                      <c:pt idx="59">
                        <c:v>4982.2309999999998</c:v>
                      </c:pt>
                      <c:pt idx="60">
                        <c:v>5080.1459999999997</c:v>
                      </c:pt>
                      <c:pt idx="61">
                        <c:v>5137.0129999999999</c:v>
                      </c:pt>
                      <c:pt idx="62">
                        <c:v>5351.2439999999997</c:v>
                      </c:pt>
                      <c:pt idx="63">
                        <c:v>5645.3860000000004</c:v>
                      </c:pt>
                      <c:pt idx="64">
                        <c:v>5936.6589999999997</c:v>
                      </c:pt>
                      <c:pt idx="65">
                        <c:v>5966.3130000000001</c:v>
                      </c:pt>
                      <c:pt idx="66">
                        <c:v>6143.2370000000001</c:v>
                      </c:pt>
                      <c:pt idx="67">
                        <c:v>6144.8090000000002</c:v>
                      </c:pt>
                      <c:pt idx="68">
                        <c:v>6638.8119999999999</c:v>
                      </c:pt>
                      <c:pt idx="69">
                        <c:v>6837.5259999999998</c:v>
                      </c:pt>
                      <c:pt idx="70">
                        <c:v>6883.1</c:v>
                      </c:pt>
                      <c:pt idx="71">
                        <c:v>6868.1859999999997</c:v>
                      </c:pt>
                      <c:pt idx="72">
                        <c:v>6948.0069999999996</c:v>
                      </c:pt>
                      <c:pt idx="73">
                        <c:v>6891.9859999999999</c:v>
                      </c:pt>
                      <c:pt idx="74">
                        <c:v>6904.2290000000003</c:v>
                      </c:pt>
                      <c:pt idx="75">
                        <c:v>7089.1719999999996</c:v>
                      </c:pt>
                      <c:pt idx="76">
                        <c:v>7081.3140000000003</c:v>
                      </c:pt>
                      <c:pt idx="77">
                        <c:v>7114.933</c:v>
                      </c:pt>
                      <c:pt idx="78">
                        <c:v>7206.07</c:v>
                      </c:pt>
                      <c:pt idx="79">
                        <c:v>7222.9880000000003</c:v>
                      </c:pt>
                      <c:pt idx="80">
                        <c:v>7346.1289999999999</c:v>
                      </c:pt>
                      <c:pt idx="81">
                        <c:v>7680.6270000000004</c:v>
                      </c:pt>
                      <c:pt idx="82">
                        <c:v>7480.8609999999999</c:v>
                      </c:pt>
                      <c:pt idx="83">
                        <c:v>7487.6350000000002</c:v>
                      </c:pt>
                      <c:pt idx="84">
                        <c:v>7667.6769999999997</c:v>
                      </c:pt>
                      <c:pt idx="85">
                        <c:v>7575.5209999999997</c:v>
                      </c:pt>
                      <c:pt idx="86">
                        <c:v>7581.6570000000002</c:v>
                      </c:pt>
                      <c:pt idx="87">
                        <c:v>7720.1930000000002</c:v>
                      </c:pt>
                      <c:pt idx="88">
                        <c:v>7728.942</c:v>
                      </c:pt>
                      <c:pt idx="89">
                        <c:v>7807.38</c:v>
                      </c:pt>
                      <c:pt idx="90">
                        <c:v>7883.8429999999998</c:v>
                      </c:pt>
                      <c:pt idx="91">
                        <c:v>7902.7129999999997</c:v>
                      </c:pt>
                      <c:pt idx="92">
                        <c:v>7988.8059999999996</c:v>
                      </c:pt>
                      <c:pt idx="93">
                        <c:v>8295.107</c:v>
                      </c:pt>
                      <c:pt idx="94">
                        <c:v>8261.4930000000004</c:v>
                      </c:pt>
                      <c:pt idx="95">
                        <c:v>8323.768</c:v>
                      </c:pt>
                      <c:pt idx="96">
                        <c:v>8455.5750000000007</c:v>
                      </c:pt>
                      <c:pt idx="97">
                        <c:v>8491.6880000000001</c:v>
                      </c:pt>
                      <c:pt idx="98">
                        <c:v>8563.9580000000005</c:v>
                      </c:pt>
                      <c:pt idx="99">
                        <c:v>8681.0889999999999</c:v>
                      </c:pt>
                      <c:pt idx="100">
                        <c:v>8700.15</c:v>
                      </c:pt>
                      <c:pt idx="101">
                        <c:v>8694.2639999999992</c:v>
                      </c:pt>
                      <c:pt idx="102">
                        <c:v>8834.4670000000006</c:v>
                      </c:pt>
                      <c:pt idx="103">
                        <c:v>8859.1450000000004</c:v>
                      </c:pt>
                      <c:pt idx="104">
                        <c:v>9100.8349999999991</c:v>
                      </c:pt>
                      <c:pt idx="105">
                        <c:v>9482.8040000000001</c:v>
                      </c:pt>
                      <c:pt idx="106">
                        <c:v>9371.0090306999991</c:v>
                      </c:pt>
                      <c:pt idx="107">
                        <c:v>9465.0918793100009</c:v>
                      </c:pt>
                      <c:pt idx="108">
                        <c:v>9579.3769040299994</c:v>
                      </c:pt>
                      <c:pt idx="109">
                        <c:v>9521.1292950799998</c:v>
                      </c:pt>
                      <c:pt idx="110">
                        <c:v>9632.2841126599997</c:v>
                      </c:pt>
                      <c:pt idx="111">
                        <c:v>9922.6991943100002</c:v>
                      </c:pt>
                      <c:pt idx="112">
                        <c:v>10002.82665019</c:v>
                      </c:pt>
                      <c:pt idx="113">
                        <c:v>10157.617138789999</c:v>
                      </c:pt>
                      <c:pt idx="114">
                        <c:v>10241.14522991</c:v>
                      </c:pt>
                      <c:pt idx="115">
                        <c:v>10306.350017070001</c:v>
                      </c:pt>
                      <c:pt idx="116">
                        <c:v>10378.24562844</c:v>
                      </c:pt>
                      <c:pt idx="117">
                        <c:v>10614.36625372</c:v>
                      </c:pt>
                      <c:pt idx="118">
                        <c:v>10635.186099349999</c:v>
                      </c:pt>
                      <c:pt idx="119">
                        <c:v>10737.664442699999</c:v>
                      </c:pt>
                      <c:pt idx="120">
                        <c:v>10860.962096020001</c:v>
                      </c:pt>
                      <c:pt idx="121">
                        <c:v>10839.81817386</c:v>
                      </c:pt>
                      <c:pt idx="122">
                        <c:v>10920.73465425</c:v>
                      </c:pt>
                      <c:pt idx="123">
                        <c:v>11018.88522061</c:v>
                      </c:pt>
                      <c:pt idx="124">
                        <c:v>11076.775998339999</c:v>
                      </c:pt>
                      <c:pt idx="125">
                        <c:v>11144.01300929</c:v>
                      </c:pt>
                      <c:pt idx="126">
                        <c:v>11264.50569946</c:v>
                      </c:pt>
                      <c:pt idx="127">
                        <c:v>11309.810762360001</c:v>
                      </c:pt>
                      <c:pt idx="128">
                        <c:v>11341.185804139999</c:v>
                      </c:pt>
                      <c:pt idx="129">
                        <c:v>11595.95851525</c:v>
                      </c:pt>
                      <c:pt idx="130">
                        <c:v>11389.11630937</c:v>
                      </c:pt>
                      <c:pt idx="131">
                        <c:v>11422.295228069999</c:v>
                      </c:pt>
                      <c:pt idx="132">
                        <c:v>11531.09949683</c:v>
                      </c:pt>
                      <c:pt idx="133">
                        <c:v>11576.935905509999</c:v>
                      </c:pt>
                      <c:pt idx="134">
                        <c:v>11636.38131183</c:v>
                      </c:pt>
                      <c:pt idx="135">
                        <c:v>11702.76005773</c:v>
                      </c:pt>
                      <c:pt idx="136">
                        <c:v>11896.226906669999</c:v>
                      </c:pt>
                      <c:pt idx="137">
                        <c:v>11874.3667931</c:v>
                      </c:pt>
                      <c:pt idx="138">
                        <c:v>12060.20295375</c:v>
                      </c:pt>
                      <c:pt idx="139">
                        <c:v>12060.802304360001</c:v>
                      </c:pt>
                      <c:pt idx="140">
                        <c:v>12245.516033620001</c:v>
                      </c:pt>
                      <c:pt idx="141">
                        <c:v>12588.037895289999</c:v>
                      </c:pt>
                      <c:pt idx="142">
                        <c:v>12587.82503718</c:v>
                      </c:pt>
                      <c:pt idx="143">
                        <c:v>12548.399599570001</c:v>
                      </c:pt>
                      <c:pt idx="144">
                        <c:v>12884.60332367</c:v>
                      </c:pt>
                      <c:pt idx="145">
                        <c:v>13141.653654809999</c:v>
                      </c:pt>
                      <c:pt idx="146">
                        <c:v>13247.7084299</c:v>
                      </c:pt>
                      <c:pt idx="147">
                        <c:v>13198.10060704</c:v>
                      </c:pt>
                      <c:pt idx="148">
                        <c:v>13276.6842349</c:v>
                      </c:pt>
                      <c:pt idx="149">
                        <c:v>13254.916778389999</c:v>
                      </c:pt>
                      <c:pt idx="150">
                        <c:v>13312.18782289</c:v>
                      </c:pt>
                      <c:pt idx="151">
                        <c:v>13306.776930219999</c:v>
                      </c:pt>
                      <c:pt idx="152">
                        <c:v>13416.457303720001</c:v>
                      </c:pt>
                      <c:pt idx="153">
                        <c:v>13818.681494910001</c:v>
                      </c:pt>
                      <c:pt idx="154">
                        <c:v>13723.89774386</c:v>
                      </c:pt>
                      <c:pt idx="155">
                        <c:v>13803.00880401</c:v>
                      </c:pt>
                      <c:pt idx="156">
                        <c:v>13946.62391418</c:v>
                      </c:pt>
                      <c:pt idx="157">
                        <c:v>13958.024036680001</c:v>
                      </c:pt>
                      <c:pt idx="158">
                        <c:v>14001.04730833</c:v>
                      </c:pt>
                      <c:pt idx="159">
                        <c:v>14198.973571009999</c:v>
                      </c:pt>
                      <c:pt idx="160">
                        <c:v>14219.75558273</c:v>
                      </c:pt>
                      <c:pt idx="161">
                        <c:v>14302.43485281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013-4518-A42D-E6B3FD2F704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Sheet14!$F$1</c15:sqref>
                        </c15:formulaRef>
                      </c:ext>
                    </c:extLst>
                    <c:strCache>
                      <c:ptCount val="1"/>
                      <c:pt idx="0">
                        <c:v>depgth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Sheet14!$A$2:$A$163</c15:sqref>
                        </c15:formulaRef>
                      </c:ext>
                    </c:extLst>
                    <c:numCache>
                      <c:formatCode>mmm\-yy</c:formatCode>
                      <c:ptCount val="162"/>
                      <c:pt idx="0">
                        <c:v>39508</c:v>
                      </c:pt>
                      <c:pt idx="1">
                        <c:v>39539</c:v>
                      </c:pt>
                      <c:pt idx="2">
                        <c:v>39569</c:v>
                      </c:pt>
                      <c:pt idx="3">
                        <c:v>39600</c:v>
                      </c:pt>
                      <c:pt idx="4">
                        <c:v>39630</c:v>
                      </c:pt>
                      <c:pt idx="5">
                        <c:v>39661</c:v>
                      </c:pt>
                      <c:pt idx="6">
                        <c:v>39692</c:v>
                      </c:pt>
                      <c:pt idx="7">
                        <c:v>39722</c:v>
                      </c:pt>
                      <c:pt idx="8">
                        <c:v>39753</c:v>
                      </c:pt>
                      <c:pt idx="9">
                        <c:v>39783</c:v>
                      </c:pt>
                      <c:pt idx="10">
                        <c:v>39814</c:v>
                      </c:pt>
                      <c:pt idx="11">
                        <c:v>39845</c:v>
                      </c:pt>
                      <c:pt idx="12">
                        <c:v>39873</c:v>
                      </c:pt>
                      <c:pt idx="13">
                        <c:v>39904</c:v>
                      </c:pt>
                      <c:pt idx="14">
                        <c:v>39934</c:v>
                      </c:pt>
                      <c:pt idx="15">
                        <c:v>39965</c:v>
                      </c:pt>
                      <c:pt idx="16">
                        <c:v>39995</c:v>
                      </c:pt>
                      <c:pt idx="17">
                        <c:v>40026</c:v>
                      </c:pt>
                      <c:pt idx="18">
                        <c:v>40057</c:v>
                      </c:pt>
                      <c:pt idx="19">
                        <c:v>40087</c:v>
                      </c:pt>
                      <c:pt idx="20">
                        <c:v>40118</c:v>
                      </c:pt>
                      <c:pt idx="21">
                        <c:v>40148</c:v>
                      </c:pt>
                      <c:pt idx="22">
                        <c:v>40179</c:v>
                      </c:pt>
                      <c:pt idx="23">
                        <c:v>40210</c:v>
                      </c:pt>
                      <c:pt idx="24">
                        <c:v>40238</c:v>
                      </c:pt>
                      <c:pt idx="25">
                        <c:v>40269</c:v>
                      </c:pt>
                      <c:pt idx="26">
                        <c:v>40299</c:v>
                      </c:pt>
                      <c:pt idx="27">
                        <c:v>40330</c:v>
                      </c:pt>
                      <c:pt idx="28">
                        <c:v>40360</c:v>
                      </c:pt>
                      <c:pt idx="29">
                        <c:v>40391</c:v>
                      </c:pt>
                      <c:pt idx="30">
                        <c:v>40422</c:v>
                      </c:pt>
                      <c:pt idx="31">
                        <c:v>40452</c:v>
                      </c:pt>
                      <c:pt idx="32">
                        <c:v>40483</c:v>
                      </c:pt>
                      <c:pt idx="33">
                        <c:v>40513</c:v>
                      </c:pt>
                      <c:pt idx="34">
                        <c:v>40544</c:v>
                      </c:pt>
                      <c:pt idx="35">
                        <c:v>40575</c:v>
                      </c:pt>
                      <c:pt idx="36">
                        <c:v>40603</c:v>
                      </c:pt>
                      <c:pt idx="37">
                        <c:v>40634</c:v>
                      </c:pt>
                      <c:pt idx="38">
                        <c:v>40664</c:v>
                      </c:pt>
                      <c:pt idx="39">
                        <c:v>40695</c:v>
                      </c:pt>
                      <c:pt idx="40">
                        <c:v>40725</c:v>
                      </c:pt>
                      <c:pt idx="41">
                        <c:v>40756</c:v>
                      </c:pt>
                      <c:pt idx="42">
                        <c:v>40787</c:v>
                      </c:pt>
                      <c:pt idx="43">
                        <c:v>40817</c:v>
                      </c:pt>
                      <c:pt idx="44">
                        <c:v>40848</c:v>
                      </c:pt>
                      <c:pt idx="45">
                        <c:v>40878</c:v>
                      </c:pt>
                      <c:pt idx="46">
                        <c:v>40909</c:v>
                      </c:pt>
                      <c:pt idx="47">
                        <c:v>40940</c:v>
                      </c:pt>
                      <c:pt idx="48">
                        <c:v>40969</c:v>
                      </c:pt>
                      <c:pt idx="49">
                        <c:v>41000</c:v>
                      </c:pt>
                      <c:pt idx="50">
                        <c:v>41030</c:v>
                      </c:pt>
                      <c:pt idx="51">
                        <c:v>41061</c:v>
                      </c:pt>
                      <c:pt idx="52">
                        <c:v>41091</c:v>
                      </c:pt>
                      <c:pt idx="53">
                        <c:v>41122</c:v>
                      </c:pt>
                      <c:pt idx="54">
                        <c:v>41153</c:v>
                      </c:pt>
                      <c:pt idx="55">
                        <c:v>41183</c:v>
                      </c:pt>
                      <c:pt idx="56">
                        <c:v>41214</c:v>
                      </c:pt>
                      <c:pt idx="57">
                        <c:v>41244</c:v>
                      </c:pt>
                      <c:pt idx="58">
                        <c:v>41275</c:v>
                      </c:pt>
                      <c:pt idx="59">
                        <c:v>41306</c:v>
                      </c:pt>
                      <c:pt idx="60">
                        <c:v>41334</c:v>
                      </c:pt>
                      <c:pt idx="61">
                        <c:v>41365</c:v>
                      </c:pt>
                      <c:pt idx="62">
                        <c:v>41395</c:v>
                      </c:pt>
                      <c:pt idx="63">
                        <c:v>41426</c:v>
                      </c:pt>
                      <c:pt idx="64">
                        <c:v>41456</c:v>
                      </c:pt>
                      <c:pt idx="65">
                        <c:v>41487</c:v>
                      </c:pt>
                      <c:pt idx="66">
                        <c:v>41518</c:v>
                      </c:pt>
                      <c:pt idx="67">
                        <c:v>41548</c:v>
                      </c:pt>
                      <c:pt idx="68">
                        <c:v>41579</c:v>
                      </c:pt>
                      <c:pt idx="69">
                        <c:v>41609</c:v>
                      </c:pt>
                      <c:pt idx="70">
                        <c:v>41640</c:v>
                      </c:pt>
                      <c:pt idx="71">
                        <c:v>41671</c:v>
                      </c:pt>
                      <c:pt idx="72">
                        <c:v>41699</c:v>
                      </c:pt>
                      <c:pt idx="73">
                        <c:v>41730</c:v>
                      </c:pt>
                      <c:pt idx="74">
                        <c:v>41760</c:v>
                      </c:pt>
                      <c:pt idx="75">
                        <c:v>41791</c:v>
                      </c:pt>
                      <c:pt idx="76">
                        <c:v>41821</c:v>
                      </c:pt>
                      <c:pt idx="77">
                        <c:v>41852</c:v>
                      </c:pt>
                      <c:pt idx="78">
                        <c:v>41883</c:v>
                      </c:pt>
                      <c:pt idx="79">
                        <c:v>41913</c:v>
                      </c:pt>
                      <c:pt idx="80">
                        <c:v>41944</c:v>
                      </c:pt>
                      <c:pt idx="81">
                        <c:v>41974</c:v>
                      </c:pt>
                      <c:pt idx="82">
                        <c:v>42005</c:v>
                      </c:pt>
                      <c:pt idx="83">
                        <c:v>42036</c:v>
                      </c:pt>
                      <c:pt idx="84">
                        <c:v>42064</c:v>
                      </c:pt>
                      <c:pt idx="85">
                        <c:v>42095</c:v>
                      </c:pt>
                      <c:pt idx="86">
                        <c:v>42125</c:v>
                      </c:pt>
                      <c:pt idx="87">
                        <c:v>42156</c:v>
                      </c:pt>
                      <c:pt idx="88">
                        <c:v>42186</c:v>
                      </c:pt>
                      <c:pt idx="89">
                        <c:v>42217</c:v>
                      </c:pt>
                      <c:pt idx="90">
                        <c:v>42248</c:v>
                      </c:pt>
                      <c:pt idx="91">
                        <c:v>42278</c:v>
                      </c:pt>
                      <c:pt idx="92">
                        <c:v>42309</c:v>
                      </c:pt>
                      <c:pt idx="93">
                        <c:v>42339</c:v>
                      </c:pt>
                      <c:pt idx="94">
                        <c:v>42370</c:v>
                      </c:pt>
                      <c:pt idx="95">
                        <c:v>42401</c:v>
                      </c:pt>
                      <c:pt idx="96">
                        <c:v>42430</c:v>
                      </c:pt>
                      <c:pt idx="97">
                        <c:v>42461</c:v>
                      </c:pt>
                      <c:pt idx="98">
                        <c:v>42491</c:v>
                      </c:pt>
                      <c:pt idx="99">
                        <c:v>42522</c:v>
                      </c:pt>
                      <c:pt idx="100">
                        <c:v>42552</c:v>
                      </c:pt>
                      <c:pt idx="101">
                        <c:v>42583</c:v>
                      </c:pt>
                      <c:pt idx="102">
                        <c:v>42614</c:v>
                      </c:pt>
                      <c:pt idx="103">
                        <c:v>42644</c:v>
                      </c:pt>
                      <c:pt idx="104">
                        <c:v>42675</c:v>
                      </c:pt>
                      <c:pt idx="105">
                        <c:v>42705</c:v>
                      </c:pt>
                      <c:pt idx="106">
                        <c:v>42736</c:v>
                      </c:pt>
                      <c:pt idx="107">
                        <c:v>42767</c:v>
                      </c:pt>
                      <c:pt idx="108">
                        <c:v>42795</c:v>
                      </c:pt>
                      <c:pt idx="109">
                        <c:v>42826</c:v>
                      </c:pt>
                      <c:pt idx="110">
                        <c:v>42856</c:v>
                      </c:pt>
                      <c:pt idx="111">
                        <c:v>42887</c:v>
                      </c:pt>
                      <c:pt idx="112">
                        <c:v>42917</c:v>
                      </c:pt>
                      <c:pt idx="113">
                        <c:v>42948</c:v>
                      </c:pt>
                      <c:pt idx="114">
                        <c:v>42979</c:v>
                      </c:pt>
                      <c:pt idx="115">
                        <c:v>43009</c:v>
                      </c:pt>
                      <c:pt idx="116">
                        <c:v>43040</c:v>
                      </c:pt>
                      <c:pt idx="117">
                        <c:v>43070</c:v>
                      </c:pt>
                      <c:pt idx="118">
                        <c:v>43101</c:v>
                      </c:pt>
                      <c:pt idx="119">
                        <c:v>43132</c:v>
                      </c:pt>
                      <c:pt idx="120">
                        <c:v>43160</c:v>
                      </c:pt>
                      <c:pt idx="121">
                        <c:v>43191</c:v>
                      </c:pt>
                      <c:pt idx="122">
                        <c:v>43221</c:v>
                      </c:pt>
                      <c:pt idx="123">
                        <c:v>43252</c:v>
                      </c:pt>
                      <c:pt idx="124">
                        <c:v>43282</c:v>
                      </c:pt>
                      <c:pt idx="125">
                        <c:v>43313</c:v>
                      </c:pt>
                      <c:pt idx="126">
                        <c:v>43344</c:v>
                      </c:pt>
                      <c:pt idx="127">
                        <c:v>43374</c:v>
                      </c:pt>
                      <c:pt idx="128">
                        <c:v>43405</c:v>
                      </c:pt>
                      <c:pt idx="129">
                        <c:v>43435</c:v>
                      </c:pt>
                      <c:pt idx="130">
                        <c:v>43466</c:v>
                      </c:pt>
                      <c:pt idx="131">
                        <c:v>43497</c:v>
                      </c:pt>
                      <c:pt idx="132">
                        <c:v>43525</c:v>
                      </c:pt>
                      <c:pt idx="133">
                        <c:v>43556</c:v>
                      </c:pt>
                      <c:pt idx="134">
                        <c:v>43586</c:v>
                      </c:pt>
                      <c:pt idx="135">
                        <c:v>43617</c:v>
                      </c:pt>
                      <c:pt idx="136">
                        <c:v>43647</c:v>
                      </c:pt>
                      <c:pt idx="137">
                        <c:v>43678</c:v>
                      </c:pt>
                      <c:pt idx="138">
                        <c:v>43709</c:v>
                      </c:pt>
                      <c:pt idx="139">
                        <c:v>43739</c:v>
                      </c:pt>
                      <c:pt idx="140">
                        <c:v>43770</c:v>
                      </c:pt>
                      <c:pt idx="141">
                        <c:v>43800</c:v>
                      </c:pt>
                      <c:pt idx="142">
                        <c:v>43831</c:v>
                      </c:pt>
                      <c:pt idx="143">
                        <c:v>43862</c:v>
                      </c:pt>
                      <c:pt idx="144">
                        <c:v>43891</c:v>
                      </c:pt>
                      <c:pt idx="145">
                        <c:v>43922</c:v>
                      </c:pt>
                      <c:pt idx="146">
                        <c:v>43952</c:v>
                      </c:pt>
                      <c:pt idx="147">
                        <c:v>43983</c:v>
                      </c:pt>
                      <c:pt idx="148">
                        <c:v>44013</c:v>
                      </c:pt>
                      <c:pt idx="149">
                        <c:v>44044</c:v>
                      </c:pt>
                      <c:pt idx="150">
                        <c:v>44075</c:v>
                      </c:pt>
                      <c:pt idx="151">
                        <c:v>44105</c:v>
                      </c:pt>
                      <c:pt idx="152">
                        <c:v>44136</c:v>
                      </c:pt>
                      <c:pt idx="153">
                        <c:v>44166</c:v>
                      </c:pt>
                      <c:pt idx="154">
                        <c:v>44197</c:v>
                      </c:pt>
                      <c:pt idx="155">
                        <c:v>44228</c:v>
                      </c:pt>
                      <c:pt idx="156">
                        <c:v>44256</c:v>
                      </c:pt>
                      <c:pt idx="157">
                        <c:v>44287</c:v>
                      </c:pt>
                      <c:pt idx="158">
                        <c:v>44317</c:v>
                      </c:pt>
                      <c:pt idx="159">
                        <c:v>44348</c:v>
                      </c:pt>
                      <c:pt idx="160">
                        <c:v>44378</c:v>
                      </c:pt>
                      <c:pt idx="161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Sheet14!$F$2:$F$163</c15:sqref>
                        </c15:formulaRef>
                      </c:ext>
                    </c:extLst>
                    <c:numCache>
                      <c:formatCode>General</c:formatCode>
                      <c:ptCount val="162"/>
                      <c:pt idx="12">
                        <c:v>0.191350320723916</c:v>
                      </c:pt>
                      <c:pt idx="13">
                        <c:v>0.15223382523861506</c:v>
                      </c:pt>
                      <c:pt idx="14">
                        <c:v>0.16907118418536848</c:v>
                      </c:pt>
                      <c:pt idx="15">
                        <c:v>0.14928817166013619</c:v>
                      </c:pt>
                      <c:pt idx="16">
                        <c:v>0.13606896337765306</c:v>
                      </c:pt>
                      <c:pt idx="17">
                        <c:v>0.12756721966681339</c:v>
                      </c:pt>
                      <c:pt idx="18">
                        <c:v>0.12324651244488138</c:v>
                      </c:pt>
                      <c:pt idx="19">
                        <c:v>0.10523336094219649</c:v>
                      </c:pt>
                      <c:pt idx="20">
                        <c:v>0.11437414365101994</c:v>
                      </c:pt>
                      <c:pt idx="21">
                        <c:v>0.11434604523092529</c:v>
                      </c:pt>
                      <c:pt idx="22">
                        <c:v>0.10968190356850571</c:v>
                      </c:pt>
                      <c:pt idx="23">
                        <c:v>0.11081868491011337</c:v>
                      </c:pt>
                      <c:pt idx="24">
                        <c:v>9.1569454781684545E-2</c:v>
                      </c:pt>
                      <c:pt idx="25">
                        <c:v>0.10819044780714182</c:v>
                      </c:pt>
                      <c:pt idx="26">
                        <c:v>0.10756621418038548</c:v>
                      </c:pt>
                      <c:pt idx="27">
                        <c:v>0.10985021720445043</c:v>
                      </c:pt>
                      <c:pt idx="28">
                        <c:v>9.0955140077823016E-2</c:v>
                      </c:pt>
                      <c:pt idx="29">
                        <c:v>8.9452505468850418E-2</c:v>
                      </c:pt>
                      <c:pt idx="30">
                        <c:v>8.2955724261081665E-2</c:v>
                      </c:pt>
                      <c:pt idx="31">
                        <c:v>6.0551095957984025E-2</c:v>
                      </c:pt>
                      <c:pt idx="32">
                        <c:v>7.5985310528536409E-2</c:v>
                      </c:pt>
                      <c:pt idx="33">
                        <c:v>9.3784488946815125E-2</c:v>
                      </c:pt>
                      <c:pt idx="34">
                        <c:v>7.1149408026808914E-2</c:v>
                      </c:pt>
                      <c:pt idx="35">
                        <c:v>8.2833820689832249E-2</c:v>
                      </c:pt>
                      <c:pt idx="36">
                        <c:v>8.884924596749455E-2</c:v>
                      </c:pt>
                      <c:pt idx="37">
                        <c:v>6.3572254463378775E-2</c:v>
                      </c:pt>
                      <c:pt idx="38">
                        <c:v>6.4111534231971579E-2</c:v>
                      </c:pt>
                      <c:pt idx="39">
                        <c:v>8.7919009706479923E-2</c:v>
                      </c:pt>
                      <c:pt idx="40">
                        <c:v>7.4131971882279268E-2</c:v>
                      </c:pt>
                      <c:pt idx="41">
                        <c:v>8.1973006953918848E-2</c:v>
                      </c:pt>
                      <c:pt idx="42">
                        <c:v>7.1788664283067627E-2</c:v>
                      </c:pt>
                      <c:pt idx="43">
                        <c:v>6.7492566754313588E-2</c:v>
                      </c:pt>
                      <c:pt idx="44">
                        <c:v>6.6397197558397236E-2</c:v>
                      </c:pt>
                      <c:pt idx="45">
                        <c:v>5.376833439427009E-2</c:v>
                      </c:pt>
                      <c:pt idx="46">
                        <c:v>4.7046925640964021E-2</c:v>
                      </c:pt>
                      <c:pt idx="47">
                        <c:v>4.6976256916385184E-2</c:v>
                      </c:pt>
                      <c:pt idx="48">
                        <c:v>3.0736632639279726E-2</c:v>
                      </c:pt>
                      <c:pt idx="49">
                        <c:v>6.8580861341293264E-2</c:v>
                      </c:pt>
                      <c:pt idx="50">
                        <c:v>4.2705354646711546E-2</c:v>
                      </c:pt>
                      <c:pt idx="51">
                        <c:v>3.4772237288669183E-2</c:v>
                      </c:pt>
                      <c:pt idx="52">
                        <c:v>5.7570506924234488E-2</c:v>
                      </c:pt>
                      <c:pt idx="53">
                        <c:v>3.8344819213999237E-2</c:v>
                      </c:pt>
                      <c:pt idx="54">
                        <c:v>5.5709043081911824E-2</c:v>
                      </c:pt>
                      <c:pt idx="55">
                        <c:v>7.1854993730110506E-2</c:v>
                      </c:pt>
                      <c:pt idx="56">
                        <c:v>6.3648834616116812E-2</c:v>
                      </c:pt>
                      <c:pt idx="57">
                        <c:v>7.1802656865672221E-2</c:v>
                      </c:pt>
                      <c:pt idx="58">
                        <c:v>9.6408850850770778E-2</c:v>
                      </c:pt>
                      <c:pt idx="59">
                        <c:v>8.4712983490789373E-2</c:v>
                      </c:pt>
                      <c:pt idx="60">
                        <c:v>0.11501413371488534</c:v>
                      </c:pt>
                      <c:pt idx="61">
                        <c:v>0.11314552851201176</c:v>
                      </c:pt>
                      <c:pt idx="62">
                        <c:v>0.15800320962819225</c:v>
                      </c:pt>
                      <c:pt idx="63">
                        <c:v>0.19242325448670061</c:v>
                      </c:pt>
                      <c:pt idx="64">
                        <c:v>0.28251243430175732</c:v>
                      </c:pt>
                      <c:pt idx="65">
                        <c:v>0.29175057228303314</c:v>
                      </c:pt>
                      <c:pt idx="66">
                        <c:v>0.29369625908137431</c:v>
                      </c:pt>
                      <c:pt idx="67">
                        <c:v>0.29693247467895434</c:v>
                      </c:pt>
                      <c:pt idx="68">
                        <c:v>0.3580015640268106</c:v>
                      </c:pt>
                      <c:pt idx="69">
                        <c:v>0.34135626443852951</c:v>
                      </c:pt>
                      <c:pt idx="70">
                        <c:v>0.38250143761590549</c:v>
                      </c:pt>
                      <c:pt idx="71">
                        <c:v>0.37853624209716497</c:v>
                      </c:pt>
                      <c:pt idx="72">
                        <c:v>0.3676786060873054</c:v>
                      </c:pt>
                      <c:pt idx="73">
                        <c:v>0.34163296841958557</c:v>
                      </c:pt>
                      <c:pt idx="74">
                        <c:v>0.29021008946704741</c:v>
                      </c:pt>
                      <c:pt idx="75">
                        <c:v>0.25574619698281031</c:v>
                      </c:pt>
                      <c:pt idx="76">
                        <c:v>0.19281131019989539</c:v>
                      </c:pt>
                      <c:pt idx="77">
                        <c:v>0.19251755648756608</c:v>
                      </c:pt>
                      <c:pt idx="78">
                        <c:v>0.17300862721070343</c:v>
                      </c:pt>
                      <c:pt idx="79">
                        <c:v>0.17546175967389721</c:v>
                      </c:pt>
                      <c:pt idx="80">
                        <c:v>0.10654270673728972</c:v>
                      </c:pt>
                      <c:pt idx="81">
                        <c:v>0.12330497902311466</c:v>
                      </c:pt>
                      <c:pt idx="82">
                        <c:v>8.6844735656898653E-2</c:v>
                      </c:pt>
                      <c:pt idx="83">
                        <c:v>9.0191063550113526E-2</c:v>
                      </c:pt>
                      <c:pt idx="84">
                        <c:v>0.10357934296842242</c:v>
                      </c:pt>
                      <c:pt idx="85">
                        <c:v>9.9178233966232598E-2</c:v>
                      </c:pt>
                      <c:pt idx="86">
                        <c:v>9.8117834735782949E-2</c:v>
                      </c:pt>
                      <c:pt idx="87">
                        <c:v>8.9011946670217723E-2</c:v>
                      </c:pt>
                      <c:pt idx="88">
                        <c:v>9.1455907759492083E-2</c:v>
                      </c:pt>
                      <c:pt idx="89">
                        <c:v>9.7323052796140175E-2</c:v>
                      </c:pt>
                      <c:pt idx="90">
                        <c:v>9.4055844586577786E-2</c:v>
                      </c:pt>
                      <c:pt idx="91">
                        <c:v>9.4105791121347426E-2</c:v>
                      </c:pt>
                      <c:pt idx="92">
                        <c:v>8.7485123117222674E-2</c:v>
                      </c:pt>
                      <c:pt idx="93">
                        <c:v>8.000388509948464E-2</c:v>
                      </c:pt>
                      <c:pt idx="94">
                        <c:v>0.10435055537056503</c:v>
                      </c:pt>
                      <c:pt idx="95">
                        <c:v>0.11166850414049301</c:v>
                      </c:pt>
                      <c:pt idx="96">
                        <c:v>0.10275576292532951</c:v>
                      </c:pt>
                      <c:pt idx="97">
                        <c:v>0.12093782064626324</c:v>
                      </c:pt>
                      <c:pt idx="98">
                        <c:v>0.12956283830830118</c:v>
                      </c:pt>
                      <c:pt idx="99">
                        <c:v>0.12446528215032959</c:v>
                      </c:pt>
                      <c:pt idx="100">
                        <c:v>0.12565859596306961</c:v>
                      </c:pt>
                      <c:pt idx="101">
                        <c:v>0.11359559801111252</c:v>
                      </c:pt>
                      <c:pt idx="102">
                        <c:v>0.12057875835426968</c:v>
                      </c:pt>
                      <c:pt idx="103">
                        <c:v>0.12102577937475401</c:v>
                      </c:pt>
                      <c:pt idx="104">
                        <c:v>0.13919839835890357</c:v>
                      </c:pt>
                      <c:pt idx="105">
                        <c:v>0.14318043154838156</c:v>
                      </c:pt>
                      <c:pt idx="106">
                        <c:v>0.13429969990896296</c:v>
                      </c:pt>
                      <c:pt idx="107">
                        <c:v>0.13711625303708619</c:v>
                      </c:pt>
                      <c:pt idx="108">
                        <c:v>0.13290662125638986</c:v>
                      </c:pt>
                      <c:pt idx="109">
                        <c:v>0.12122928857960868</c:v>
                      </c:pt>
                      <c:pt idx="110">
                        <c:v>0.1247467716049051</c:v>
                      </c:pt>
                      <c:pt idx="111">
                        <c:v>0.14302470511591348</c:v>
                      </c:pt>
                      <c:pt idx="112">
                        <c:v>0.1497303667396539</c:v>
                      </c:pt>
                      <c:pt idx="113">
                        <c:v>0.16831248036521562</c:v>
                      </c:pt>
                      <c:pt idx="114">
                        <c:v>0.15922615704037368</c:v>
                      </c:pt>
                      <c:pt idx="115">
                        <c:v>0.1633571882015703</c:v>
                      </c:pt>
                      <c:pt idx="116">
                        <c:v>0.14036191497153849</c:v>
                      </c:pt>
                      <c:pt idx="117">
                        <c:v>0.11932781208174292</c:v>
                      </c:pt>
                      <c:pt idx="118">
                        <c:v>0.13490298264663703</c:v>
                      </c:pt>
                      <c:pt idx="119">
                        <c:v>0.13444904493444465</c:v>
                      </c:pt>
                      <c:pt idx="120">
                        <c:v>0.1337858615262173</c:v>
                      </c:pt>
                      <c:pt idx="121">
                        <c:v>0.13850130986682707</c:v>
                      </c:pt>
                      <c:pt idx="122">
                        <c:v>0.13376376013416702</c:v>
                      </c:pt>
                      <c:pt idx="123">
                        <c:v>0.11047256445389264</c:v>
                      </c:pt>
                      <c:pt idx="124">
                        <c:v>0.10736458660208803</c:v>
                      </c:pt>
                      <c:pt idx="125">
                        <c:v>9.7108983044177144E-2</c:v>
                      </c:pt>
                      <c:pt idx="126">
                        <c:v>9.9926370203324621E-2</c:v>
                      </c:pt>
                      <c:pt idx="127">
                        <c:v>9.7363348190970367E-2</c:v>
                      </c:pt>
                      <c:pt idx="128">
                        <c:v>9.2784484986673466E-2</c:v>
                      </c:pt>
                      <c:pt idx="129">
                        <c:v>9.2477707859947245E-2</c:v>
                      </c:pt>
                      <c:pt idx="130">
                        <c:v>7.0890175590446747E-2</c:v>
                      </c:pt>
                      <c:pt idx="131">
                        <c:v>6.3759748595556776E-2</c:v>
                      </c:pt>
                      <c:pt idx="132">
                        <c:v>6.1701476801541366E-2</c:v>
                      </c:pt>
                      <c:pt idx="133">
                        <c:v>6.8000931365024497E-2</c:v>
                      </c:pt>
                      <c:pt idx="134">
                        <c:v>6.5530999537791512E-2</c:v>
                      </c:pt>
                      <c:pt idx="135">
                        <c:v>6.2063886085396591E-2</c:v>
                      </c:pt>
                      <c:pt idx="136">
                        <c:v>7.3979189292336045E-2</c:v>
                      </c:pt>
                      <c:pt idx="137">
                        <c:v>6.5537772003779526E-2</c:v>
                      </c:pt>
                      <c:pt idx="138">
                        <c:v>7.0637565066716146E-2</c:v>
                      </c:pt>
                      <c:pt idx="139">
                        <c:v>6.6401777870533696E-2</c:v>
                      </c:pt>
                      <c:pt idx="140">
                        <c:v>7.9738595689869074E-2</c:v>
                      </c:pt>
                      <c:pt idx="141">
                        <c:v>8.5553891792153447E-2</c:v>
                      </c:pt>
                      <c:pt idx="142">
                        <c:v>0.1052503719558826</c:v>
                      </c:pt>
                      <c:pt idx="143">
                        <c:v>9.858827398653025E-2</c:v>
                      </c:pt>
                      <c:pt idx="144">
                        <c:v>0.11737855763122074</c:v>
                      </c:pt>
                      <c:pt idx="145">
                        <c:v>0.13515819402224372</c:v>
                      </c:pt>
                      <c:pt idx="146">
                        <c:v>0.13847321387035172</c:v>
                      </c:pt>
                      <c:pt idx="147">
                        <c:v>0.12777674172019671</c:v>
                      </c:pt>
                      <c:pt idx="148">
                        <c:v>0.11604161042489891</c:v>
                      </c:pt>
                      <c:pt idx="149">
                        <c:v>0.11626304032415558</c:v>
                      </c:pt>
                      <c:pt idx="150">
                        <c:v>0.10381126038602084</c:v>
                      </c:pt>
                      <c:pt idx="151">
                        <c:v>0.10330777293394289</c:v>
                      </c:pt>
                      <c:pt idx="152">
                        <c:v>9.5622043765667852E-2</c:v>
                      </c:pt>
                      <c:pt idx="153">
                        <c:v>9.7762940488165029E-2</c:v>
                      </c:pt>
                      <c:pt idx="154">
                        <c:v>9.0251707767182943E-2</c:v>
                      </c:pt>
                      <c:pt idx="155">
                        <c:v>9.9981610761183504E-2</c:v>
                      </c:pt>
                      <c:pt idx="156">
                        <c:v>8.2425555822815744E-2</c:v>
                      </c:pt>
                      <c:pt idx="157">
                        <c:v>6.2120826139045349E-2</c:v>
                      </c:pt>
                      <c:pt idx="158">
                        <c:v>5.686559924052359E-2</c:v>
                      </c:pt>
                      <c:pt idx="159">
                        <c:v>7.5834621493650722E-2</c:v>
                      </c:pt>
                      <c:pt idx="160">
                        <c:v>7.103214410650649E-2</c:v>
                      </c:pt>
                      <c:pt idx="161">
                        <c:v>7.9028642120771986E-2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013-4518-A42D-E6B3FD2F7045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Sheet14!$D$1</c:f>
              <c:strCache>
                <c:ptCount val="1"/>
                <c:pt idx="0">
                  <c:v>ldr</c:v>
                </c:pt>
              </c:strCache>
            </c:strRef>
          </c:tx>
          <c:marker>
            <c:symbol val="none"/>
          </c:marker>
          <c:cat>
            <c:numRef>
              <c:f>Sheet14!$A$2:$A$163</c:f>
              <c:numCache>
                <c:formatCode>mmm\-yy</c:formatCode>
                <c:ptCount val="162"/>
                <c:pt idx="0">
                  <c:v>39508</c:v>
                </c:pt>
                <c:pt idx="1">
                  <c:v>39539</c:v>
                </c:pt>
                <c:pt idx="2">
                  <c:v>39569</c:v>
                </c:pt>
                <c:pt idx="3">
                  <c:v>39600</c:v>
                </c:pt>
                <c:pt idx="4">
                  <c:v>39630</c:v>
                </c:pt>
                <c:pt idx="5">
                  <c:v>39661</c:v>
                </c:pt>
                <c:pt idx="6">
                  <c:v>39692</c:v>
                </c:pt>
                <c:pt idx="7">
                  <c:v>39722</c:v>
                </c:pt>
                <c:pt idx="8">
                  <c:v>39753</c:v>
                </c:pt>
                <c:pt idx="9">
                  <c:v>39783</c:v>
                </c:pt>
                <c:pt idx="10">
                  <c:v>39814</c:v>
                </c:pt>
                <c:pt idx="11">
                  <c:v>39845</c:v>
                </c:pt>
                <c:pt idx="12">
                  <c:v>39873</c:v>
                </c:pt>
                <c:pt idx="13">
                  <c:v>39904</c:v>
                </c:pt>
                <c:pt idx="14">
                  <c:v>39934</c:v>
                </c:pt>
                <c:pt idx="15">
                  <c:v>39965</c:v>
                </c:pt>
                <c:pt idx="16">
                  <c:v>39995</c:v>
                </c:pt>
                <c:pt idx="17">
                  <c:v>40026</c:v>
                </c:pt>
                <c:pt idx="18">
                  <c:v>40057</c:v>
                </c:pt>
                <c:pt idx="19">
                  <c:v>40087</c:v>
                </c:pt>
                <c:pt idx="20">
                  <c:v>40118</c:v>
                </c:pt>
                <c:pt idx="21">
                  <c:v>40148</c:v>
                </c:pt>
                <c:pt idx="22">
                  <c:v>40179</c:v>
                </c:pt>
                <c:pt idx="23">
                  <c:v>40210</c:v>
                </c:pt>
                <c:pt idx="24">
                  <c:v>40238</c:v>
                </c:pt>
                <c:pt idx="25">
                  <c:v>40269</c:v>
                </c:pt>
                <c:pt idx="26">
                  <c:v>40299</c:v>
                </c:pt>
                <c:pt idx="27">
                  <c:v>40330</c:v>
                </c:pt>
                <c:pt idx="28">
                  <c:v>40360</c:v>
                </c:pt>
                <c:pt idx="29">
                  <c:v>40391</c:v>
                </c:pt>
                <c:pt idx="30">
                  <c:v>40422</c:v>
                </c:pt>
                <c:pt idx="31">
                  <c:v>40452</c:v>
                </c:pt>
                <c:pt idx="32">
                  <c:v>40483</c:v>
                </c:pt>
                <c:pt idx="33">
                  <c:v>40513</c:v>
                </c:pt>
                <c:pt idx="34">
                  <c:v>40544</c:v>
                </c:pt>
                <c:pt idx="35">
                  <c:v>40575</c:v>
                </c:pt>
                <c:pt idx="36">
                  <c:v>40603</c:v>
                </c:pt>
                <c:pt idx="37">
                  <c:v>40634</c:v>
                </c:pt>
                <c:pt idx="38">
                  <c:v>40664</c:v>
                </c:pt>
                <c:pt idx="39">
                  <c:v>40695</c:v>
                </c:pt>
                <c:pt idx="40">
                  <c:v>40725</c:v>
                </c:pt>
                <c:pt idx="41">
                  <c:v>40756</c:v>
                </c:pt>
                <c:pt idx="42">
                  <c:v>40787</c:v>
                </c:pt>
                <c:pt idx="43">
                  <c:v>40817</c:v>
                </c:pt>
                <c:pt idx="44">
                  <c:v>40848</c:v>
                </c:pt>
                <c:pt idx="45">
                  <c:v>40878</c:v>
                </c:pt>
                <c:pt idx="46">
                  <c:v>40909</c:v>
                </c:pt>
                <c:pt idx="47">
                  <c:v>40940</c:v>
                </c:pt>
                <c:pt idx="48">
                  <c:v>40969</c:v>
                </c:pt>
                <c:pt idx="49">
                  <c:v>41000</c:v>
                </c:pt>
                <c:pt idx="50">
                  <c:v>41030</c:v>
                </c:pt>
                <c:pt idx="51">
                  <c:v>41061</c:v>
                </c:pt>
                <c:pt idx="52">
                  <c:v>41091</c:v>
                </c:pt>
                <c:pt idx="53">
                  <c:v>41122</c:v>
                </c:pt>
                <c:pt idx="54">
                  <c:v>41153</c:v>
                </c:pt>
                <c:pt idx="55">
                  <c:v>41183</c:v>
                </c:pt>
                <c:pt idx="56">
                  <c:v>41214</c:v>
                </c:pt>
                <c:pt idx="57">
                  <c:v>41244</c:v>
                </c:pt>
                <c:pt idx="58">
                  <c:v>41275</c:v>
                </c:pt>
                <c:pt idx="59">
                  <c:v>41306</c:v>
                </c:pt>
                <c:pt idx="60">
                  <c:v>41334</c:v>
                </c:pt>
                <c:pt idx="61">
                  <c:v>41365</c:v>
                </c:pt>
                <c:pt idx="62">
                  <c:v>41395</c:v>
                </c:pt>
                <c:pt idx="63">
                  <c:v>41426</c:v>
                </c:pt>
                <c:pt idx="64">
                  <c:v>41456</c:v>
                </c:pt>
                <c:pt idx="65">
                  <c:v>41487</c:v>
                </c:pt>
                <c:pt idx="66">
                  <c:v>41518</c:v>
                </c:pt>
                <c:pt idx="67">
                  <c:v>41548</c:v>
                </c:pt>
                <c:pt idx="68">
                  <c:v>41579</c:v>
                </c:pt>
                <c:pt idx="69">
                  <c:v>41609</c:v>
                </c:pt>
                <c:pt idx="70">
                  <c:v>41640</c:v>
                </c:pt>
                <c:pt idx="71">
                  <c:v>41671</c:v>
                </c:pt>
                <c:pt idx="72">
                  <c:v>41699</c:v>
                </c:pt>
                <c:pt idx="73">
                  <c:v>41730</c:v>
                </c:pt>
                <c:pt idx="74">
                  <c:v>41760</c:v>
                </c:pt>
                <c:pt idx="75">
                  <c:v>41791</c:v>
                </c:pt>
                <c:pt idx="76">
                  <c:v>41821</c:v>
                </c:pt>
                <c:pt idx="77">
                  <c:v>41852</c:v>
                </c:pt>
                <c:pt idx="78">
                  <c:v>41883</c:v>
                </c:pt>
                <c:pt idx="79">
                  <c:v>41913</c:v>
                </c:pt>
                <c:pt idx="80">
                  <c:v>41944</c:v>
                </c:pt>
                <c:pt idx="81">
                  <c:v>41974</c:v>
                </c:pt>
                <c:pt idx="82">
                  <c:v>42005</c:v>
                </c:pt>
                <c:pt idx="83">
                  <c:v>42036</c:v>
                </c:pt>
                <c:pt idx="84">
                  <c:v>42064</c:v>
                </c:pt>
                <c:pt idx="85">
                  <c:v>42095</c:v>
                </c:pt>
                <c:pt idx="86">
                  <c:v>42125</c:v>
                </c:pt>
                <c:pt idx="87">
                  <c:v>42156</c:v>
                </c:pt>
                <c:pt idx="88">
                  <c:v>42186</c:v>
                </c:pt>
                <c:pt idx="89">
                  <c:v>42217</c:v>
                </c:pt>
                <c:pt idx="90">
                  <c:v>42248</c:v>
                </c:pt>
                <c:pt idx="91">
                  <c:v>42278</c:v>
                </c:pt>
                <c:pt idx="92">
                  <c:v>42309</c:v>
                </c:pt>
                <c:pt idx="93">
                  <c:v>42339</c:v>
                </c:pt>
                <c:pt idx="94">
                  <c:v>42370</c:v>
                </c:pt>
                <c:pt idx="95">
                  <c:v>42401</c:v>
                </c:pt>
                <c:pt idx="96">
                  <c:v>42430</c:v>
                </c:pt>
                <c:pt idx="97">
                  <c:v>42461</c:v>
                </c:pt>
                <c:pt idx="98">
                  <c:v>42491</c:v>
                </c:pt>
                <c:pt idx="99">
                  <c:v>42522</c:v>
                </c:pt>
                <c:pt idx="100">
                  <c:v>42552</c:v>
                </c:pt>
                <c:pt idx="101">
                  <c:v>42583</c:v>
                </c:pt>
                <c:pt idx="102">
                  <c:v>42614</c:v>
                </c:pt>
                <c:pt idx="103">
                  <c:v>42644</c:v>
                </c:pt>
                <c:pt idx="104">
                  <c:v>42675</c:v>
                </c:pt>
                <c:pt idx="105">
                  <c:v>42705</c:v>
                </c:pt>
                <c:pt idx="106">
                  <c:v>42736</c:v>
                </c:pt>
                <c:pt idx="107">
                  <c:v>42767</c:v>
                </c:pt>
                <c:pt idx="108">
                  <c:v>42795</c:v>
                </c:pt>
                <c:pt idx="109">
                  <c:v>42826</c:v>
                </c:pt>
                <c:pt idx="110">
                  <c:v>42856</c:v>
                </c:pt>
                <c:pt idx="111">
                  <c:v>42887</c:v>
                </c:pt>
                <c:pt idx="112">
                  <c:v>42917</c:v>
                </c:pt>
                <c:pt idx="113">
                  <c:v>42948</c:v>
                </c:pt>
                <c:pt idx="114">
                  <c:v>42979</c:v>
                </c:pt>
                <c:pt idx="115">
                  <c:v>43009</c:v>
                </c:pt>
                <c:pt idx="116">
                  <c:v>43040</c:v>
                </c:pt>
                <c:pt idx="117">
                  <c:v>43070</c:v>
                </c:pt>
                <c:pt idx="118">
                  <c:v>43101</c:v>
                </c:pt>
                <c:pt idx="119">
                  <c:v>43132</c:v>
                </c:pt>
                <c:pt idx="120">
                  <c:v>43160</c:v>
                </c:pt>
                <c:pt idx="121">
                  <c:v>43191</c:v>
                </c:pt>
                <c:pt idx="122">
                  <c:v>43221</c:v>
                </c:pt>
                <c:pt idx="123">
                  <c:v>43252</c:v>
                </c:pt>
                <c:pt idx="124">
                  <c:v>43282</c:v>
                </c:pt>
                <c:pt idx="125">
                  <c:v>43313</c:v>
                </c:pt>
                <c:pt idx="126">
                  <c:v>43344</c:v>
                </c:pt>
                <c:pt idx="127">
                  <c:v>43374</c:v>
                </c:pt>
                <c:pt idx="128">
                  <c:v>43405</c:v>
                </c:pt>
                <c:pt idx="129">
                  <c:v>43435</c:v>
                </c:pt>
                <c:pt idx="130">
                  <c:v>43466</c:v>
                </c:pt>
                <c:pt idx="131">
                  <c:v>43497</c:v>
                </c:pt>
                <c:pt idx="132">
                  <c:v>43525</c:v>
                </c:pt>
                <c:pt idx="133">
                  <c:v>43556</c:v>
                </c:pt>
                <c:pt idx="134">
                  <c:v>43586</c:v>
                </c:pt>
                <c:pt idx="135">
                  <c:v>43617</c:v>
                </c:pt>
                <c:pt idx="136">
                  <c:v>43647</c:v>
                </c:pt>
                <c:pt idx="137">
                  <c:v>43678</c:v>
                </c:pt>
                <c:pt idx="138">
                  <c:v>43709</c:v>
                </c:pt>
                <c:pt idx="139">
                  <c:v>43739</c:v>
                </c:pt>
                <c:pt idx="140">
                  <c:v>43770</c:v>
                </c:pt>
                <c:pt idx="141">
                  <c:v>43800</c:v>
                </c:pt>
                <c:pt idx="142">
                  <c:v>43831</c:v>
                </c:pt>
                <c:pt idx="143">
                  <c:v>43862</c:v>
                </c:pt>
                <c:pt idx="144">
                  <c:v>43891</c:v>
                </c:pt>
                <c:pt idx="145">
                  <c:v>43922</c:v>
                </c:pt>
                <c:pt idx="146">
                  <c:v>43952</c:v>
                </c:pt>
                <c:pt idx="147">
                  <c:v>43983</c:v>
                </c:pt>
                <c:pt idx="148">
                  <c:v>44013</c:v>
                </c:pt>
                <c:pt idx="149">
                  <c:v>44044</c:v>
                </c:pt>
                <c:pt idx="150">
                  <c:v>44075</c:v>
                </c:pt>
                <c:pt idx="151">
                  <c:v>44105</c:v>
                </c:pt>
                <c:pt idx="152">
                  <c:v>44136</c:v>
                </c:pt>
                <c:pt idx="153">
                  <c:v>44166</c:v>
                </c:pt>
                <c:pt idx="154">
                  <c:v>44197</c:v>
                </c:pt>
                <c:pt idx="155">
                  <c:v>44228</c:v>
                </c:pt>
                <c:pt idx="156">
                  <c:v>44256</c:v>
                </c:pt>
                <c:pt idx="157">
                  <c:v>44287</c:v>
                </c:pt>
                <c:pt idx="158">
                  <c:v>44317</c:v>
                </c:pt>
                <c:pt idx="159">
                  <c:v>44348</c:v>
                </c:pt>
                <c:pt idx="160">
                  <c:v>44378</c:v>
                </c:pt>
                <c:pt idx="161">
                  <c:v>44409</c:v>
                </c:pt>
              </c:numCache>
            </c:numRef>
          </c:cat>
          <c:val>
            <c:numRef>
              <c:f>Sheet14!$D$2:$D$163</c:f>
              <c:numCache>
                <c:formatCode>General</c:formatCode>
                <c:ptCount val="162"/>
                <c:pt idx="0">
                  <c:v>0.65395004241295096</c:v>
                </c:pt>
                <c:pt idx="1">
                  <c:v>0.6738717666829348</c:v>
                </c:pt>
                <c:pt idx="2">
                  <c:v>0.68822561063760002</c:v>
                </c:pt>
                <c:pt idx="3">
                  <c:v>0.68374524919527113</c:v>
                </c:pt>
                <c:pt idx="4">
                  <c:v>0.67748817284886365</c:v>
                </c:pt>
                <c:pt idx="5">
                  <c:v>0.6752826802648807</c:v>
                </c:pt>
                <c:pt idx="6">
                  <c:v>0.64889495900497773</c:v>
                </c:pt>
                <c:pt idx="7">
                  <c:v>0.6422044214565592</c:v>
                </c:pt>
                <c:pt idx="8">
                  <c:v>0.66256073557334527</c:v>
                </c:pt>
                <c:pt idx="9">
                  <c:v>0.65195526004014681</c:v>
                </c:pt>
                <c:pt idx="10">
                  <c:v>0.62804298147091442</c:v>
                </c:pt>
                <c:pt idx="11">
                  <c:v>0.63661939470243989</c:v>
                </c:pt>
                <c:pt idx="12">
                  <c:v>0.64494582449588922</c:v>
                </c:pt>
                <c:pt idx="13">
                  <c:v>0.6248492817651814</c:v>
                </c:pt>
                <c:pt idx="14">
                  <c:v>0.62054550990802682</c:v>
                </c:pt>
                <c:pt idx="15">
                  <c:v>0.64174078131321277</c:v>
                </c:pt>
                <c:pt idx="16">
                  <c:v>0.61288204077064889</c:v>
                </c:pt>
                <c:pt idx="17">
                  <c:v>0.61200086388624264</c:v>
                </c:pt>
                <c:pt idx="18">
                  <c:v>0.62325211727729235</c:v>
                </c:pt>
                <c:pt idx="19">
                  <c:v>0.62576509090424792</c:v>
                </c:pt>
                <c:pt idx="20">
                  <c:v>0.62939641850513894</c:v>
                </c:pt>
                <c:pt idx="21">
                  <c:v>0.63833409026246624</c:v>
                </c:pt>
                <c:pt idx="22">
                  <c:v>0.61512258350062432</c:v>
                </c:pt>
                <c:pt idx="23">
                  <c:v>0.6153173839779299</c:v>
                </c:pt>
                <c:pt idx="24">
                  <c:v>0.60072598768392638</c:v>
                </c:pt>
                <c:pt idx="25">
                  <c:v>0.60519979460885176</c:v>
                </c:pt>
                <c:pt idx="26">
                  <c:v>0.59455606724900478</c:v>
                </c:pt>
                <c:pt idx="27">
                  <c:v>0.61502337035829624</c:v>
                </c:pt>
                <c:pt idx="28">
                  <c:v>0.60107247645813322</c:v>
                </c:pt>
                <c:pt idx="29">
                  <c:v>0.61271033056715452</c:v>
                </c:pt>
                <c:pt idx="30">
                  <c:v>0.61308040655414275</c:v>
                </c:pt>
                <c:pt idx="31">
                  <c:v>0.60528789216529144</c:v>
                </c:pt>
                <c:pt idx="32">
                  <c:v>0.60665816541978623</c:v>
                </c:pt>
                <c:pt idx="33">
                  <c:v>0.59970903818419619</c:v>
                </c:pt>
                <c:pt idx="34">
                  <c:v>0.60202646865136966</c:v>
                </c:pt>
                <c:pt idx="35">
                  <c:v>0.61302639634961653</c:v>
                </c:pt>
                <c:pt idx="36">
                  <c:v>0.60186712872062142</c:v>
                </c:pt>
                <c:pt idx="37">
                  <c:v>0.63201976158009276</c:v>
                </c:pt>
                <c:pt idx="38">
                  <c:v>0.63811745614060833</c:v>
                </c:pt>
                <c:pt idx="39">
                  <c:v>0.64187259905824512</c:v>
                </c:pt>
                <c:pt idx="40">
                  <c:v>0.6596665803050803</c:v>
                </c:pt>
                <c:pt idx="41">
                  <c:v>0.6664902663203105</c:v>
                </c:pt>
                <c:pt idx="42">
                  <c:v>0.65112684200779325</c:v>
                </c:pt>
                <c:pt idx="43">
                  <c:v>0.66871161064109874</c:v>
                </c:pt>
                <c:pt idx="44">
                  <c:v>0.66685936522614164</c:v>
                </c:pt>
                <c:pt idx="45">
                  <c:v>0.6583019693102159</c:v>
                </c:pt>
                <c:pt idx="46">
                  <c:v>0.6671269969975393</c:v>
                </c:pt>
                <c:pt idx="47">
                  <c:v>0.66630402385474141</c:v>
                </c:pt>
                <c:pt idx="48">
                  <c:v>0.67327534987501436</c:v>
                </c:pt>
                <c:pt idx="49">
                  <c:v>0.68054407694097896</c:v>
                </c:pt>
                <c:pt idx="50">
                  <c:v>0.68337770953037991</c:v>
                </c:pt>
                <c:pt idx="51">
                  <c:v>0.68875360897232396</c:v>
                </c:pt>
                <c:pt idx="52">
                  <c:v>0.7071320385341836</c:v>
                </c:pt>
                <c:pt idx="53">
                  <c:v>0.7106786401000611</c:v>
                </c:pt>
                <c:pt idx="54">
                  <c:v>0.69822008329625218</c:v>
                </c:pt>
                <c:pt idx="55">
                  <c:v>0.70995256182201782</c:v>
                </c:pt>
                <c:pt idx="56">
                  <c:v>0.70041911254672296</c:v>
                </c:pt>
                <c:pt idx="57">
                  <c:v>0.69098878816793896</c:v>
                </c:pt>
                <c:pt idx="58">
                  <c:v>0.69872491553567184</c:v>
                </c:pt>
                <c:pt idx="59">
                  <c:v>0.69452118940290009</c:v>
                </c:pt>
                <c:pt idx="60">
                  <c:v>0.6884754886965847</c:v>
                </c:pt>
                <c:pt idx="61">
                  <c:v>0.68923983645748998</c:v>
                </c:pt>
                <c:pt idx="62">
                  <c:v>0.66431282146730752</c:v>
                </c:pt>
                <c:pt idx="63">
                  <c:v>0.64293212191336424</c:v>
                </c:pt>
                <c:pt idx="64">
                  <c:v>0.61156839225564408</c:v>
                </c:pt>
                <c:pt idx="65">
                  <c:v>0.61784472252796663</c:v>
                </c:pt>
                <c:pt idx="66">
                  <c:v>0.61706002877636013</c:v>
                </c:pt>
                <c:pt idx="67">
                  <c:v>0.61768136324497636</c:v>
                </c:pt>
                <c:pt idx="68">
                  <c:v>0.58886589950129631</c:v>
                </c:pt>
                <c:pt idx="69">
                  <c:v>0.60351112376026073</c:v>
                </c:pt>
                <c:pt idx="70">
                  <c:v>0.59098720053464282</c:v>
                </c:pt>
                <c:pt idx="71">
                  <c:v>0.59978806631037662</c:v>
                </c:pt>
                <c:pt idx="72">
                  <c:v>0.6041939796548853</c:v>
                </c:pt>
                <c:pt idx="73">
                  <c:v>0.61566346768551183</c:v>
                </c:pt>
                <c:pt idx="74">
                  <c:v>0.62208799852959673</c:v>
                </c:pt>
                <c:pt idx="75">
                  <c:v>0.61783957280201407</c:v>
                </c:pt>
                <c:pt idx="76">
                  <c:v>0.61851246816621885</c:v>
                </c:pt>
                <c:pt idx="77">
                  <c:v>0.62590020173064176</c:v>
                </c:pt>
                <c:pt idx="78">
                  <c:v>0.63431912262856183</c:v>
                </c:pt>
                <c:pt idx="79">
                  <c:v>0.63383602464797106</c:v>
                </c:pt>
                <c:pt idx="80">
                  <c:v>0.63916179528020811</c:v>
                </c:pt>
                <c:pt idx="81">
                  <c:v>0.64908008161312869</c:v>
                </c:pt>
                <c:pt idx="82">
                  <c:v>0.63621085861640791</c:v>
                </c:pt>
                <c:pt idx="83">
                  <c:v>0.63306411169882082</c:v>
                </c:pt>
                <c:pt idx="84">
                  <c:v>0.63348664791174703</c:v>
                </c:pt>
                <c:pt idx="85">
                  <c:v>0.64244241419171044</c:v>
                </c:pt>
                <c:pt idx="86">
                  <c:v>0.6412261857797048</c:v>
                </c:pt>
                <c:pt idx="87">
                  <c:v>0.64448699663337439</c:v>
                </c:pt>
                <c:pt idx="88">
                  <c:v>0.64411726727927321</c:v>
                </c:pt>
                <c:pt idx="89">
                  <c:v>0.64958052509292485</c:v>
                </c:pt>
                <c:pt idx="90">
                  <c:v>0.64835119116400464</c:v>
                </c:pt>
                <c:pt idx="91">
                  <c:v>0.66054809278788185</c:v>
                </c:pt>
                <c:pt idx="92">
                  <c:v>0.66430991064246647</c:v>
                </c:pt>
                <c:pt idx="93">
                  <c:v>0.67394489305562899</c:v>
                </c:pt>
                <c:pt idx="94">
                  <c:v>0.66868482488576819</c:v>
                </c:pt>
                <c:pt idx="95">
                  <c:v>0.65870877227717062</c:v>
                </c:pt>
                <c:pt idx="96">
                  <c:v>0.65407414634723238</c:v>
                </c:pt>
                <c:pt idx="97">
                  <c:v>0.66170848481479771</c:v>
                </c:pt>
                <c:pt idx="98">
                  <c:v>0.66972444283355892</c:v>
                </c:pt>
                <c:pt idx="99">
                  <c:v>0.66922537022716844</c:v>
                </c:pt>
                <c:pt idx="100">
                  <c:v>0.66561116762354677</c:v>
                </c:pt>
                <c:pt idx="101">
                  <c:v>0.67726434347979314</c:v>
                </c:pt>
                <c:pt idx="102">
                  <c:v>0.68042124103242441</c:v>
                </c:pt>
                <c:pt idx="103">
                  <c:v>0.69534723723338987</c:v>
                </c:pt>
                <c:pt idx="104">
                  <c:v>0.70066241174573551</c:v>
                </c:pt>
                <c:pt idx="105">
                  <c:v>0.69289769144232027</c:v>
                </c:pt>
                <c:pt idx="106">
                  <c:v>0.69128343458080121</c:v>
                </c:pt>
                <c:pt idx="107">
                  <c:v>0.69106924128314295</c:v>
                </c:pt>
                <c:pt idx="108">
                  <c:v>0.69029368557970783</c:v>
                </c:pt>
                <c:pt idx="109">
                  <c:v>0.69371889199562675</c:v>
                </c:pt>
                <c:pt idx="110">
                  <c:v>0.70677015997506654</c:v>
                </c:pt>
                <c:pt idx="111">
                  <c:v>0.70046007654304565</c:v>
                </c:pt>
                <c:pt idx="112">
                  <c:v>0.69223904834524697</c:v>
                </c:pt>
                <c:pt idx="113">
                  <c:v>0.68796808834462941</c:v>
                </c:pt>
                <c:pt idx="114">
                  <c:v>0.71203305119559201</c:v>
                </c:pt>
                <c:pt idx="115">
                  <c:v>0.70034052746658004</c:v>
                </c:pt>
                <c:pt idx="116">
                  <c:v>0.71783219763221373</c:v>
                </c:pt>
                <c:pt idx="117">
                  <c:v>0.72743325076275256</c:v>
                </c:pt>
                <c:pt idx="118">
                  <c:v>0.72196847728120894</c:v>
                </c:pt>
                <c:pt idx="119">
                  <c:v>0.71257554838676318</c:v>
                </c:pt>
                <c:pt idx="120">
                  <c:v>0.72154968904290417</c:v>
                </c:pt>
                <c:pt idx="121">
                  <c:v>0.72812200571344543</c:v>
                </c:pt>
                <c:pt idx="122">
                  <c:v>0.73149751105628558</c:v>
                </c:pt>
                <c:pt idx="123">
                  <c:v>0.74168254643164111</c:v>
                </c:pt>
                <c:pt idx="124">
                  <c:v>0.73959444612834335</c:v>
                </c:pt>
                <c:pt idx="125">
                  <c:v>0.73980413382927845</c:v>
                </c:pt>
                <c:pt idx="126">
                  <c:v>0.75483736879352026</c:v>
                </c:pt>
                <c:pt idx="127">
                  <c:v>0.75720193377338196</c:v>
                </c:pt>
                <c:pt idx="128">
                  <c:v>0.76029877241781574</c:v>
                </c:pt>
                <c:pt idx="129">
                  <c:v>0.76487349611294997</c:v>
                </c:pt>
                <c:pt idx="130">
                  <c:v>0.76388955448917095</c:v>
                </c:pt>
                <c:pt idx="131">
                  <c:v>0.7606679007094872</c:v>
                </c:pt>
                <c:pt idx="132">
                  <c:v>0.75969710660533629</c:v>
                </c:pt>
                <c:pt idx="133">
                  <c:v>0.77121523044198637</c:v>
                </c:pt>
                <c:pt idx="134">
                  <c:v>0.76073413823767655</c:v>
                </c:pt>
                <c:pt idx="135">
                  <c:v>0.77262024488040715</c:v>
                </c:pt>
                <c:pt idx="136">
                  <c:v>0.77006464603274083</c:v>
                </c:pt>
                <c:pt idx="137">
                  <c:v>0.76770258785564449</c:v>
                </c:pt>
                <c:pt idx="138">
                  <c:v>0.77789382148190944</c:v>
                </c:pt>
                <c:pt idx="139">
                  <c:v>0.77064422012870504</c:v>
                </c:pt>
                <c:pt idx="140">
                  <c:v>0.77123264056583318</c:v>
                </c:pt>
                <c:pt idx="141">
                  <c:v>0.77720187175640953</c:v>
                </c:pt>
                <c:pt idx="142">
                  <c:v>0.77015047850965557</c:v>
                </c:pt>
                <c:pt idx="143">
                  <c:v>0.77216147706692639</c:v>
                </c:pt>
                <c:pt idx="144">
                  <c:v>0.77187291980497119</c:v>
                </c:pt>
                <c:pt idx="145">
                  <c:v>0.74435816358542051</c:v>
                </c:pt>
                <c:pt idx="146">
                  <c:v>0.72842444296027142</c:v>
                </c:pt>
                <c:pt idx="147">
                  <c:v>0.72906298241789402</c:v>
                </c:pt>
                <c:pt idx="148">
                  <c:v>0.72546477347644367</c:v>
                </c:pt>
                <c:pt idx="149">
                  <c:v>0.71823037738124151</c:v>
                </c:pt>
                <c:pt idx="150">
                  <c:v>0.70918882942191275</c:v>
                </c:pt>
                <c:pt idx="151">
                  <c:v>0.70369239163350028</c:v>
                </c:pt>
                <c:pt idx="152">
                  <c:v>0.69936732216472319</c:v>
                </c:pt>
                <c:pt idx="153">
                  <c:v>0.69447768456671433</c:v>
                </c:pt>
                <c:pt idx="154">
                  <c:v>0.68144107982107693</c:v>
                </c:pt>
                <c:pt idx="155">
                  <c:v>0.67484140050782881</c:v>
                </c:pt>
                <c:pt idx="156">
                  <c:v>0.67344534117325305</c:v>
                </c:pt>
                <c:pt idx="157">
                  <c:v>0.67247971462389255</c:v>
                </c:pt>
                <c:pt idx="158">
                  <c:v>0.67216621787149133</c:v>
                </c:pt>
                <c:pt idx="159">
                  <c:v>0.66875492447969664</c:v>
                </c:pt>
                <c:pt idx="160">
                  <c:v>0.66977210160679301</c:v>
                </c:pt>
                <c:pt idx="161">
                  <c:v>0.67271192223467313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13-4518-A42D-E6B3FD2F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601016"/>
        <c:axId val="1232600032"/>
      </c:lineChart>
      <c:dateAx>
        <c:axId val="310019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10019392"/>
        <c:crosses val="autoZero"/>
        <c:auto val="1"/>
        <c:lblOffset val="100"/>
        <c:baseTimeUnit val="months"/>
      </c:dateAx>
      <c:valAx>
        <c:axId val="310019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10019784"/>
        <c:crosses val="autoZero"/>
        <c:crossBetween val="between"/>
      </c:valAx>
      <c:valAx>
        <c:axId val="1232600032"/>
        <c:scaling>
          <c:orientation val="minMax"/>
          <c:min val="0.5"/>
        </c:scaling>
        <c:delete val="0"/>
        <c:axPos val="r"/>
        <c:numFmt formatCode="General" sourceLinked="1"/>
        <c:majorTickMark val="out"/>
        <c:minorTickMark val="none"/>
        <c:tickLblPos val="nextTo"/>
        <c:crossAx val="1232601016"/>
        <c:crosses val="max"/>
        <c:crossBetween val="between"/>
      </c:valAx>
      <c:dateAx>
        <c:axId val="123260101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232600032"/>
        <c:auto val="1"/>
        <c:lblOffset val="100"/>
        <c:baseTimeUnit val="months"/>
      </c:date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Frutiger LT 45 Light" pitchFamily="34" charset="0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  <c:userShapes r:id="rId2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rutiger LT 45 Light" panose="020B0500000000000000" pitchFamily="34" charset="0"/>
                <a:ea typeface="+mn-ea"/>
                <a:cs typeface="+mn-cs"/>
              </a:defRPr>
            </a:pPr>
            <a:r>
              <a:rPr lang="en-US"/>
              <a:t>ldr to loan 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rutiger LT 45 Light" panose="020B0500000000000000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Sheet14!$R$1</c:f>
              <c:strCache>
                <c:ptCount val="1"/>
                <c:pt idx="0">
                  <c:v>loangth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451618547681544"/>
                  <c:y val="-0.181432268883056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Frutiger LT 45 Light" panose="020B0500000000000000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Sheet14!$Q$2:$Q$151</c:f>
              <c:numCache>
                <c:formatCode>General</c:formatCode>
                <c:ptCount val="150"/>
                <c:pt idx="0">
                  <c:v>0.64494582449588922</c:v>
                </c:pt>
                <c:pt idx="1">
                  <c:v>0.6248492817651814</c:v>
                </c:pt>
                <c:pt idx="2">
                  <c:v>0.62054550990802682</c:v>
                </c:pt>
                <c:pt idx="3">
                  <c:v>0.64174078131321277</c:v>
                </c:pt>
                <c:pt idx="4">
                  <c:v>0.61288204077064889</c:v>
                </c:pt>
                <c:pt idx="5">
                  <c:v>0.61200086388624264</c:v>
                </c:pt>
                <c:pt idx="6">
                  <c:v>0.62325211727729235</c:v>
                </c:pt>
                <c:pt idx="7">
                  <c:v>0.62576509090424792</c:v>
                </c:pt>
                <c:pt idx="8">
                  <c:v>0.62939641850513894</c:v>
                </c:pt>
                <c:pt idx="9">
                  <c:v>0.63833409026246624</c:v>
                </c:pt>
                <c:pt idx="10">
                  <c:v>0.61512258350062432</c:v>
                </c:pt>
                <c:pt idx="11">
                  <c:v>0.6153173839779299</c:v>
                </c:pt>
                <c:pt idx="12">
                  <c:v>0.60072598768392638</c:v>
                </c:pt>
                <c:pt idx="13">
                  <c:v>0.60519979460885176</c:v>
                </c:pt>
                <c:pt idx="14">
                  <c:v>0.59455606724900478</c:v>
                </c:pt>
                <c:pt idx="15">
                  <c:v>0.61502337035829624</c:v>
                </c:pt>
                <c:pt idx="16">
                  <c:v>0.60107247645813322</c:v>
                </c:pt>
                <c:pt idx="17">
                  <c:v>0.61271033056715452</c:v>
                </c:pt>
                <c:pt idx="18">
                  <c:v>0.61308040655414275</c:v>
                </c:pt>
                <c:pt idx="19">
                  <c:v>0.60528789216529144</c:v>
                </c:pt>
                <c:pt idx="20">
                  <c:v>0.60665816541978623</c:v>
                </c:pt>
                <c:pt idx="21">
                  <c:v>0.59970903818419619</c:v>
                </c:pt>
                <c:pt idx="22">
                  <c:v>0.60202646865136966</c:v>
                </c:pt>
                <c:pt idx="23">
                  <c:v>0.61302639634961653</c:v>
                </c:pt>
                <c:pt idx="24">
                  <c:v>0.60186712872062142</c:v>
                </c:pt>
                <c:pt idx="25">
                  <c:v>0.63201976158009276</c:v>
                </c:pt>
                <c:pt idx="26">
                  <c:v>0.63811745614060833</c:v>
                </c:pt>
                <c:pt idx="27">
                  <c:v>0.64187259905824512</c:v>
                </c:pt>
                <c:pt idx="28">
                  <c:v>0.6596665803050803</c:v>
                </c:pt>
                <c:pt idx="29">
                  <c:v>0.6664902663203105</c:v>
                </c:pt>
                <c:pt idx="30">
                  <c:v>0.65112684200779325</c:v>
                </c:pt>
                <c:pt idx="31">
                  <c:v>0.66871161064109874</c:v>
                </c:pt>
                <c:pt idx="32">
                  <c:v>0.66685936522614164</c:v>
                </c:pt>
                <c:pt idx="33">
                  <c:v>0.6583019693102159</c:v>
                </c:pt>
                <c:pt idx="34">
                  <c:v>0.6671269969975393</c:v>
                </c:pt>
                <c:pt idx="35">
                  <c:v>0.66630402385474141</c:v>
                </c:pt>
                <c:pt idx="36">
                  <c:v>0.67327534987501436</c:v>
                </c:pt>
                <c:pt idx="37">
                  <c:v>0.68054407694097896</c:v>
                </c:pt>
                <c:pt idx="38">
                  <c:v>0.68337770953037991</c:v>
                </c:pt>
                <c:pt idx="39">
                  <c:v>0.68875360897232396</c:v>
                </c:pt>
                <c:pt idx="40">
                  <c:v>0.7071320385341836</c:v>
                </c:pt>
                <c:pt idx="41">
                  <c:v>0.7106786401000611</c:v>
                </c:pt>
                <c:pt idx="42">
                  <c:v>0.69822008329625218</c:v>
                </c:pt>
                <c:pt idx="43">
                  <c:v>0.70995256182201782</c:v>
                </c:pt>
                <c:pt idx="44">
                  <c:v>0.70041911254672296</c:v>
                </c:pt>
                <c:pt idx="45">
                  <c:v>0.69098878816793896</c:v>
                </c:pt>
                <c:pt idx="46">
                  <c:v>0.69872491553567184</c:v>
                </c:pt>
                <c:pt idx="47">
                  <c:v>0.69452118940290009</c:v>
                </c:pt>
                <c:pt idx="48">
                  <c:v>0.6884754886965847</c:v>
                </c:pt>
                <c:pt idx="49">
                  <c:v>0.68923983645748998</c:v>
                </c:pt>
                <c:pt idx="50">
                  <c:v>0.66431282146730752</c:v>
                </c:pt>
                <c:pt idx="51">
                  <c:v>0.64293212191336424</c:v>
                </c:pt>
                <c:pt idx="52">
                  <c:v>0.61156839225564408</c:v>
                </c:pt>
                <c:pt idx="53">
                  <c:v>0.61784472252796663</c:v>
                </c:pt>
                <c:pt idx="54">
                  <c:v>0.61706002877636013</c:v>
                </c:pt>
                <c:pt idx="55">
                  <c:v>0.61768136324497636</c:v>
                </c:pt>
                <c:pt idx="56">
                  <c:v>0.58886589950129631</c:v>
                </c:pt>
                <c:pt idx="57">
                  <c:v>0.60351112376026073</c:v>
                </c:pt>
                <c:pt idx="58">
                  <c:v>0.59098720053464282</c:v>
                </c:pt>
                <c:pt idx="59">
                  <c:v>0.59978806631037662</c:v>
                </c:pt>
                <c:pt idx="60">
                  <c:v>0.6041939796548853</c:v>
                </c:pt>
                <c:pt idx="61">
                  <c:v>0.61566346768551183</c:v>
                </c:pt>
                <c:pt idx="62">
                  <c:v>0.62208799852959673</c:v>
                </c:pt>
                <c:pt idx="63">
                  <c:v>0.61783957280201407</c:v>
                </c:pt>
                <c:pt idx="64">
                  <c:v>0.61851246816621885</c:v>
                </c:pt>
                <c:pt idx="65">
                  <c:v>0.62590020173064176</c:v>
                </c:pt>
                <c:pt idx="66">
                  <c:v>0.63431912262856183</c:v>
                </c:pt>
                <c:pt idx="67">
                  <c:v>0.63383602464797106</c:v>
                </c:pt>
                <c:pt idx="68">
                  <c:v>0.63916179528020811</c:v>
                </c:pt>
                <c:pt idx="69">
                  <c:v>0.64908008161312869</c:v>
                </c:pt>
                <c:pt idx="70">
                  <c:v>0.63621085861640791</c:v>
                </c:pt>
                <c:pt idx="71">
                  <c:v>0.63306411169882082</c:v>
                </c:pt>
                <c:pt idx="72">
                  <c:v>0.63348664791174703</c:v>
                </c:pt>
                <c:pt idx="73">
                  <c:v>0.64244241419171044</c:v>
                </c:pt>
                <c:pt idx="74">
                  <c:v>0.6412261857797048</c:v>
                </c:pt>
                <c:pt idx="75">
                  <c:v>0.64448699663337439</c:v>
                </c:pt>
                <c:pt idx="76">
                  <c:v>0.64411726727927321</c:v>
                </c:pt>
                <c:pt idx="77">
                  <c:v>0.64958052509292485</c:v>
                </c:pt>
                <c:pt idx="78">
                  <c:v>0.64835119116400464</c:v>
                </c:pt>
                <c:pt idx="79">
                  <c:v>0.66054809278788185</c:v>
                </c:pt>
                <c:pt idx="80">
                  <c:v>0.66430991064246647</c:v>
                </c:pt>
                <c:pt idx="81">
                  <c:v>0.67394489305562899</c:v>
                </c:pt>
                <c:pt idx="82">
                  <c:v>0.66868482488576819</c:v>
                </c:pt>
                <c:pt idx="83">
                  <c:v>0.65870877227717062</c:v>
                </c:pt>
                <c:pt idx="84">
                  <c:v>0.65407414634723238</c:v>
                </c:pt>
                <c:pt idx="85">
                  <c:v>0.66170848481479771</c:v>
                </c:pt>
                <c:pt idx="86">
                  <c:v>0.66972444283355892</c:v>
                </c:pt>
                <c:pt idx="87">
                  <c:v>0.66922537022716844</c:v>
                </c:pt>
                <c:pt idx="88">
                  <c:v>0.66561116762354677</c:v>
                </c:pt>
                <c:pt idx="89">
                  <c:v>0.67726434347979314</c:v>
                </c:pt>
                <c:pt idx="90">
                  <c:v>0.68042124103242441</c:v>
                </c:pt>
                <c:pt idx="91">
                  <c:v>0.69534723723338987</c:v>
                </c:pt>
                <c:pt idx="92">
                  <c:v>0.70066241174573551</c:v>
                </c:pt>
                <c:pt idx="93">
                  <c:v>0.69289769144232027</c:v>
                </c:pt>
                <c:pt idx="94">
                  <c:v>0.69128343458080121</c:v>
                </c:pt>
                <c:pt idx="95">
                  <c:v>0.69106924128314295</c:v>
                </c:pt>
                <c:pt idx="96">
                  <c:v>0.69029368557970783</c:v>
                </c:pt>
                <c:pt idx="97">
                  <c:v>0.69371889199562675</c:v>
                </c:pt>
                <c:pt idx="98">
                  <c:v>0.70677015997506654</c:v>
                </c:pt>
                <c:pt idx="99">
                  <c:v>0.70046007654304565</c:v>
                </c:pt>
                <c:pt idx="100">
                  <c:v>0.69223904834524697</c:v>
                </c:pt>
                <c:pt idx="101">
                  <c:v>0.68796808834462941</c:v>
                </c:pt>
                <c:pt idx="102">
                  <c:v>0.71203305119559201</c:v>
                </c:pt>
                <c:pt idx="103">
                  <c:v>0.70034052746658004</c:v>
                </c:pt>
                <c:pt idx="104">
                  <c:v>0.71783219763221373</c:v>
                </c:pt>
                <c:pt idx="105">
                  <c:v>0.72743325076275256</c:v>
                </c:pt>
                <c:pt idx="106">
                  <c:v>0.72196847728120894</c:v>
                </c:pt>
                <c:pt idx="107">
                  <c:v>0.71257554838676318</c:v>
                </c:pt>
                <c:pt idx="108">
                  <c:v>0.72154968904290417</c:v>
                </c:pt>
                <c:pt idx="109">
                  <c:v>0.72812200571344543</c:v>
                </c:pt>
                <c:pt idx="110">
                  <c:v>0.73149751105628558</c:v>
                </c:pt>
                <c:pt idx="111">
                  <c:v>0.74168254643164111</c:v>
                </c:pt>
                <c:pt idx="112">
                  <c:v>0.73959444612834335</c:v>
                </c:pt>
                <c:pt idx="113">
                  <c:v>0.73980413382927845</c:v>
                </c:pt>
                <c:pt idx="114">
                  <c:v>0.75483736879352026</c:v>
                </c:pt>
                <c:pt idx="115">
                  <c:v>0.75720193377338196</c:v>
                </c:pt>
                <c:pt idx="116">
                  <c:v>0.76029877241781574</c:v>
                </c:pt>
                <c:pt idx="117">
                  <c:v>0.76487349611294997</c:v>
                </c:pt>
                <c:pt idx="118">
                  <c:v>0.76388955448917095</c:v>
                </c:pt>
                <c:pt idx="119">
                  <c:v>0.7606679007094872</c:v>
                </c:pt>
                <c:pt idx="120">
                  <c:v>0.75969710660533629</c:v>
                </c:pt>
                <c:pt idx="121">
                  <c:v>0.77121523044198637</c:v>
                </c:pt>
                <c:pt idx="122">
                  <c:v>0.76073413823767655</c:v>
                </c:pt>
                <c:pt idx="123">
                  <c:v>0.77262024488040715</c:v>
                </c:pt>
                <c:pt idx="124">
                  <c:v>0.77006464603274083</c:v>
                </c:pt>
                <c:pt idx="125">
                  <c:v>0.76770258785564449</c:v>
                </c:pt>
                <c:pt idx="126">
                  <c:v>0.77789382148190944</c:v>
                </c:pt>
                <c:pt idx="127">
                  <c:v>0.77064422012870504</c:v>
                </c:pt>
                <c:pt idx="128">
                  <c:v>0.77123264056583318</c:v>
                </c:pt>
                <c:pt idx="129">
                  <c:v>0.77720187175640953</c:v>
                </c:pt>
                <c:pt idx="130">
                  <c:v>0.77015047850965557</c:v>
                </c:pt>
                <c:pt idx="131">
                  <c:v>0.77216147706692639</c:v>
                </c:pt>
                <c:pt idx="132">
                  <c:v>0.77187291980497119</c:v>
                </c:pt>
                <c:pt idx="133">
                  <c:v>0.74435816358542051</c:v>
                </c:pt>
                <c:pt idx="134">
                  <c:v>0.72842444296027142</c:v>
                </c:pt>
                <c:pt idx="135">
                  <c:v>0.72906298241789402</c:v>
                </c:pt>
                <c:pt idx="136">
                  <c:v>0.72546477347644367</c:v>
                </c:pt>
                <c:pt idx="137">
                  <c:v>0.71823037738124151</c:v>
                </c:pt>
                <c:pt idx="138">
                  <c:v>0.70918882942191275</c:v>
                </c:pt>
                <c:pt idx="139">
                  <c:v>0.70369239163350028</c:v>
                </c:pt>
                <c:pt idx="140">
                  <c:v>0.69936732216472319</c:v>
                </c:pt>
                <c:pt idx="141">
                  <c:v>0.69447768456671433</c:v>
                </c:pt>
                <c:pt idx="142">
                  <c:v>0.68144107982107693</c:v>
                </c:pt>
                <c:pt idx="143">
                  <c:v>0.67484140050782881</c:v>
                </c:pt>
                <c:pt idx="144">
                  <c:v>0.67344534117325305</c:v>
                </c:pt>
                <c:pt idx="145">
                  <c:v>0.67247971462389255</c:v>
                </c:pt>
                <c:pt idx="146">
                  <c:v>0.67216621787149133</c:v>
                </c:pt>
                <c:pt idx="147">
                  <c:v>0.66875492447969664</c:v>
                </c:pt>
                <c:pt idx="148">
                  <c:v>0.66977210160679301</c:v>
                </c:pt>
                <c:pt idx="149">
                  <c:v>0.67271192223467313</c:v>
                </c:pt>
              </c:numCache>
            </c:numRef>
          </c:xVal>
          <c:yVal>
            <c:numRef>
              <c:f>Sheet14!$R$2:$R$151</c:f>
              <c:numCache>
                <c:formatCode>General</c:formatCode>
                <c:ptCount val="150"/>
                <c:pt idx="0">
                  <c:v>0.17494665498856676</c:v>
                </c:pt>
                <c:pt idx="1">
                  <c:v>6.841169748049758E-2</c:v>
                </c:pt>
                <c:pt idx="2">
                  <c:v>5.410473381976133E-2</c:v>
                </c:pt>
                <c:pt idx="3">
                  <c:v>7.8684042197379345E-2</c:v>
                </c:pt>
                <c:pt idx="4">
                  <c:v>2.773198505181762E-2</c:v>
                </c:pt>
                <c:pt idx="5">
                  <c:v>2.1901098152282916E-2</c:v>
                </c:pt>
                <c:pt idx="6">
                  <c:v>7.8858384381803592E-2</c:v>
                </c:pt>
                <c:pt idx="7">
                  <c:v>7.6941284539543187E-2</c:v>
                </c:pt>
                <c:pt idx="8">
                  <c:v>5.8594415924365428E-2</c:v>
                </c:pt>
                <c:pt idx="9">
                  <c:v>9.1064238021880461E-2</c:v>
                </c:pt>
                <c:pt idx="10">
                  <c:v>8.6853001347586556E-2</c:v>
                </c:pt>
                <c:pt idx="11">
                  <c:v>7.364942532448393E-2</c:v>
                </c:pt>
                <c:pt idx="12">
                  <c:v>1.6727473756227074E-2</c:v>
                </c:pt>
                <c:pt idx="13">
                  <c:v>7.3341445645470404E-2</c:v>
                </c:pt>
                <c:pt idx="14">
                  <c:v>6.1179562186436609E-2</c:v>
                </c:pt>
                <c:pt idx="15">
                  <c:v>6.3644139587291537E-2</c:v>
                </c:pt>
                <c:pt idx="16">
                  <c:v>6.9933631807457486E-2</c:v>
                </c:pt>
                <c:pt idx="17">
                  <c:v>9.0715461615934911E-2</c:v>
                </c:pt>
                <c:pt idx="18">
                  <c:v>6.5281476476277467E-2</c:v>
                </c:pt>
                <c:pt idx="19">
                  <c:v>2.5846194900994934E-2</c:v>
                </c:pt>
                <c:pt idx="20">
                  <c:v>3.7113106004353691E-2</c:v>
                </c:pt>
                <c:pt idx="21">
                  <c:v>2.760052119005052E-2</c:v>
                </c:pt>
                <c:pt idx="22">
                  <c:v>4.8344367138213329E-2</c:v>
                </c:pt>
                <c:pt idx="23">
                  <c:v>7.8802147034389591E-2</c:v>
                </c:pt>
                <c:pt idx="24">
                  <c:v>9.091762753050725E-2</c:v>
                </c:pt>
                <c:pt idx="25">
                  <c:v>0.11070540452446265</c:v>
                </c:pt>
                <c:pt idx="26">
                  <c:v>0.14207588262589055</c:v>
                </c:pt>
                <c:pt idx="27">
                  <c:v>0.13541279239251724</c:v>
                </c:pt>
                <c:pt idx="28">
                  <c:v>0.17884114219176062</c:v>
                </c:pt>
                <c:pt idx="29">
                  <c:v>0.17694192766196148</c:v>
                </c:pt>
                <c:pt idx="30">
                  <c:v>0.13830153567752945</c:v>
                </c:pt>
                <c:pt idx="31">
                  <c:v>0.17934735338591845</c:v>
                </c:pt>
                <c:pt idx="32">
                  <c:v>0.17222020369683366</c:v>
                </c:pt>
                <c:pt idx="33">
                  <c:v>0.15672388701840756</c:v>
                </c:pt>
                <c:pt idx="34">
                  <c:v>0.1602700339457459</c:v>
                </c:pt>
                <c:pt idx="35">
                  <c:v>0.13796811526841735</c:v>
                </c:pt>
                <c:pt idx="36">
                  <c:v>0.15302785922926931</c:v>
                </c:pt>
                <c:pt idx="37">
                  <c:v>0.15062284460887065</c:v>
                </c:pt>
                <c:pt idx="38">
                  <c:v>0.11666212876101034</c:v>
                </c:pt>
                <c:pt idx="39">
                  <c:v>0.11034980141326201</c:v>
                </c:pt>
                <c:pt idx="40">
                  <c:v>0.1336666291463553</c:v>
                </c:pt>
                <c:pt idx="41">
                  <c:v>0.10718718841619967</c:v>
                </c:pt>
                <c:pt idx="42">
                  <c:v>0.13206399804423485</c:v>
                </c:pt>
                <c:pt idx="43">
                  <c:v>0.13795870535412247</c:v>
                </c:pt>
                <c:pt idx="44">
                  <c:v>0.11717704159487408</c:v>
                </c:pt>
                <c:pt idx="45">
                  <c:v>0.12502112032083068</c:v>
                </c:pt>
                <c:pt idx="46">
                  <c:v>0.14833934940590243</c:v>
                </c:pt>
                <c:pt idx="47">
                  <c:v>0.13064925992256637</c:v>
                </c:pt>
                <c:pt idx="48">
                  <c:v>0.14018714743598104</c:v>
                </c:pt>
                <c:pt idx="49">
                  <c:v>0.12736892145715317</c:v>
                </c:pt>
                <c:pt idx="50">
                  <c:v>0.1256972077490679</c:v>
                </c:pt>
                <c:pt idx="51">
                  <c:v>0.11309356965820272</c:v>
                </c:pt>
                <c:pt idx="52">
                  <c:v>0.10919039833022937</c:v>
                </c:pt>
                <c:pt idx="53">
                  <c:v>0.1230128906015564</c:v>
                </c:pt>
                <c:pt idx="54">
                  <c:v>0.14331894764177311</c:v>
                </c:pt>
                <c:pt idx="55">
                  <c:v>0.1283726013192521</c:v>
                </c:pt>
                <c:pt idx="56">
                  <c:v>0.14171757766171855</c:v>
                </c:pt>
                <c:pt idx="57">
                  <c:v>0.17154350457769607</c:v>
                </c:pt>
                <c:pt idx="58">
                  <c:v>0.16933092864645527</c:v>
                </c:pt>
                <c:pt idx="59">
                  <c:v>0.19050303950708991</c:v>
                </c:pt>
                <c:pt idx="60">
                  <c:v>0.2002506893384981</c:v>
                </c:pt>
                <c:pt idx="61">
                  <c:v>0.19841361744817454</c:v>
                </c:pt>
                <c:pt idx="62">
                  <c:v>0.2082021997805843</c:v>
                </c:pt>
                <c:pt idx="63">
                  <c:v>0.20673655499228549</c:v>
                </c:pt>
                <c:pt idx="64">
                  <c:v>0.20635513030228836</c:v>
                </c:pt>
                <c:pt idx="65">
                  <c:v>0.20806563843250125</c:v>
                </c:pt>
                <c:pt idx="66">
                  <c:v>0.20581753565129413</c:v>
                </c:pt>
                <c:pt idx="67">
                  <c:v>0.20620444975594987</c:v>
                </c:pt>
                <c:pt idx="68">
                  <c:v>0.20105413404205796</c:v>
                </c:pt>
                <c:pt idx="69">
                  <c:v>0.20812170439859412</c:v>
                </c:pt>
                <c:pt idx="70">
                  <c:v>0.17001251774904702</c:v>
                </c:pt>
                <c:pt idx="71">
                  <c:v>0.15067450653678538</c:v>
                </c:pt>
                <c:pt idx="72">
                  <c:v>0.15708332459889873</c:v>
                </c:pt>
                <c:pt idx="73">
                  <c:v>0.14698817669162301</c:v>
                </c:pt>
                <c:pt idx="74">
                  <c:v>0.13190081205335091</c:v>
                </c:pt>
                <c:pt idx="75">
                  <c:v>0.13598103731737066</c:v>
                </c:pt>
                <c:pt idx="76">
                  <c:v>0.13663932878541685</c:v>
                </c:pt>
                <c:pt idx="77">
                  <c:v>0.13883919970143066</c:v>
                </c:pt>
                <c:pt idx="78">
                  <c:v>0.11825796311837267</c:v>
                </c:pt>
                <c:pt idx="79">
                  <c:v>0.14021523789969415</c:v>
                </c:pt>
                <c:pt idx="80">
                  <c:v>0.13027272640146181</c:v>
                </c:pt>
                <c:pt idx="81">
                  <c:v>0.12137642713378538</c:v>
                </c:pt>
                <c:pt idx="82">
                  <c:v>0.16071966979065677</c:v>
                </c:pt>
                <c:pt idx="83">
                  <c:v>0.15670084910761317</c:v>
                </c:pt>
                <c:pt idx="84">
                  <c:v>0.13859390192760657</c:v>
                </c:pt>
                <c:pt idx="85">
                  <c:v>0.15455338951220043</c:v>
                </c:pt>
                <c:pt idx="86">
                  <c:v>0.17976442526540382</c:v>
                </c:pt>
                <c:pt idx="87">
                  <c:v>0.16762742876988401</c:v>
                </c:pt>
                <c:pt idx="88">
                  <c:v>0.16322131150010688</c:v>
                </c:pt>
                <c:pt idx="89">
                  <c:v>0.16105480761002311</c:v>
                </c:pt>
                <c:pt idx="90">
                  <c:v>0.17600707737593213</c:v>
                </c:pt>
                <c:pt idx="91">
                  <c:v>0.18008391374760957</c:v>
                </c:pt>
                <c:pt idx="92">
                  <c:v>0.20153784320194901</c:v>
                </c:pt>
                <c:pt idx="93">
                  <c:v>0.17532915537135252</c:v>
                </c:pt>
                <c:pt idx="94">
                  <c:v>0.17263404703552565</c:v>
                </c:pt>
                <c:pt idx="95">
                  <c:v>0.1929795067408191</c:v>
                </c:pt>
                <c:pt idx="96">
                  <c:v>0.19564164303409415</c:v>
                </c:pt>
                <c:pt idx="97">
                  <c:v>0.17546919466234523</c:v>
                </c:pt>
                <c:pt idx="98">
                  <c:v>0.18696198743368475</c:v>
                </c:pt>
                <c:pt idx="99">
                  <c:v>0.19637301282273079</c:v>
                </c:pt>
                <c:pt idx="100">
                  <c:v>0.19572551309058661</c:v>
                </c:pt>
                <c:pt idx="101">
                  <c:v>0.1867769379032882</c:v>
                </c:pt>
                <c:pt idx="102">
                  <c:v>0.21308284904624886</c:v>
                </c:pt>
                <c:pt idx="103">
                  <c:v>0.17171125905208662</c:v>
                </c:pt>
                <c:pt idx="104">
                  <c:v>0.16830657075002042</c:v>
                </c:pt>
                <c:pt idx="105">
                  <c:v>0.17511759537960914</c:v>
                </c:pt>
                <c:pt idx="106">
                  <c:v>0.18527963676746095</c:v>
                </c:pt>
                <c:pt idx="107">
                  <c:v>0.16975348057749007</c:v>
                </c:pt>
                <c:pt idx="108">
                  <c:v>0.18512287293843377</c:v>
                </c:pt>
                <c:pt idx="109">
                  <c:v>0.19496220560307997</c:v>
                </c:pt>
                <c:pt idx="110">
                  <c:v>0.17343008467309429</c:v>
                </c:pt>
                <c:pt idx="111">
                  <c:v>0.17582450010771411</c:v>
                </c:pt>
                <c:pt idx="112">
                  <c:v>0.18311831736144013</c:v>
                </c:pt>
                <c:pt idx="113">
                  <c:v>0.17977239739459216</c:v>
                </c:pt>
                <c:pt idx="114">
                  <c:v>0.16604914021444106</c:v>
                </c:pt>
                <c:pt idx="115">
                  <c:v>0.18645946752222953</c:v>
                </c:pt>
                <c:pt idx="116">
                  <c:v>0.15743303963399358</c:v>
                </c:pt>
                <c:pt idx="117">
                  <c:v>0.14870641802546269</c:v>
                </c:pt>
                <c:pt idx="118">
                  <c:v>0.13307138037272859</c:v>
                </c:pt>
                <c:pt idx="119">
                  <c:v>0.13555383236956575</c:v>
                </c:pt>
                <c:pt idx="120">
                  <c:v>0.11783228827195025</c:v>
                </c:pt>
                <c:pt idx="121">
                  <c:v>0.13120957467543803</c:v>
                </c:pt>
                <c:pt idx="122">
                  <c:v>0.10811833867817611</c:v>
                </c:pt>
                <c:pt idx="123">
                  <c:v>0.10636560573502196</c:v>
                </c:pt>
                <c:pt idx="124">
                  <c:v>0.11822554722837375</c:v>
                </c:pt>
                <c:pt idx="125">
                  <c:v>0.10571983531793738</c:v>
                </c:pt>
                <c:pt idx="126">
                  <c:v>0.10334011184818759</c:v>
                </c:pt>
                <c:pt idx="127">
                  <c:v>8.5333158561185174E-2</c:v>
                </c:pt>
                <c:pt idx="128">
                  <c:v>9.5266332768879858E-2</c:v>
                </c:pt>
                <c:pt idx="129">
                  <c:v>0.1030510546919603</c:v>
                </c:pt>
                <c:pt idx="130">
                  <c:v>0.11430912732406617</c:v>
                </c:pt>
                <c:pt idx="131">
                  <c:v>0.1151877758199511</c:v>
                </c:pt>
                <c:pt idx="132">
                  <c:v>0.13528700097357893</c:v>
                </c:pt>
                <c:pt idx="133">
                  <c:v>9.5627051085450665E-2</c:v>
                </c:pt>
                <c:pt idx="134">
                  <c:v>9.0120286385261483E-2</c:v>
                </c:pt>
                <c:pt idx="135">
                  <c:v>6.4197165772341025E-2</c:v>
                </c:pt>
                <c:pt idx="136">
                  <c:v>5.1403772746062337E-2</c:v>
                </c:pt>
                <c:pt idx="137">
                  <c:v>4.4328933354468525E-2</c:v>
                </c:pt>
                <c:pt idx="138">
                  <c:v>6.3206494745160491E-3</c:v>
                </c:pt>
                <c:pt idx="139">
                  <c:v>7.4548866584021045E-3</c:v>
                </c:pt>
                <c:pt idx="140">
                  <c:v>-6.4706619641194951E-3</c:v>
                </c:pt>
                <c:pt idx="141">
                  <c:v>-1.9081280143505519E-2</c:v>
                </c:pt>
                <c:pt idx="142">
                  <c:v>-3.5328391335501919E-2</c:v>
                </c:pt>
                <c:pt idx="143">
                  <c:v>-3.8655575568690037E-2</c:v>
                </c:pt>
                <c:pt idx="144">
                  <c:v>-5.5603028643719132E-2</c:v>
                </c:pt>
                <c:pt idx="145">
                  <c:v>-4.0442162120369662E-2</c:v>
                </c:pt>
                <c:pt idx="146">
                  <c:v>-2.4759040549199418E-2</c:v>
                </c:pt>
                <c:pt idx="147">
                  <c:v>-1.3158371223908616E-2</c:v>
                </c:pt>
                <c:pt idx="148">
                  <c:v>-1.1189135195222244E-2</c:v>
                </c:pt>
                <c:pt idx="149">
                  <c:v>1.0644293038630792E-2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1-4BB7-9B99-1D93ADEF2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85272"/>
        <c:axId val="1232586584"/>
      </c:scatterChart>
      <c:valAx>
        <c:axId val="1232585272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utiger LT 45 Light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1232586584"/>
        <c:crosses val="autoZero"/>
        <c:crossBetween val="midCat"/>
      </c:valAx>
      <c:valAx>
        <c:axId val="123258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utiger LT 45 Light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123258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rutiger LT 45 Light" panose="020B0500000000000000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Frutiger LT 45 Light" panose="020B0500000000000000" pitchFamily="34" charset="0"/>
                <a:ea typeface="+mn-ea"/>
                <a:cs typeface="+mn-cs"/>
              </a:defRPr>
            </a:pPr>
            <a:r>
              <a:rPr lang="en-US"/>
              <a:t>deposits to loan 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Frutiger LT 45 Light" panose="020B0500000000000000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Sheet14!$T$1</c:f>
              <c:strCache>
                <c:ptCount val="1"/>
                <c:pt idx="0">
                  <c:v>loangth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1074978127734034"/>
                  <c:y val="0.240706838728492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Frutiger LT 45 Light" panose="020B0500000000000000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Sheet14!$S$2:$S$151</c:f>
              <c:numCache>
                <c:formatCode>General</c:formatCode>
                <c:ptCount val="150"/>
                <c:pt idx="0">
                  <c:v>0.191350320723916</c:v>
                </c:pt>
                <c:pt idx="1">
                  <c:v>0.15223382523861506</c:v>
                </c:pt>
                <c:pt idx="2">
                  <c:v>0.16907118418536848</c:v>
                </c:pt>
                <c:pt idx="3">
                  <c:v>0.14928817166013619</c:v>
                </c:pt>
                <c:pt idx="4">
                  <c:v>0.13606896337765306</c:v>
                </c:pt>
                <c:pt idx="5">
                  <c:v>0.12756721966681339</c:v>
                </c:pt>
                <c:pt idx="6">
                  <c:v>0.12324651244488138</c:v>
                </c:pt>
                <c:pt idx="7">
                  <c:v>0.10523336094219649</c:v>
                </c:pt>
                <c:pt idx="8">
                  <c:v>0.11437414365101994</c:v>
                </c:pt>
                <c:pt idx="9">
                  <c:v>0.11434604523092529</c:v>
                </c:pt>
                <c:pt idx="10">
                  <c:v>0.10968190356850571</c:v>
                </c:pt>
                <c:pt idx="11">
                  <c:v>0.11081868491011337</c:v>
                </c:pt>
                <c:pt idx="12">
                  <c:v>9.1569454781684545E-2</c:v>
                </c:pt>
                <c:pt idx="13">
                  <c:v>0.10819044780714182</c:v>
                </c:pt>
                <c:pt idx="14">
                  <c:v>0.10756621418038548</c:v>
                </c:pt>
                <c:pt idx="15">
                  <c:v>0.10985021720445043</c:v>
                </c:pt>
                <c:pt idx="16">
                  <c:v>9.0955140077823016E-2</c:v>
                </c:pt>
                <c:pt idx="17">
                  <c:v>8.9452505468850418E-2</c:v>
                </c:pt>
                <c:pt idx="18">
                  <c:v>8.2955724261081665E-2</c:v>
                </c:pt>
                <c:pt idx="19">
                  <c:v>6.0551095957984025E-2</c:v>
                </c:pt>
                <c:pt idx="20">
                  <c:v>7.5985310528536409E-2</c:v>
                </c:pt>
                <c:pt idx="21">
                  <c:v>9.3784488946815125E-2</c:v>
                </c:pt>
                <c:pt idx="22">
                  <c:v>7.1149408026808914E-2</c:v>
                </c:pt>
                <c:pt idx="23">
                  <c:v>8.2833820689832249E-2</c:v>
                </c:pt>
                <c:pt idx="24">
                  <c:v>8.884924596749455E-2</c:v>
                </c:pt>
                <c:pt idx="25">
                  <c:v>6.3572254463378775E-2</c:v>
                </c:pt>
                <c:pt idx="26">
                  <c:v>6.4111534231971579E-2</c:v>
                </c:pt>
                <c:pt idx="27">
                  <c:v>8.7919009706479923E-2</c:v>
                </c:pt>
                <c:pt idx="28">
                  <c:v>7.4131971882279268E-2</c:v>
                </c:pt>
                <c:pt idx="29">
                  <c:v>8.1973006953918848E-2</c:v>
                </c:pt>
                <c:pt idx="30">
                  <c:v>7.1788664283067627E-2</c:v>
                </c:pt>
                <c:pt idx="31">
                  <c:v>6.7492566754313588E-2</c:v>
                </c:pt>
                <c:pt idx="32">
                  <c:v>6.6397197558397236E-2</c:v>
                </c:pt>
                <c:pt idx="33">
                  <c:v>5.376833439427009E-2</c:v>
                </c:pt>
                <c:pt idx="34">
                  <c:v>4.7046925640964021E-2</c:v>
                </c:pt>
                <c:pt idx="35">
                  <c:v>4.6976256916385184E-2</c:v>
                </c:pt>
                <c:pt idx="36">
                  <c:v>3.0736632639279726E-2</c:v>
                </c:pt>
                <c:pt idx="37">
                  <c:v>6.8580861341293264E-2</c:v>
                </c:pt>
                <c:pt idx="38">
                  <c:v>4.2705354646711546E-2</c:v>
                </c:pt>
                <c:pt idx="39">
                  <c:v>3.4772237288669183E-2</c:v>
                </c:pt>
                <c:pt idx="40">
                  <c:v>5.7570506924234488E-2</c:v>
                </c:pt>
                <c:pt idx="41">
                  <c:v>3.8344819213999237E-2</c:v>
                </c:pt>
                <c:pt idx="42">
                  <c:v>5.5709043081911824E-2</c:v>
                </c:pt>
                <c:pt idx="43">
                  <c:v>7.1854993730110506E-2</c:v>
                </c:pt>
                <c:pt idx="44">
                  <c:v>6.3648834616116812E-2</c:v>
                </c:pt>
                <c:pt idx="45">
                  <c:v>7.1802656865672221E-2</c:v>
                </c:pt>
                <c:pt idx="46">
                  <c:v>9.6408850850770778E-2</c:v>
                </c:pt>
                <c:pt idx="47">
                  <c:v>8.4712983490789373E-2</c:v>
                </c:pt>
                <c:pt idx="48">
                  <c:v>0.11501413371488534</c:v>
                </c:pt>
                <c:pt idx="49">
                  <c:v>0.11314552851201176</c:v>
                </c:pt>
                <c:pt idx="50">
                  <c:v>0.15800320962819225</c:v>
                </c:pt>
                <c:pt idx="51">
                  <c:v>0.19242325448670061</c:v>
                </c:pt>
                <c:pt idx="52">
                  <c:v>0.28251243430175732</c:v>
                </c:pt>
                <c:pt idx="53">
                  <c:v>0.29175057228303314</c:v>
                </c:pt>
                <c:pt idx="54">
                  <c:v>0.29369625908137431</c:v>
                </c:pt>
                <c:pt idx="55">
                  <c:v>0.29693247467895434</c:v>
                </c:pt>
                <c:pt idx="56">
                  <c:v>0.3580015640268106</c:v>
                </c:pt>
                <c:pt idx="57">
                  <c:v>0.34135626443852951</c:v>
                </c:pt>
                <c:pt idx="58">
                  <c:v>0.38250143761590549</c:v>
                </c:pt>
                <c:pt idx="59">
                  <c:v>0.37853624209716497</c:v>
                </c:pt>
                <c:pt idx="60">
                  <c:v>0.3676786060873054</c:v>
                </c:pt>
                <c:pt idx="61">
                  <c:v>0.34163296841958557</c:v>
                </c:pt>
                <c:pt idx="62">
                  <c:v>0.29021008946704741</c:v>
                </c:pt>
                <c:pt idx="63">
                  <c:v>0.25574619698281031</c:v>
                </c:pt>
                <c:pt idx="64">
                  <c:v>0.19281131019989539</c:v>
                </c:pt>
                <c:pt idx="65">
                  <c:v>0.19251755648756608</c:v>
                </c:pt>
                <c:pt idx="66">
                  <c:v>0.17300862721070343</c:v>
                </c:pt>
                <c:pt idx="67">
                  <c:v>0.17546175967389721</c:v>
                </c:pt>
                <c:pt idx="68">
                  <c:v>0.10654270673728972</c:v>
                </c:pt>
                <c:pt idx="69">
                  <c:v>0.12330497902311466</c:v>
                </c:pt>
                <c:pt idx="70">
                  <c:v>8.6844735656898653E-2</c:v>
                </c:pt>
                <c:pt idx="71">
                  <c:v>9.0191063550113526E-2</c:v>
                </c:pt>
                <c:pt idx="72">
                  <c:v>0.10357934296842242</c:v>
                </c:pt>
                <c:pt idx="73">
                  <c:v>9.9178233966232598E-2</c:v>
                </c:pt>
                <c:pt idx="74">
                  <c:v>9.8117834735782949E-2</c:v>
                </c:pt>
                <c:pt idx="75">
                  <c:v>8.9011946670217723E-2</c:v>
                </c:pt>
                <c:pt idx="76">
                  <c:v>9.1455907759492083E-2</c:v>
                </c:pt>
                <c:pt idx="77">
                  <c:v>9.7323052796140175E-2</c:v>
                </c:pt>
                <c:pt idx="78">
                  <c:v>9.4055844586577786E-2</c:v>
                </c:pt>
                <c:pt idx="79">
                  <c:v>9.4105791121347426E-2</c:v>
                </c:pt>
                <c:pt idx="80">
                  <c:v>8.7485123117222674E-2</c:v>
                </c:pt>
                <c:pt idx="81">
                  <c:v>8.000388509948464E-2</c:v>
                </c:pt>
                <c:pt idx="82">
                  <c:v>0.10435055537056503</c:v>
                </c:pt>
                <c:pt idx="83">
                  <c:v>0.11166850414049301</c:v>
                </c:pt>
                <c:pt idx="84">
                  <c:v>0.10275576292532951</c:v>
                </c:pt>
                <c:pt idx="85">
                  <c:v>0.12093782064626324</c:v>
                </c:pt>
                <c:pt idx="86">
                  <c:v>0.12956283830830118</c:v>
                </c:pt>
                <c:pt idx="87">
                  <c:v>0.12446528215032959</c:v>
                </c:pt>
                <c:pt idx="88">
                  <c:v>0.12565859596306961</c:v>
                </c:pt>
                <c:pt idx="89">
                  <c:v>0.11359559801111252</c:v>
                </c:pt>
                <c:pt idx="90">
                  <c:v>0.12057875835426968</c:v>
                </c:pt>
                <c:pt idx="91">
                  <c:v>0.12102577937475401</c:v>
                </c:pt>
                <c:pt idx="92">
                  <c:v>0.13919839835890357</c:v>
                </c:pt>
                <c:pt idx="93">
                  <c:v>0.14318043154838156</c:v>
                </c:pt>
                <c:pt idx="94">
                  <c:v>0.13429969990896296</c:v>
                </c:pt>
                <c:pt idx="95">
                  <c:v>0.13711625303708619</c:v>
                </c:pt>
                <c:pt idx="96">
                  <c:v>0.13290662125638986</c:v>
                </c:pt>
                <c:pt idx="97">
                  <c:v>0.12122928857960868</c:v>
                </c:pt>
                <c:pt idx="98">
                  <c:v>0.1247467716049051</c:v>
                </c:pt>
                <c:pt idx="99">
                  <c:v>0.14302470511591348</c:v>
                </c:pt>
                <c:pt idx="100">
                  <c:v>0.1497303667396539</c:v>
                </c:pt>
                <c:pt idx="101">
                  <c:v>0.16831248036521562</c:v>
                </c:pt>
                <c:pt idx="102">
                  <c:v>0.15922615704037368</c:v>
                </c:pt>
                <c:pt idx="103">
                  <c:v>0.1633571882015703</c:v>
                </c:pt>
                <c:pt idx="104">
                  <c:v>0.14036191497153849</c:v>
                </c:pt>
                <c:pt idx="105">
                  <c:v>0.11932781208174292</c:v>
                </c:pt>
                <c:pt idx="106">
                  <c:v>0.13490298264663703</c:v>
                </c:pt>
                <c:pt idx="107">
                  <c:v>0.13444904493444465</c:v>
                </c:pt>
                <c:pt idx="108">
                  <c:v>0.1337858615262173</c:v>
                </c:pt>
                <c:pt idx="109">
                  <c:v>0.13850130986682707</c:v>
                </c:pt>
                <c:pt idx="110">
                  <c:v>0.13376376013416702</c:v>
                </c:pt>
                <c:pt idx="111">
                  <c:v>0.11047256445389264</c:v>
                </c:pt>
                <c:pt idx="112">
                  <c:v>0.10736458660208803</c:v>
                </c:pt>
                <c:pt idx="113">
                  <c:v>9.7108983044177144E-2</c:v>
                </c:pt>
                <c:pt idx="114">
                  <c:v>9.9926370203324621E-2</c:v>
                </c:pt>
                <c:pt idx="115">
                  <c:v>9.7363348190970367E-2</c:v>
                </c:pt>
                <c:pt idx="116">
                  <c:v>9.2784484986673466E-2</c:v>
                </c:pt>
                <c:pt idx="117">
                  <c:v>9.2477707859947245E-2</c:v>
                </c:pt>
                <c:pt idx="118">
                  <c:v>7.0890175590446747E-2</c:v>
                </c:pt>
                <c:pt idx="119">
                  <c:v>6.3759748595556776E-2</c:v>
                </c:pt>
                <c:pt idx="120">
                  <c:v>6.1701476801541366E-2</c:v>
                </c:pt>
                <c:pt idx="121">
                  <c:v>6.8000931365024497E-2</c:v>
                </c:pt>
                <c:pt idx="122">
                  <c:v>6.5530999537791512E-2</c:v>
                </c:pt>
                <c:pt idx="123">
                  <c:v>6.2063886085396591E-2</c:v>
                </c:pt>
                <c:pt idx="124">
                  <c:v>7.3979189292336045E-2</c:v>
                </c:pt>
                <c:pt idx="125">
                  <c:v>6.5537772003779526E-2</c:v>
                </c:pt>
                <c:pt idx="126">
                  <c:v>7.0637565066716146E-2</c:v>
                </c:pt>
                <c:pt idx="127">
                  <c:v>6.6401777870533696E-2</c:v>
                </c:pt>
                <c:pt idx="128">
                  <c:v>7.9738595689869074E-2</c:v>
                </c:pt>
                <c:pt idx="129">
                  <c:v>8.5553891792153447E-2</c:v>
                </c:pt>
                <c:pt idx="130">
                  <c:v>0.1052503719558826</c:v>
                </c:pt>
                <c:pt idx="131">
                  <c:v>9.858827398653025E-2</c:v>
                </c:pt>
                <c:pt idx="132">
                  <c:v>0.11737855763122074</c:v>
                </c:pt>
                <c:pt idx="133">
                  <c:v>0.13515819402224372</c:v>
                </c:pt>
                <c:pt idx="134">
                  <c:v>0.13847321387035172</c:v>
                </c:pt>
                <c:pt idx="135">
                  <c:v>0.12777674172019671</c:v>
                </c:pt>
                <c:pt idx="136">
                  <c:v>0.11604161042489891</c:v>
                </c:pt>
                <c:pt idx="137">
                  <c:v>0.11626304032415558</c:v>
                </c:pt>
                <c:pt idx="138">
                  <c:v>0.10381126038602084</c:v>
                </c:pt>
                <c:pt idx="139">
                  <c:v>0.10330777293394289</c:v>
                </c:pt>
                <c:pt idx="140">
                  <c:v>9.5622043765667852E-2</c:v>
                </c:pt>
                <c:pt idx="141">
                  <c:v>9.7762940488165029E-2</c:v>
                </c:pt>
                <c:pt idx="142">
                  <c:v>9.0251707767182943E-2</c:v>
                </c:pt>
                <c:pt idx="143">
                  <c:v>9.9981610761183504E-2</c:v>
                </c:pt>
                <c:pt idx="144">
                  <c:v>8.2425555822815744E-2</c:v>
                </c:pt>
                <c:pt idx="145">
                  <c:v>6.2120826139045349E-2</c:v>
                </c:pt>
                <c:pt idx="146">
                  <c:v>5.686559924052359E-2</c:v>
                </c:pt>
                <c:pt idx="147">
                  <c:v>7.5834621493650722E-2</c:v>
                </c:pt>
                <c:pt idx="148">
                  <c:v>7.103214410650649E-2</c:v>
                </c:pt>
                <c:pt idx="149">
                  <c:v>7.9028642120771986E-2</c:v>
                </c:pt>
              </c:numCache>
            </c:numRef>
          </c:xVal>
          <c:yVal>
            <c:numRef>
              <c:f>Sheet14!$T$2:$T$151</c:f>
              <c:numCache>
                <c:formatCode>General</c:formatCode>
                <c:ptCount val="150"/>
                <c:pt idx="0">
                  <c:v>0.17494665498856676</c:v>
                </c:pt>
                <c:pt idx="1">
                  <c:v>6.841169748049758E-2</c:v>
                </c:pt>
                <c:pt idx="2">
                  <c:v>5.410473381976133E-2</c:v>
                </c:pt>
                <c:pt idx="3">
                  <c:v>7.8684042197379345E-2</c:v>
                </c:pt>
                <c:pt idx="4">
                  <c:v>2.773198505181762E-2</c:v>
                </c:pt>
                <c:pt idx="5">
                  <c:v>2.1901098152282916E-2</c:v>
                </c:pt>
                <c:pt idx="6">
                  <c:v>7.8858384381803592E-2</c:v>
                </c:pt>
                <c:pt idx="7">
                  <c:v>7.6941284539543187E-2</c:v>
                </c:pt>
                <c:pt idx="8">
                  <c:v>5.8594415924365428E-2</c:v>
                </c:pt>
                <c:pt idx="9">
                  <c:v>9.1064238021880461E-2</c:v>
                </c:pt>
                <c:pt idx="10">
                  <c:v>8.6853001347586556E-2</c:v>
                </c:pt>
                <c:pt idx="11">
                  <c:v>7.364942532448393E-2</c:v>
                </c:pt>
                <c:pt idx="12">
                  <c:v>1.6727473756227074E-2</c:v>
                </c:pt>
                <c:pt idx="13">
                  <c:v>7.3341445645470404E-2</c:v>
                </c:pt>
                <c:pt idx="14">
                  <c:v>6.1179562186436609E-2</c:v>
                </c:pt>
                <c:pt idx="15">
                  <c:v>6.3644139587291537E-2</c:v>
                </c:pt>
                <c:pt idx="16">
                  <c:v>6.9933631807457486E-2</c:v>
                </c:pt>
                <c:pt idx="17">
                  <c:v>9.0715461615934911E-2</c:v>
                </c:pt>
                <c:pt idx="18">
                  <c:v>6.5281476476277467E-2</c:v>
                </c:pt>
                <c:pt idx="19">
                  <c:v>2.5846194900994934E-2</c:v>
                </c:pt>
                <c:pt idx="20">
                  <c:v>3.7113106004353691E-2</c:v>
                </c:pt>
                <c:pt idx="21">
                  <c:v>2.760052119005052E-2</c:v>
                </c:pt>
                <c:pt idx="22">
                  <c:v>4.8344367138213329E-2</c:v>
                </c:pt>
                <c:pt idx="23">
                  <c:v>7.8802147034389591E-2</c:v>
                </c:pt>
                <c:pt idx="24">
                  <c:v>9.091762753050725E-2</c:v>
                </c:pt>
                <c:pt idx="25">
                  <c:v>0.11070540452446265</c:v>
                </c:pt>
                <c:pt idx="26">
                  <c:v>0.14207588262589055</c:v>
                </c:pt>
                <c:pt idx="27">
                  <c:v>0.13541279239251724</c:v>
                </c:pt>
                <c:pt idx="28">
                  <c:v>0.17884114219176062</c:v>
                </c:pt>
                <c:pt idx="29">
                  <c:v>0.17694192766196148</c:v>
                </c:pt>
                <c:pt idx="30">
                  <c:v>0.13830153567752945</c:v>
                </c:pt>
                <c:pt idx="31">
                  <c:v>0.17934735338591845</c:v>
                </c:pt>
                <c:pt idx="32">
                  <c:v>0.17222020369683366</c:v>
                </c:pt>
                <c:pt idx="33">
                  <c:v>0.15672388701840756</c:v>
                </c:pt>
                <c:pt idx="34">
                  <c:v>0.1602700339457459</c:v>
                </c:pt>
                <c:pt idx="35">
                  <c:v>0.13796811526841735</c:v>
                </c:pt>
                <c:pt idx="36">
                  <c:v>0.15302785922926931</c:v>
                </c:pt>
                <c:pt idx="37">
                  <c:v>0.15062284460887065</c:v>
                </c:pt>
                <c:pt idx="38">
                  <c:v>0.11666212876101034</c:v>
                </c:pt>
                <c:pt idx="39">
                  <c:v>0.11034980141326201</c:v>
                </c:pt>
                <c:pt idx="40">
                  <c:v>0.1336666291463553</c:v>
                </c:pt>
                <c:pt idx="41">
                  <c:v>0.10718718841619967</c:v>
                </c:pt>
                <c:pt idx="42">
                  <c:v>0.13206399804423485</c:v>
                </c:pt>
                <c:pt idx="43">
                  <c:v>0.13795870535412247</c:v>
                </c:pt>
                <c:pt idx="44">
                  <c:v>0.11717704159487408</c:v>
                </c:pt>
                <c:pt idx="45">
                  <c:v>0.12502112032083068</c:v>
                </c:pt>
                <c:pt idx="46">
                  <c:v>0.14833934940590243</c:v>
                </c:pt>
                <c:pt idx="47">
                  <c:v>0.13064925992256637</c:v>
                </c:pt>
                <c:pt idx="48">
                  <c:v>0.14018714743598104</c:v>
                </c:pt>
                <c:pt idx="49">
                  <c:v>0.12736892145715317</c:v>
                </c:pt>
                <c:pt idx="50">
                  <c:v>0.1256972077490679</c:v>
                </c:pt>
                <c:pt idx="51">
                  <c:v>0.11309356965820272</c:v>
                </c:pt>
                <c:pt idx="52">
                  <c:v>0.10919039833022937</c:v>
                </c:pt>
                <c:pt idx="53">
                  <c:v>0.1230128906015564</c:v>
                </c:pt>
                <c:pt idx="54">
                  <c:v>0.14331894764177311</c:v>
                </c:pt>
                <c:pt idx="55">
                  <c:v>0.1283726013192521</c:v>
                </c:pt>
                <c:pt idx="56">
                  <c:v>0.14171757766171855</c:v>
                </c:pt>
                <c:pt idx="57">
                  <c:v>0.17154350457769607</c:v>
                </c:pt>
                <c:pt idx="58">
                  <c:v>0.16933092864645527</c:v>
                </c:pt>
                <c:pt idx="59">
                  <c:v>0.19050303950708991</c:v>
                </c:pt>
                <c:pt idx="60">
                  <c:v>0.2002506893384981</c:v>
                </c:pt>
                <c:pt idx="61">
                  <c:v>0.19841361744817454</c:v>
                </c:pt>
                <c:pt idx="62">
                  <c:v>0.2082021997805843</c:v>
                </c:pt>
                <c:pt idx="63">
                  <c:v>0.20673655499228549</c:v>
                </c:pt>
                <c:pt idx="64">
                  <c:v>0.20635513030228836</c:v>
                </c:pt>
                <c:pt idx="65">
                  <c:v>0.20806563843250125</c:v>
                </c:pt>
                <c:pt idx="66">
                  <c:v>0.20581753565129413</c:v>
                </c:pt>
                <c:pt idx="67">
                  <c:v>0.20620444975594987</c:v>
                </c:pt>
                <c:pt idx="68">
                  <c:v>0.20105413404205796</c:v>
                </c:pt>
                <c:pt idx="69">
                  <c:v>0.20812170439859412</c:v>
                </c:pt>
                <c:pt idx="70">
                  <c:v>0.17001251774904702</c:v>
                </c:pt>
                <c:pt idx="71">
                  <c:v>0.15067450653678538</c:v>
                </c:pt>
                <c:pt idx="72">
                  <c:v>0.15708332459889873</c:v>
                </c:pt>
                <c:pt idx="73">
                  <c:v>0.14698817669162301</c:v>
                </c:pt>
                <c:pt idx="74">
                  <c:v>0.13190081205335091</c:v>
                </c:pt>
                <c:pt idx="75">
                  <c:v>0.13598103731737066</c:v>
                </c:pt>
                <c:pt idx="76">
                  <c:v>0.13663932878541685</c:v>
                </c:pt>
                <c:pt idx="77">
                  <c:v>0.13883919970143066</c:v>
                </c:pt>
                <c:pt idx="78">
                  <c:v>0.11825796311837267</c:v>
                </c:pt>
                <c:pt idx="79">
                  <c:v>0.14021523789969415</c:v>
                </c:pt>
                <c:pt idx="80">
                  <c:v>0.13027272640146181</c:v>
                </c:pt>
                <c:pt idx="81">
                  <c:v>0.12137642713378538</c:v>
                </c:pt>
                <c:pt idx="82">
                  <c:v>0.16071966979065677</c:v>
                </c:pt>
                <c:pt idx="83">
                  <c:v>0.15670084910761317</c:v>
                </c:pt>
                <c:pt idx="84">
                  <c:v>0.13859390192760657</c:v>
                </c:pt>
                <c:pt idx="85">
                  <c:v>0.15455338951220043</c:v>
                </c:pt>
                <c:pt idx="86">
                  <c:v>0.17976442526540382</c:v>
                </c:pt>
                <c:pt idx="87">
                  <c:v>0.16762742876988401</c:v>
                </c:pt>
                <c:pt idx="88">
                  <c:v>0.16322131150010688</c:v>
                </c:pt>
                <c:pt idx="89">
                  <c:v>0.16105480761002311</c:v>
                </c:pt>
                <c:pt idx="90">
                  <c:v>0.17600707737593213</c:v>
                </c:pt>
                <c:pt idx="91">
                  <c:v>0.18008391374760957</c:v>
                </c:pt>
                <c:pt idx="92">
                  <c:v>0.20153784320194901</c:v>
                </c:pt>
                <c:pt idx="93">
                  <c:v>0.17532915537135252</c:v>
                </c:pt>
                <c:pt idx="94">
                  <c:v>0.17263404703552565</c:v>
                </c:pt>
                <c:pt idx="95">
                  <c:v>0.1929795067408191</c:v>
                </c:pt>
                <c:pt idx="96">
                  <c:v>0.19564164303409415</c:v>
                </c:pt>
                <c:pt idx="97">
                  <c:v>0.17546919466234523</c:v>
                </c:pt>
                <c:pt idx="98">
                  <c:v>0.18696198743368475</c:v>
                </c:pt>
                <c:pt idx="99">
                  <c:v>0.19637301282273079</c:v>
                </c:pt>
                <c:pt idx="100">
                  <c:v>0.19572551309058661</c:v>
                </c:pt>
                <c:pt idx="101">
                  <c:v>0.1867769379032882</c:v>
                </c:pt>
                <c:pt idx="102">
                  <c:v>0.21308284904624886</c:v>
                </c:pt>
                <c:pt idx="103">
                  <c:v>0.17171125905208662</c:v>
                </c:pt>
                <c:pt idx="104">
                  <c:v>0.16830657075002042</c:v>
                </c:pt>
                <c:pt idx="105">
                  <c:v>0.17511759537960914</c:v>
                </c:pt>
                <c:pt idx="106">
                  <c:v>0.18527963676746095</c:v>
                </c:pt>
                <c:pt idx="107">
                  <c:v>0.16975348057749007</c:v>
                </c:pt>
                <c:pt idx="108">
                  <c:v>0.18512287293843377</c:v>
                </c:pt>
                <c:pt idx="109">
                  <c:v>0.19496220560307997</c:v>
                </c:pt>
                <c:pt idx="110">
                  <c:v>0.17343008467309429</c:v>
                </c:pt>
                <c:pt idx="111">
                  <c:v>0.17582450010771411</c:v>
                </c:pt>
                <c:pt idx="112">
                  <c:v>0.18311831736144013</c:v>
                </c:pt>
                <c:pt idx="113">
                  <c:v>0.17977239739459216</c:v>
                </c:pt>
                <c:pt idx="114">
                  <c:v>0.16604914021444106</c:v>
                </c:pt>
                <c:pt idx="115">
                  <c:v>0.18645946752222953</c:v>
                </c:pt>
                <c:pt idx="116">
                  <c:v>0.15743303963399358</c:v>
                </c:pt>
                <c:pt idx="117">
                  <c:v>0.14870641802546269</c:v>
                </c:pt>
                <c:pt idx="118">
                  <c:v>0.13307138037272859</c:v>
                </c:pt>
                <c:pt idx="119">
                  <c:v>0.13555383236956575</c:v>
                </c:pt>
                <c:pt idx="120">
                  <c:v>0.11783228827195025</c:v>
                </c:pt>
                <c:pt idx="121">
                  <c:v>0.13120957467543803</c:v>
                </c:pt>
                <c:pt idx="122">
                  <c:v>0.10811833867817611</c:v>
                </c:pt>
                <c:pt idx="123">
                  <c:v>0.10636560573502196</c:v>
                </c:pt>
                <c:pt idx="124">
                  <c:v>0.11822554722837375</c:v>
                </c:pt>
                <c:pt idx="125">
                  <c:v>0.10571983531793738</c:v>
                </c:pt>
                <c:pt idx="126">
                  <c:v>0.10334011184818759</c:v>
                </c:pt>
                <c:pt idx="127">
                  <c:v>8.5333158561185174E-2</c:v>
                </c:pt>
                <c:pt idx="128">
                  <c:v>9.5266332768879858E-2</c:v>
                </c:pt>
                <c:pt idx="129">
                  <c:v>0.1030510546919603</c:v>
                </c:pt>
                <c:pt idx="130">
                  <c:v>0.11430912732406617</c:v>
                </c:pt>
                <c:pt idx="131">
                  <c:v>0.1151877758199511</c:v>
                </c:pt>
                <c:pt idx="132">
                  <c:v>0.13528700097357893</c:v>
                </c:pt>
                <c:pt idx="133">
                  <c:v>9.5627051085450665E-2</c:v>
                </c:pt>
                <c:pt idx="134">
                  <c:v>9.0120286385261483E-2</c:v>
                </c:pt>
                <c:pt idx="135">
                  <c:v>6.4197165772341025E-2</c:v>
                </c:pt>
                <c:pt idx="136">
                  <c:v>5.1403772746062337E-2</c:v>
                </c:pt>
                <c:pt idx="137">
                  <c:v>4.4328933354468525E-2</c:v>
                </c:pt>
                <c:pt idx="138">
                  <c:v>6.3206494745160491E-3</c:v>
                </c:pt>
                <c:pt idx="139">
                  <c:v>7.4548866584021045E-3</c:v>
                </c:pt>
                <c:pt idx="140">
                  <c:v>-6.4706619641194951E-3</c:v>
                </c:pt>
                <c:pt idx="141">
                  <c:v>-1.9081280143505519E-2</c:v>
                </c:pt>
                <c:pt idx="142">
                  <c:v>-3.5328391335501919E-2</c:v>
                </c:pt>
                <c:pt idx="143">
                  <c:v>-3.8655575568690037E-2</c:v>
                </c:pt>
                <c:pt idx="144">
                  <c:v>-5.5603028643719132E-2</c:v>
                </c:pt>
                <c:pt idx="145">
                  <c:v>-4.0442162120369662E-2</c:v>
                </c:pt>
                <c:pt idx="146">
                  <c:v>-2.4759040549199418E-2</c:v>
                </c:pt>
                <c:pt idx="147">
                  <c:v>-1.3158371223908616E-2</c:v>
                </c:pt>
                <c:pt idx="148">
                  <c:v>-1.1189135195222244E-2</c:v>
                </c:pt>
                <c:pt idx="149">
                  <c:v>1.0644293038630792E-2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7-4380-A49E-7EB2AB68D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72984"/>
        <c:axId val="1517679872"/>
      </c:scatterChart>
      <c:valAx>
        <c:axId val="151767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Frutiger LT 45 Light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1517679872"/>
        <c:crosses val="autoZero"/>
        <c:crossBetween val="midCat"/>
      </c:valAx>
      <c:valAx>
        <c:axId val="151767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Frutiger LT 45 Light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151767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Frutiger LT 45 Light" panose="020B0500000000000000" pitchFamily="34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Sheet15!$D$1</c:f>
              <c:strCache>
                <c:ptCount val="1"/>
                <c:pt idx="0">
                  <c:v>depgth</c:v>
                </c:pt>
              </c:strCache>
            </c:strRef>
          </c:tx>
          <c:marker>
            <c:symbol val="none"/>
          </c:marker>
          <c:cat>
            <c:numRef>
              <c:f>Sheet15!$A$6:$A$57</c:f>
              <c:numCache>
                <c:formatCode>m/d/yyyy</c:formatCode>
                <c:ptCount val="52"/>
                <c:pt idx="0">
                  <c:v>39692</c:v>
                </c:pt>
                <c:pt idx="1">
                  <c:v>39783</c:v>
                </c:pt>
                <c:pt idx="2">
                  <c:v>39873</c:v>
                </c:pt>
                <c:pt idx="3">
                  <c:v>39965</c:v>
                </c:pt>
                <c:pt idx="4">
                  <c:v>40057</c:v>
                </c:pt>
                <c:pt idx="5">
                  <c:v>40148</c:v>
                </c:pt>
                <c:pt idx="6">
                  <c:v>40238</c:v>
                </c:pt>
                <c:pt idx="7">
                  <c:v>40330</c:v>
                </c:pt>
                <c:pt idx="8">
                  <c:v>40422</c:v>
                </c:pt>
                <c:pt idx="9">
                  <c:v>40513</c:v>
                </c:pt>
                <c:pt idx="10">
                  <c:v>40603</c:v>
                </c:pt>
                <c:pt idx="11">
                  <c:v>40695</c:v>
                </c:pt>
                <c:pt idx="12">
                  <c:v>40787</c:v>
                </c:pt>
                <c:pt idx="13">
                  <c:v>40878</c:v>
                </c:pt>
                <c:pt idx="14">
                  <c:v>40969</c:v>
                </c:pt>
                <c:pt idx="15">
                  <c:v>41061</c:v>
                </c:pt>
                <c:pt idx="16">
                  <c:v>41153</c:v>
                </c:pt>
                <c:pt idx="17">
                  <c:v>41244</c:v>
                </c:pt>
                <c:pt idx="18">
                  <c:v>41334</c:v>
                </c:pt>
                <c:pt idx="19">
                  <c:v>41426</c:v>
                </c:pt>
                <c:pt idx="20">
                  <c:v>41518</c:v>
                </c:pt>
                <c:pt idx="21">
                  <c:v>41609</c:v>
                </c:pt>
                <c:pt idx="22">
                  <c:v>41699</c:v>
                </c:pt>
                <c:pt idx="23">
                  <c:v>41791</c:v>
                </c:pt>
                <c:pt idx="24">
                  <c:v>41883</c:v>
                </c:pt>
                <c:pt idx="25">
                  <c:v>41974</c:v>
                </c:pt>
                <c:pt idx="26">
                  <c:v>42064</c:v>
                </c:pt>
                <c:pt idx="27">
                  <c:v>42156</c:v>
                </c:pt>
                <c:pt idx="28">
                  <c:v>42248</c:v>
                </c:pt>
                <c:pt idx="29">
                  <c:v>42339</c:v>
                </c:pt>
                <c:pt idx="30">
                  <c:v>42430</c:v>
                </c:pt>
                <c:pt idx="31">
                  <c:v>42522</c:v>
                </c:pt>
                <c:pt idx="32">
                  <c:v>42614</c:v>
                </c:pt>
                <c:pt idx="33">
                  <c:v>42705</c:v>
                </c:pt>
                <c:pt idx="34">
                  <c:v>42795</c:v>
                </c:pt>
                <c:pt idx="35">
                  <c:v>42887</c:v>
                </c:pt>
                <c:pt idx="36">
                  <c:v>42979</c:v>
                </c:pt>
                <c:pt idx="37">
                  <c:v>43070</c:v>
                </c:pt>
                <c:pt idx="38">
                  <c:v>43160</c:v>
                </c:pt>
                <c:pt idx="39">
                  <c:v>43252</c:v>
                </c:pt>
                <c:pt idx="40">
                  <c:v>43344</c:v>
                </c:pt>
                <c:pt idx="41">
                  <c:v>43435</c:v>
                </c:pt>
                <c:pt idx="42">
                  <c:v>43525</c:v>
                </c:pt>
                <c:pt idx="43">
                  <c:v>43617</c:v>
                </c:pt>
                <c:pt idx="44">
                  <c:v>43709</c:v>
                </c:pt>
                <c:pt idx="45">
                  <c:v>43800</c:v>
                </c:pt>
                <c:pt idx="46">
                  <c:v>43891</c:v>
                </c:pt>
                <c:pt idx="47">
                  <c:v>43983</c:v>
                </c:pt>
                <c:pt idx="48">
                  <c:v>44075</c:v>
                </c:pt>
                <c:pt idx="49">
                  <c:v>44166</c:v>
                </c:pt>
                <c:pt idx="50">
                  <c:v>44256</c:v>
                </c:pt>
                <c:pt idx="51">
                  <c:v>44348</c:v>
                </c:pt>
              </c:numCache>
            </c:numRef>
          </c:cat>
          <c:val>
            <c:numRef>
              <c:f>Sheet15!$D$6:$D$57</c:f>
              <c:numCache>
                <c:formatCode>General</c:formatCode>
                <c:ptCount val="52"/>
                <c:pt idx="0">
                  <c:v>0.15460042077543901</c:v>
                </c:pt>
                <c:pt idx="1">
                  <c:v>0.19244348894370211</c:v>
                </c:pt>
                <c:pt idx="2">
                  <c:v>0.20787956868392699</c:v>
                </c:pt>
                <c:pt idx="3">
                  <c:v>0.14807344292076818</c:v>
                </c:pt>
                <c:pt idx="4">
                  <c:v>6.7441053895360259E-2</c:v>
                </c:pt>
                <c:pt idx="5">
                  <c:v>6.4421354757557614E-2</c:v>
                </c:pt>
                <c:pt idx="6">
                  <c:v>6.2734383060643495E-2</c:v>
                </c:pt>
                <c:pt idx="7">
                  <c:v>9.5422586593586933E-2</c:v>
                </c:pt>
                <c:pt idx="8">
                  <c:v>0.1313093385592663</c:v>
                </c:pt>
                <c:pt idx="9">
                  <c:v>0.13133122297122157</c:v>
                </c:pt>
                <c:pt idx="10">
                  <c:v>0.12043347771600854</c:v>
                </c:pt>
                <c:pt idx="11">
                  <c:v>0.14318315628466749</c:v>
                </c:pt>
                <c:pt idx="12">
                  <c:v>6.4264536918924753E-2</c:v>
                </c:pt>
                <c:pt idx="13">
                  <c:v>2.7417646453387734E-2</c:v>
                </c:pt>
                <c:pt idx="14">
                  <c:v>1.9761824700764485E-2</c:v>
                </c:pt>
                <c:pt idx="15">
                  <c:v>4.3532800610921241E-2</c:v>
                </c:pt>
                <c:pt idx="16">
                  <c:v>6.4466242597556178E-2</c:v>
                </c:pt>
                <c:pt idx="17">
                  <c:v>0.11288427135549717</c:v>
                </c:pt>
                <c:pt idx="18">
                  <c:v>0.12505197644985944</c:v>
                </c:pt>
                <c:pt idx="19">
                  <c:v>0.19166984172571233</c:v>
                </c:pt>
                <c:pt idx="20">
                  <c:v>0.35016094031927136</c:v>
                </c:pt>
                <c:pt idx="21">
                  <c:v>0.3768149049695384</c:v>
                </c:pt>
                <c:pt idx="22">
                  <c:v>0.44036162331373041</c:v>
                </c:pt>
                <c:pt idx="23">
                  <c:v>0.30189389068000194</c:v>
                </c:pt>
                <c:pt idx="24">
                  <c:v>0.21116216659038534</c:v>
                </c:pt>
                <c:pt idx="25">
                  <c:v>0.16083007341391831</c:v>
                </c:pt>
                <c:pt idx="26">
                  <c:v>0.1674434713491213</c:v>
                </c:pt>
                <c:pt idx="27">
                  <c:v>0.12394706080320028</c:v>
                </c:pt>
                <c:pt idx="28">
                  <c:v>0.11201869124394226</c:v>
                </c:pt>
                <c:pt idx="29">
                  <c:v>8.8413726600911735E-2</c:v>
                </c:pt>
                <c:pt idx="30">
                  <c:v>7.5386808719289933E-2</c:v>
                </c:pt>
                <c:pt idx="31">
                  <c:v>0.10643096926284112</c:v>
                </c:pt>
                <c:pt idx="32">
                  <c:v>0.10050417309877235</c:v>
                </c:pt>
                <c:pt idx="33">
                  <c:v>0.13347276649412398</c:v>
                </c:pt>
                <c:pt idx="34">
                  <c:v>0.15284784097462101</c:v>
                </c:pt>
                <c:pt idx="35">
                  <c:v>0.1261108870811436</c:v>
                </c:pt>
                <c:pt idx="36">
                  <c:v>0.18589669178273116</c:v>
                </c:pt>
                <c:pt idx="37">
                  <c:v>0.11519706645543581</c:v>
                </c:pt>
                <c:pt idx="38">
                  <c:v>0.13620081628415037</c:v>
                </c:pt>
                <c:pt idx="39">
                  <c:v>0.13203792129021319</c:v>
                </c:pt>
                <c:pt idx="40">
                  <c:v>7.8676620557188937E-2</c:v>
                </c:pt>
                <c:pt idx="41">
                  <c:v>8.3709129280892691E-2</c:v>
                </c:pt>
                <c:pt idx="42">
                  <c:v>3.7783570973006553E-2</c:v>
                </c:pt>
                <c:pt idx="43">
                  <c:v>5.7329172319803057E-2</c:v>
                </c:pt>
                <c:pt idx="44">
                  <c:v>4.0751253949106836E-2</c:v>
                </c:pt>
                <c:pt idx="45">
                  <c:v>6.7121312728417593E-2</c:v>
                </c:pt>
                <c:pt idx="46">
                  <c:v>8.4262893003880013E-2</c:v>
                </c:pt>
                <c:pt idx="47">
                  <c:v>7.6542785536673597E-2</c:v>
                </c:pt>
                <c:pt idx="48">
                  <c:v>5.6361375060598684E-2</c:v>
                </c:pt>
                <c:pt idx="49">
                  <c:v>2.5109184579690469E-2</c:v>
                </c:pt>
                <c:pt idx="50">
                  <c:v>1.5217398184411035E-2</c:v>
                </c:pt>
                <c:pt idx="51">
                  <c:v>9.6452950009320304E-3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0C-42EC-840F-5C792BA0A5FE}"/>
            </c:ext>
          </c:extLst>
        </c:ser>
        <c:ser>
          <c:idx val="3"/>
          <c:order val="3"/>
          <c:tx>
            <c:strRef>
              <c:f>Sheet15!$E$1</c:f>
              <c:strCache>
                <c:ptCount val="1"/>
                <c:pt idx="0">
                  <c:v>loangth</c:v>
                </c:pt>
              </c:strCache>
            </c:strRef>
          </c:tx>
          <c:marker>
            <c:symbol val="none"/>
          </c:marker>
          <c:cat>
            <c:numRef>
              <c:f>Sheet15!$A$6:$A$57</c:f>
              <c:numCache>
                <c:formatCode>m/d/yyyy</c:formatCode>
                <c:ptCount val="52"/>
                <c:pt idx="0">
                  <c:v>39692</c:v>
                </c:pt>
                <c:pt idx="1">
                  <c:v>39783</c:v>
                </c:pt>
                <c:pt idx="2">
                  <c:v>39873</c:v>
                </c:pt>
                <c:pt idx="3">
                  <c:v>39965</c:v>
                </c:pt>
                <c:pt idx="4">
                  <c:v>40057</c:v>
                </c:pt>
                <c:pt idx="5">
                  <c:v>40148</c:v>
                </c:pt>
                <c:pt idx="6">
                  <c:v>40238</c:v>
                </c:pt>
                <c:pt idx="7">
                  <c:v>40330</c:v>
                </c:pt>
                <c:pt idx="8">
                  <c:v>40422</c:v>
                </c:pt>
                <c:pt idx="9">
                  <c:v>40513</c:v>
                </c:pt>
                <c:pt idx="10">
                  <c:v>40603</c:v>
                </c:pt>
                <c:pt idx="11">
                  <c:v>40695</c:v>
                </c:pt>
                <c:pt idx="12">
                  <c:v>40787</c:v>
                </c:pt>
                <c:pt idx="13">
                  <c:v>40878</c:v>
                </c:pt>
                <c:pt idx="14">
                  <c:v>40969</c:v>
                </c:pt>
                <c:pt idx="15">
                  <c:v>41061</c:v>
                </c:pt>
                <c:pt idx="16">
                  <c:v>41153</c:v>
                </c:pt>
                <c:pt idx="17">
                  <c:v>41244</c:v>
                </c:pt>
                <c:pt idx="18">
                  <c:v>41334</c:v>
                </c:pt>
                <c:pt idx="19">
                  <c:v>41426</c:v>
                </c:pt>
                <c:pt idx="20">
                  <c:v>41518</c:v>
                </c:pt>
                <c:pt idx="21">
                  <c:v>41609</c:v>
                </c:pt>
                <c:pt idx="22">
                  <c:v>41699</c:v>
                </c:pt>
                <c:pt idx="23">
                  <c:v>41791</c:v>
                </c:pt>
                <c:pt idx="24">
                  <c:v>41883</c:v>
                </c:pt>
                <c:pt idx="25">
                  <c:v>41974</c:v>
                </c:pt>
                <c:pt idx="26">
                  <c:v>42064</c:v>
                </c:pt>
                <c:pt idx="27">
                  <c:v>42156</c:v>
                </c:pt>
                <c:pt idx="28">
                  <c:v>42248</c:v>
                </c:pt>
                <c:pt idx="29">
                  <c:v>42339</c:v>
                </c:pt>
                <c:pt idx="30">
                  <c:v>42430</c:v>
                </c:pt>
                <c:pt idx="31">
                  <c:v>42522</c:v>
                </c:pt>
                <c:pt idx="32">
                  <c:v>42614</c:v>
                </c:pt>
                <c:pt idx="33">
                  <c:v>42705</c:v>
                </c:pt>
                <c:pt idx="34">
                  <c:v>42795</c:v>
                </c:pt>
                <c:pt idx="35">
                  <c:v>42887</c:v>
                </c:pt>
                <c:pt idx="36">
                  <c:v>42979</c:v>
                </c:pt>
                <c:pt idx="37">
                  <c:v>43070</c:v>
                </c:pt>
                <c:pt idx="38">
                  <c:v>43160</c:v>
                </c:pt>
                <c:pt idx="39">
                  <c:v>43252</c:v>
                </c:pt>
                <c:pt idx="40">
                  <c:v>43344</c:v>
                </c:pt>
                <c:pt idx="41">
                  <c:v>43435</c:v>
                </c:pt>
                <c:pt idx="42">
                  <c:v>43525</c:v>
                </c:pt>
                <c:pt idx="43">
                  <c:v>43617</c:v>
                </c:pt>
                <c:pt idx="44">
                  <c:v>43709</c:v>
                </c:pt>
                <c:pt idx="45">
                  <c:v>43800</c:v>
                </c:pt>
                <c:pt idx="46">
                  <c:v>43891</c:v>
                </c:pt>
                <c:pt idx="47">
                  <c:v>43983</c:v>
                </c:pt>
                <c:pt idx="48">
                  <c:v>44075</c:v>
                </c:pt>
                <c:pt idx="49">
                  <c:v>44166</c:v>
                </c:pt>
                <c:pt idx="50">
                  <c:v>44256</c:v>
                </c:pt>
                <c:pt idx="51">
                  <c:v>44348</c:v>
                </c:pt>
              </c:numCache>
            </c:numRef>
          </c:cat>
          <c:val>
            <c:numRef>
              <c:f>Sheet15!$E$6:$E$57</c:f>
              <c:numCache>
                <c:formatCode>General</c:formatCode>
                <c:ptCount val="52"/>
                <c:pt idx="0">
                  <c:v>0.23789329970581363</c:v>
                </c:pt>
                <c:pt idx="1">
                  <c:v>0.20215833974495512</c:v>
                </c:pt>
                <c:pt idx="2">
                  <c:v>0.29351463599358274</c:v>
                </c:pt>
                <c:pt idx="3">
                  <c:v>0.21381982564124269</c:v>
                </c:pt>
                <c:pt idx="4">
                  <c:v>7.9388036735348777E-2</c:v>
                </c:pt>
                <c:pt idx="5">
                  <c:v>0.10769732066722515</c:v>
                </c:pt>
                <c:pt idx="6">
                  <c:v>1.9060843671034444E-2</c:v>
                </c:pt>
                <c:pt idx="7">
                  <c:v>5.6667031638338639E-2</c:v>
                </c:pt>
                <c:pt idx="8">
                  <c:v>0.10193446936719064</c:v>
                </c:pt>
                <c:pt idx="9">
                  <c:v>4.5002508906716532E-2</c:v>
                </c:pt>
                <c:pt idx="10">
                  <c:v>8.4601706841958002E-2</c:v>
                </c:pt>
                <c:pt idx="11">
                  <c:v>0.13085186586887376</c:v>
                </c:pt>
                <c:pt idx="12">
                  <c:v>0.11313781298967429</c:v>
                </c:pt>
                <c:pt idx="13">
                  <c:v>0.16946589107085241</c:v>
                </c:pt>
                <c:pt idx="14">
                  <c:v>0.1784639603047995</c:v>
                </c:pt>
                <c:pt idx="15">
                  <c:v>0.15589510943636031</c:v>
                </c:pt>
                <c:pt idx="16">
                  <c:v>0.18635709811293655</c:v>
                </c:pt>
                <c:pt idx="17">
                  <c:v>0.16086447839480322</c:v>
                </c:pt>
                <c:pt idx="18">
                  <c:v>0.19355106070364769</c:v>
                </c:pt>
                <c:pt idx="19">
                  <c:v>0.16818073699261205</c:v>
                </c:pt>
                <c:pt idx="20">
                  <c:v>0.20260676435912295</c:v>
                </c:pt>
                <c:pt idx="21">
                  <c:v>0.25770369213468181</c:v>
                </c:pt>
                <c:pt idx="22">
                  <c:v>0.28575678343909305</c:v>
                </c:pt>
                <c:pt idx="23">
                  <c:v>0.24230425024120206</c:v>
                </c:pt>
                <c:pt idx="24">
                  <c:v>0.29686485414410546</c:v>
                </c:pt>
                <c:pt idx="25">
                  <c:v>0.27020555923368583</c:v>
                </c:pt>
                <c:pt idx="26">
                  <c:v>0.20822567163504635</c:v>
                </c:pt>
                <c:pt idx="27">
                  <c:v>0.17929241154208997</c:v>
                </c:pt>
                <c:pt idx="28">
                  <c:v>0.10870017122350051</c:v>
                </c:pt>
                <c:pt idx="29">
                  <c:v>9.9823275495247055E-2</c:v>
                </c:pt>
                <c:pt idx="30">
                  <c:v>0.1357673656760976</c:v>
                </c:pt>
                <c:pt idx="31">
                  <c:v>0.16495521353242015</c:v>
                </c:pt>
                <c:pt idx="32">
                  <c:v>0.18213018617663979</c:v>
                </c:pt>
                <c:pt idx="33">
                  <c:v>0.19659195778418059</c:v>
                </c:pt>
                <c:pt idx="34">
                  <c:v>0.20517807580015313</c:v>
                </c:pt>
                <c:pt idx="35">
                  <c:v>0.19242438723046096</c:v>
                </c:pt>
                <c:pt idx="36">
                  <c:v>0.22830494777157728</c:v>
                </c:pt>
                <c:pt idx="37">
                  <c:v>0.17332636359271136</c:v>
                </c:pt>
                <c:pt idx="38">
                  <c:v>0.18365887382002133</c:v>
                </c:pt>
                <c:pt idx="39">
                  <c:v>0.18243324573430653</c:v>
                </c:pt>
                <c:pt idx="40">
                  <c:v>0.1447339874986826</c:v>
                </c:pt>
                <c:pt idx="41">
                  <c:v>0.14517450890977024</c:v>
                </c:pt>
                <c:pt idx="42">
                  <c:v>0.10282764613417616</c:v>
                </c:pt>
                <c:pt idx="43">
                  <c:v>8.7333308147003574E-2</c:v>
                </c:pt>
                <c:pt idx="44">
                  <c:v>7.8567331857284373E-2</c:v>
                </c:pt>
                <c:pt idx="45">
                  <c:v>8.1929082168937795E-2</c:v>
                </c:pt>
                <c:pt idx="46">
                  <c:v>0.11239211504194979</c:v>
                </c:pt>
                <c:pt idx="47">
                  <c:v>6.0272110192412631E-2</c:v>
                </c:pt>
                <c:pt idx="48">
                  <c:v>1.116708244667719E-2</c:v>
                </c:pt>
                <c:pt idx="49">
                  <c:v>-1.7803829744421074E-2</c:v>
                </c:pt>
                <c:pt idx="50">
                  <c:v>-6.1800669315872581E-2</c:v>
                </c:pt>
                <c:pt idx="51">
                  <c:v>-3.5591042526712968E-2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858-4331-9C0A-E910C02F5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19784"/>
        <c:axId val="31001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Sheet15!$B$1</c15:sqref>
                        </c15:formulaRef>
                      </c:ext>
                    </c:extLst>
                    <c:strCache>
                      <c:ptCount val="1"/>
                      <c:pt idx="0">
                        <c:v>deposits</c:v>
                      </c:pt>
                    </c:strCache>
                  </c:strRef>
                </c:tx>
                <c:cat>
                  <c:numRef>
                    <c:extLst>
                      <c:ext uri="{02D57815-91ED-43cb-92C2-25804820EDAC}">
                        <c15:formulaRef>
                          <c15:sqref>Sheet15!$A$6:$A$57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39692</c:v>
                      </c:pt>
                      <c:pt idx="1">
                        <c:v>39783</c:v>
                      </c:pt>
                      <c:pt idx="2">
                        <c:v>39873</c:v>
                      </c:pt>
                      <c:pt idx="3">
                        <c:v>39965</c:v>
                      </c:pt>
                      <c:pt idx="4">
                        <c:v>40057</c:v>
                      </c:pt>
                      <c:pt idx="5">
                        <c:v>40148</c:v>
                      </c:pt>
                      <c:pt idx="6">
                        <c:v>40238</c:v>
                      </c:pt>
                      <c:pt idx="7">
                        <c:v>40330</c:v>
                      </c:pt>
                      <c:pt idx="8">
                        <c:v>40422</c:v>
                      </c:pt>
                      <c:pt idx="9">
                        <c:v>40513</c:v>
                      </c:pt>
                      <c:pt idx="10">
                        <c:v>40603</c:v>
                      </c:pt>
                      <c:pt idx="11">
                        <c:v>40695</c:v>
                      </c:pt>
                      <c:pt idx="12">
                        <c:v>40787</c:v>
                      </c:pt>
                      <c:pt idx="13">
                        <c:v>40878</c:v>
                      </c:pt>
                      <c:pt idx="14">
                        <c:v>40969</c:v>
                      </c:pt>
                      <c:pt idx="15">
                        <c:v>41061</c:v>
                      </c:pt>
                      <c:pt idx="16">
                        <c:v>41153</c:v>
                      </c:pt>
                      <c:pt idx="17">
                        <c:v>41244</c:v>
                      </c:pt>
                      <c:pt idx="18">
                        <c:v>41334</c:v>
                      </c:pt>
                      <c:pt idx="19">
                        <c:v>41426</c:v>
                      </c:pt>
                      <c:pt idx="20">
                        <c:v>41518</c:v>
                      </c:pt>
                      <c:pt idx="21">
                        <c:v>41609</c:v>
                      </c:pt>
                      <c:pt idx="22">
                        <c:v>41699</c:v>
                      </c:pt>
                      <c:pt idx="23">
                        <c:v>41791</c:v>
                      </c:pt>
                      <c:pt idx="24">
                        <c:v>41883</c:v>
                      </c:pt>
                      <c:pt idx="25">
                        <c:v>41974</c:v>
                      </c:pt>
                      <c:pt idx="26">
                        <c:v>42064</c:v>
                      </c:pt>
                      <c:pt idx="27">
                        <c:v>42156</c:v>
                      </c:pt>
                      <c:pt idx="28">
                        <c:v>42248</c:v>
                      </c:pt>
                      <c:pt idx="29">
                        <c:v>42339</c:v>
                      </c:pt>
                      <c:pt idx="30">
                        <c:v>42430</c:v>
                      </c:pt>
                      <c:pt idx="31">
                        <c:v>42522</c:v>
                      </c:pt>
                      <c:pt idx="32">
                        <c:v>42614</c:v>
                      </c:pt>
                      <c:pt idx="33">
                        <c:v>42705</c:v>
                      </c:pt>
                      <c:pt idx="34">
                        <c:v>42795</c:v>
                      </c:pt>
                      <c:pt idx="35">
                        <c:v>42887</c:v>
                      </c:pt>
                      <c:pt idx="36">
                        <c:v>42979</c:v>
                      </c:pt>
                      <c:pt idx="37">
                        <c:v>43070</c:v>
                      </c:pt>
                      <c:pt idx="38">
                        <c:v>43160</c:v>
                      </c:pt>
                      <c:pt idx="39">
                        <c:v>43252</c:v>
                      </c:pt>
                      <c:pt idx="40">
                        <c:v>43344</c:v>
                      </c:pt>
                      <c:pt idx="41">
                        <c:v>43435</c:v>
                      </c:pt>
                      <c:pt idx="42">
                        <c:v>43525</c:v>
                      </c:pt>
                      <c:pt idx="43">
                        <c:v>43617</c:v>
                      </c:pt>
                      <c:pt idx="44">
                        <c:v>43709</c:v>
                      </c:pt>
                      <c:pt idx="45">
                        <c:v>43800</c:v>
                      </c:pt>
                      <c:pt idx="46">
                        <c:v>43891</c:v>
                      </c:pt>
                      <c:pt idx="47">
                        <c:v>43983</c:v>
                      </c:pt>
                      <c:pt idx="48">
                        <c:v>44075</c:v>
                      </c:pt>
                      <c:pt idx="49">
                        <c:v>44166</c:v>
                      </c:pt>
                      <c:pt idx="50">
                        <c:v>44256</c:v>
                      </c:pt>
                      <c:pt idx="51">
                        <c:v>44348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Sheet15!$B$6:$B$57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1534162.784</c:v>
                      </c:pt>
                      <c:pt idx="1">
                        <c:v>1683707.544</c:v>
                      </c:pt>
                      <c:pt idx="2">
                        <c:v>1635570.416</c:v>
                      </c:pt>
                      <c:pt idx="3">
                        <c:v>1658932.2890000001</c:v>
                      </c:pt>
                      <c:pt idx="4">
                        <c:v>1637628.3389999999</c:v>
                      </c:pt>
                      <c:pt idx="5">
                        <c:v>1792174.2649999999</c:v>
                      </c:pt>
                      <c:pt idx="6">
                        <c:v>1738176.9169999999</c:v>
                      </c:pt>
                      <c:pt idx="7">
                        <c:v>1817231.899</c:v>
                      </c:pt>
                      <c:pt idx="8">
                        <c:v>1852664.233</c:v>
                      </c:pt>
                      <c:pt idx="9">
                        <c:v>2027542.703</c:v>
                      </c:pt>
                      <c:pt idx="10">
                        <c:v>1947511.608</c:v>
                      </c:pt>
                      <c:pt idx="11">
                        <c:v>2077428.898</c:v>
                      </c:pt>
                      <c:pt idx="12">
                        <c:v>1971724.8419999999</c:v>
                      </c:pt>
                      <c:pt idx="13">
                        <c:v>2083133.152</c:v>
                      </c:pt>
                      <c:pt idx="14">
                        <c:v>1985997.9909999999</c:v>
                      </c:pt>
                      <c:pt idx="15">
                        <c:v>2167865.196</c:v>
                      </c:pt>
                      <c:pt idx="16">
                        <c:v>2098834.534</c:v>
                      </c:pt>
                      <c:pt idx="17">
                        <c:v>2318286.12</c:v>
                      </c:pt>
                      <c:pt idx="18">
                        <c:v>2234350.9649999999</c:v>
                      </c:pt>
                      <c:pt idx="19">
                        <c:v>2583379.5750000002</c:v>
                      </c:pt>
                      <c:pt idx="20">
                        <c:v>2833764.4079999998</c:v>
                      </c:pt>
                      <c:pt idx="21">
                        <c:v>3191850.8840000001</c:v>
                      </c:pt>
                      <c:pt idx="22">
                        <c:v>3218273.3829999999</c:v>
                      </c:pt>
                      <c:pt idx="23">
                        <c:v>3363286.0860000001</c:v>
                      </c:pt>
                      <c:pt idx="24">
                        <c:v>3432148.24</c:v>
                      </c:pt>
                      <c:pt idx="25">
                        <c:v>3705196.4959999998</c:v>
                      </c:pt>
                      <c:pt idx="26">
                        <c:v>3757152.25</c:v>
                      </c:pt>
                      <c:pt idx="27">
                        <c:v>3780155.5109999999</c:v>
                      </c:pt>
                      <c:pt idx="28">
                        <c:v>3816612.9939999999</c:v>
                      </c:pt>
                      <c:pt idx="29">
                        <c:v>4032786.7259999998</c:v>
                      </c:pt>
                      <c:pt idx="30">
                        <c:v>4040391.9679999999</c:v>
                      </c:pt>
                      <c:pt idx="31">
                        <c:v>4182481.1260000002</c:v>
                      </c:pt>
                      <c:pt idx="32">
                        <c:v>4200198.5269999998</c:v>
                      </c:pt>
                      <c:pt idx="33">
                        <c:v>4571053.9270000001</c:v>
                      </c:pt>
                      <c:pt idx="34">
                        <c:v>4657957.1569999997</c:v>
                      </c:pt>
                      <c:pt idx="35">
                        <c:v>4709937.5310000004</c:v>
                      </c:pt>
                      <c:pt idx="36">
                        <c:v>4981001.5379999997</c:v>
                      </c:pt>
                      <c:pt idx="37">
                        <c:v>5097625.93</c:v>
                      </c:pt>
                      <c:pt idx="38">
                        <c:v>5292374.7240000004</c:v>
                      </c:pt>
                      <c:pt idx="39">
                        <c:v>5331827.892</c:v>
                      </c:pt>
                      <c:pt idx="40">
                        <c:v>5372889.9060000004</c:v>
                      </c:pt>
                      <c:pt idx="41">
                        <c:v>5524343.7580000004</c:v>
                      </c:pt>
                      <c:pt idx="42">
                        <c:v>5492339.54</c:v>
                      </c:pt>
                      <c:pt idx="43">
                        <c:v>5637497.1720000003</c:v>
                      </c:pt>
                      <c:pt idx="44">
                        <c:v>5591841.9069999997</c:v>
                      </c:pt>
                      <c:pt idx="45">
                        <c:v>5895144.9630000005</c:v>
                      </c:pt>
                      <c:pt idx="46">
                        <c:v>5955139.9589999998</c:v>
                      </c:pt>
                      <c:pt idx="47">
                        <c:v>6069006.909</c:v>
                      </c:pt>
                      <c:pt idx="48">
                        <c:v>5907005.8059999999</c:v>
                      </c:pt>
                      <c:pt idx="49">
                        <c:v>6043167.2460000003</c:v>
                      </c:pt>
                      <c:pt idx="50">
                        <c:v>6045761.6950000003</c:v>
                      </c:pt>
                      <c:pt idx="51">
                        <c:v>6127544.2709999997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00D-4DEC-BFEA-6E64C529706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Sheet15!$C$1</c15:sqref>
                        </c15:formulaRef>
                      </c:ext>
                    </c:extLst>
                    <c:strCache>
                      <c:ptCount val="1"/>
                      <c:pt idx="0">
                        <c:v>loan</c:v>
                      </c:pt>
                    </c:strCache>
                  </c:strRef>
                </c:tx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Sheet15!$A$6:$A$57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39692</c:v>
                      </c:pt>
                      <c:pt idx="1">
                        <c:v>39783</c:v>
                      </c:pt>
                      <c:pt idx="2">
                        <c:v>39873</c:v>
                      </c:pt>
                      <c:pt idx="3">
                        <c:v>39965</c:v>
                      </c:pt>
                      <c:pt idx="4">
                        <c:v>40057</c:v>
                      </c:pt>
                      <c:pt idx="5">
                        <c:v>40148</c:v>
                      </c:pt>
                      <c:pt idx="6">
                        <c:v>40238</c:v>
                      </c:pt>
                      <c:pt idx="7">
                        <c:v>40330</c:v>
                      </c:pt>
                      <c:pt idx="8">
                        <c:v>40422</c:v>
                      </c:pt>
                      <c:pt idx="9">
                        <c:v>40513</c:v>
                      </c:pt>
                      <c:pt idx="10">
                        <c:v>40603</c:v>
                      </c:pt>
                      <c:pt idx="11">
                        <c:v>40695</c:v>
                      </c:pt>
                      <c:pt idx="12">
                        <c:v>40787</c:v>
                      </c:pt>
                      <c:pt idx="13">
                        <c:v>40878</c:v>
                      </c:pt>
                      <c:pt idx="14">
                        <c:v>40969</c:v>
                      </c:pt>
                      <c:pt idx="15">
                        <c:v>41061</c:v>
                      </c:pt>
                      <c:pt idx="16">
                        <c:v>41153</c:v>
                      </c:pt>
                      <c:pt idx="17">
                        <c:v>41244</c:v>
                      </c:pt>
                      <c:pt idx="18">
                        <c:v>41334</c:v>
                      </c:pt>
                      <c:pt idx="19">
                        <c:v>41426</c:v>
                      </c:pt>
                      <c:pt idx="20">
                        <c:v>41518</c:v>
                      </c:pt>
                      <c:pt idx="21">
                        <c:v>41609</c:v>
                      </c:pt>
                      <c:pt idx="22">
                        <c:v>41699</c:v>
                      </c:pt>
                      <c:pt idx="23">
                        <c:v>41791</c:v>
                      </c:pt>
                      <c:pt idx="24">
                        <c:v>41883</c:v>
                      </c:pt>
                      <c:pt idx="25">
                        <c:v>41974</c:v>
                      </c:pt>
                      <c:pt idx="26">
                        <c:v>42064</c:v>
                      </c:pt>
                      <c:pt idx="27">
                        <c:v>42156</c:v>
                      </c:pt>
                      <c:pt idx="28">
                        <c:v>42248</c:v>
                      </c:pt>
                      <c:pt idx="29">
                        <c:v>42339</c:v>
                      </c:pt>
                      <c:pt idx="30">
                        <c:v>42430</c:v>
                      </c:pt>
                      <c:pt idx="31">
                        <c:v>42522</c:v>
                      </c:pt>
                      <c:pt idx="32">
                        <c:v>42614</c:v>
                      </c:pt>
                      <c:pt idx="33">
                        <c:v>42705</c:v>
                      </c:pt>
                      <c:pt idx="34">
                        <c:v>42795</c:v>
                      </c:pt>
                      <c:pt idx="35">
                        <c:v>42887</c:v>
                      </c:pt>
                      <c:pt idx="36">
                        <c:v>42979</c:v>
                      </c:pt>
                      <c:pt idx="37">
                        <c:v>43070</c:v>
                      </c:pt>
                      <c:pt idx="38">
                        <c:v>43160</c:v>
                      </c:pt>
                      <c:pt idx="39">
                        <c:v>43252</c:v>
                      </c:pt>
                      <c:pt idx="40">
                        <c:v>43344</c:v>
                      </c:pt>
                      <c:pt idx="41">
                        <c:v>43435</c:v>
                      </c:pt>
                      <c:pt idx="42">
                        <c:v>43525</c:v>
                      </c:pt>
                      <c:pt idx="43">
                        <c:v>43617</c:v>
                      </c:pt>
                      <c:pt idx="44">
                        <c:v>43709</c:v>
                      </c:pt>
                      <c:pt idx="45">
                        <c:v>43800</c:v>
                      </c:pt>
                      <c:pt idx="46">
                        <c:v>43891</c:v>
                      </c:pt>
                      <c:pt idx="47">
                        <c:v>43983</c:v>
                      </c:pt>
                      <c:pt idx="48">
                        <c:v>44075</c:v>
                      </c:pt>
                      <c:pt idx="49">
                        <c:v>44166</c:v>
                      </c:pt>
                      <c:pt idx="50">
                        <c:v>44256</c:v>
                      </c:pt>
                      <c:pt idx="51">
                        <c:v>44348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Sheet15!$C$6:$C$57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982180.6875</c:v>
                      </c:pt>
                      <c:pt idx="1">
                        <c:v>1052898.5149999999</c:v>
                      </c:pt>
                      <c:pt idx="2">
                        <c:v>1064028.138</c:v>
                      </c:pt>
                      <c:pt idx="3">
                        <c:v>1119593.7420000001</c:v>
                      </c:pt>
                      <c:pt idx="4">
                        <c:v>1060154.084</c:v>
                      </c:pt>
                      <c:pt idx="5">
                        <c:v>1166292.8640000001</c:v>
                      </c:pt>
                      <c:pt idx="6">
                        <c:v>1084309.412</c:v>
                      </c:pt>
                      <c:pt idx="7">
                        <c:v>1183037.7960000001</c:v>
                      </c:pt>
                      <c:pt idx="8">
                        <c:v>1168220.328</c:v>
                      </c:pt>
                      <c:pt idx="9">
                        <c:v>1218778.969</c:v>
                      </c:pt>
                      <c:pt idx="10">
                        <c:v>1176043.8389999999</c:v>
                      </c:pt>
                      <c:pt idx="11">
                        <c:v>1337840.4990000001</c:v>
                      </c:pt>
                      <c:pt idx="12">
                        <c:v>1300390.2209999999</c:v>
                      </c:pt>
                      <c:pt idx="13">
                        <c:v>1425320.433</c:v>
                      </c:pt>
                      <c:pt idx="14">
                        <c:v>1385925.28</c:v>
                      </c:pt>
                      <c:pt idx="15">
                        <c:v>1546403.29</c:v>
                      </c:pt>
                      <c:pt idx="16">
                        <c:v>1542727.169</c:v>
                      </c:pt>
                      <c:pt idx="17">
                        <c:v>1654603.861</c:v>
                      </c:pt>
                      <c:pt idx="18">
                        <c:v>1654172.588</c:v>
                      </c:pt>
                      <c:pt idx="19">
                        <c:v>1806478.5349999999</c:v>
                      </c:pt>
                      <c:pt idx="20">
                        <c:v>1855294.129</c:v>
                      </c:pt>
                      <c:pt idx="21">
                        <c:v>2081001.385</c:v>
                      </c:pt>
                      <c:pt idx="22">
                        <c:v>2126863.6260000002</c:v>
                      </c:pt>
                      <c:pt idx="23">
                        <c:v>2244195.9619999998</c:v>
                      </c:pt>
                      <c:pt idx="24">
                        <c:v>2406065.75</c:v>
                      </c:pt>
                      <c:pt idx="25">
                        <c:v>2643299.5279999999</c:v>
                      </c:pt>
                      <c:pt idx="26">
                        <c:v>2569731.233</c:v>
                      </c:pt>
                      <c:pt idx="27">
                        <c:v>2646563.2680000002</c:v>
                      </c:pt>
                      <c:pt idx="28">
                        <c:v>2667605.5090000001</c:v>
                      </c:pt>
                      <c:pt idx="29">
                        <c:v>2907162.3450000002</c:v>
                      </c:pt>
                      <c:pt idx="30">
                        <c:v>2918616.8730000001</c:v>
                      </c:pt>
                      <c:pt idx="31">
                        <c:v>3083127.6770000001</c:v>
                      </c:pt>
                      <c:pt idx="32">
                        <c:v>3153456.997</c:v>
                      </c:pt>
                      <c:pt idx="33">
                        <c:v>3478687.0819999999</c:v>
                      </c:pt>
                      <c:pt idx="34">
                        <c:v>3517453.0669999998</c:v>
                      </c:pt>
                      <c:pt idx="35">
                        <c:v>3676396.6310000001</c:v>
                      </c:pt>
                      <c:pt idx="36">
                        <c:v>3873406.8319999999</c:v>
                      </c:pt>
                      <c:pt idx="37">
                        <c:v>4081635.264</c:v>
                      </c:pt>
                      <c:pt idx="38">
                        <c:v>4163464.5359999998</c:v>
                      </c:pt>
                      <c:pt idx="39">
                        <c:v>4347093.6009999998</c:v>
                      </c:pt>
                      <c:pt idx="40">
                        <c:v>4434020.4479999999</c:v>
                      </c:pt>
                      <c:pt idx="41">
                        <c:v>4674184.659</c:v>
                      </c:pt>
                      <c:pt idx="42">
                        <c:v>4591583.7939999998</c:v>
                      </c:pt>
                      <c:pt idx="43">
                        <c:v>4726739.6660000002</c:v>
                      </c:pt>
                      <c:pt idx="44">
                        <c:v>4782389.6040000003</c:v>
                      </c:pt>
                      <c:pt idx="45">
                        <c:v>5057136.318</c:v>
                      </c:pt>
                      <c:pt idx="46">
                        <c:v>5107641.608</c:v>
                      </c:pt>
                      <c:pt idx="47">
                        <c:v>5011630.24</c:v>
                      </c:pt>
                      <c:pt idx="48">
                        <c:v>4835794.943</c:v>
                      </c:pt>
                      <c:pt idx="49">
                        <c:v>4967099.9239999996</c:v>
                      </c:pt>
                      <c:pt idx="50">
                        <c:v>4791985.9380000001</c:v>
                      </c:pt>
                      <c:pt idx="51">
                        <c:v>4833261.0949999997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C0C-42EC-840F-5C792BA0A5FE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4"/>
          <c:order val="4"/>
          <c:tx>
            <c:strRef>
              <c:f>Sheet15!$F$1</c:f>
              <c:strCache>
                <c:ptCount val="1"/>
                <c:pt idx="0">
                  <c:v>ldr</c:v>
                </c:pt>
              </c:strCache>
            </c:strRef>
          </c:tx>
          <c:marker>
            <c:symbol val="none"/>
          </c:marker>
          <c:cat>
            <c:numRef>
              <c:f>Sheet15!$A$6:$A$57</c:f>
              <c:numCache>
                <c:formatCode>m/d/yyyy</c:formatCode>
                <c:ptCount val="52"/>
                <c:pt idx="0">
                  <c:v>39692</c:v>
                </c:pt>
                <c:pt idx="1">
                  <c:v>39783</c:v>
                </c:pt>
                <c:pt idx="2">
                  <c:v>39873</c:v>
                </c:pt>
                <c:pt idx="3">
                  <c:v>39965</c:v>
                </c:pt>
                <c:pt idx="4">
                  <c:v>40057</c:v>
                </c:pt>
                <c:pt idx="5">
                  <c:v>40148</c:v>
                </c:pt>
                <c:pt idx="6">
                  <c:v>40238</c:v>
                </c:pt>
                <c:pt idx="7">
                  <c:v>40330</c:v>
                </c:pt>
                <c:pt idx="8">
                  <c:v>40422</c:v>
                </c:pt>
                <c:pt idx="9">
                  <c:v>40513</c:v>
                </c:pt>
                <c:pt idx="10">
                  <c:v>40603</c:v>
                </c:pt>
                <c:pt idx="11">
                  <c:v>40695</c:v>
                </c:pt>
                <c:pt idx="12">
                  <c:v>40787</c:v>
                </c:pt>
                <c:pt idx="13">
                  <c:v>40878</c:v>
                </c:pt>
                <c:pt idx="14">
                  <c:v>40969</c:v>
                </c:pt>
                <c:pt idx="15">
                  <c:v>41061</c:v>
                </c:pt>
                <c:pt idx="16">
                  <c:v>41153</c:v>
                </c:pt>
                <c:pt idx="17">
                  <c:v>41244</c:v>
                </c:pt>
                <c:pt idx="18">
                  <c:v>41334</c:v>
                </c:pt>
                <c:pt idx="19">
                  <c:v>41426</c:v>
                </c:pt>
                <c:pt idx="20">
                  <c:v>41518</c:v>
                </c:pt>
                <c:pt idx="21">
                  <c:v>41609</c:v>
                </c:pt>
                <c:pt idx="22">
                  <c:v>41699</c:v>
                </c:pt>
                <c:pt idx="23">
                  <c:v>41791</c:v>
                </c:pt>
                <c:pt idx="24">
                  <c:v>41883</c:v>
                </c:pt>
                <c:pt idx="25">
                  <c:v>41974</c:v>
                </c:pt>
                <c:pt idx="26">
                  <c:v>42064</c:v>
                </c:pt>
                <c:pt idx="27">
                  <c:v>42156</c:v>
                </c:pt>
                <c:pt idx="28">
                  <c:v>42248</c:v>
                </c:pt>
                <c:pt idx="29">
                  <c:v>42339</c:v>
                </c:pt>
                <c:pt idx="30">
                  <c:v>42430</c:v>
                </c:pt>
                <c:pt idx="31">
                  <c:v>42522</c:v>
                </c:pt>
                <c:pt idx="32">
                  <c:v>42614</c:v>
                </c:pt>
                <c:pt idx="33">
                  <c:v>42705</c:v>
                </c:pt>
                <c:pt idx="34">
                  <c:v>42795</c:v>
                </c:pt>
                <c:pt idx="35">
                  <c:v>42887</c:v>
                </c:pt>
                <c:pt idx="36">
                  <c:v>42979</c:v>
                </c:pt>
                <c:pt idx="37">
                  <c:v>43070</c:v>
                </c:pt>
                <c:pt idx="38">
                  <c:v>43160</c:v>
                </c:pt>
                <c:pt idx="39">
                  <c:v>43252</c:v>
                </c:pt>
                <c:pt idx="40">
                  <c:v>43344</c:v>
                </c:pt>
                <c:pt idx="41">
                  <c:v>43435</c:v>
                </c:pt>
                <c:pt idx="42">
                  <c:v>43525</c:v>
                </c:pt>
                <c:pt idx="43">
                  <c:v>43617</c:v>
                </c:pt>
                <c:pt idx="44">
                  <c:v>43709</c:v>
                </c:pt>
                <c:pt idx="45">
                  <c:v>43800</c:v>
                </c:pt>
                <c:pt idx="46">
                  <c:v>43891</c:v>
                </c:pt>
                <c:pt idx="47">
                  <c:v>43983</c:v>
                </c:pt>
                <c:pt idx="48">
                  <c:v>44075</c:v>
                </c:pt>
                <c:pt idx="49">
                  <c:v>44166</c:v>
                </c:pt>
                <c:pt idx="50">
                  <c:v>44256</c:v>
                </c:pt>
                <c:pt idx="51">
                  <c:v>44348</c:v>
                </c:pt>
              </c:numCache>
            </c:numRef>
          </c:cat>
          <c:val>
            <c:numRef>
              <c:f>Sheet15!$F$6:$F$57</c:f>
              <c:numCache>
                <c:formatCode>General</c:formatCode>
                <c:ptCount val="52"/>
                <c:pt idx="0">
                  <c:v>0.64020630499999998</c:v>
                </c:pt>
                <c:pt idx="1">
                  <c:v>0.62534524999999996</c:v>
                </c:pt>
                <c:pt idx="2">
                  <c:v>0.65055477100000003</c:v>
                </c:pt>
                <c:pt idx="3">
                  <c:v>0.67488814900000005</c:v>
                </c:pt>
                <c:pt idx="4">
                  <c:v>0.64737160400000004</c:v>
                </c:pt>
                <c:pt idx="5">
                  <c:v>0.65076978699999999</c:v>
                </c:pt>
                <c:pt idx="6">
                  <c:v>0.62381993599999996</c:v>
                </c:pt>
                <c:pt idx="7">
                  <c:v>0.65101091200000005</c:v>
                </c:pt>
                <c:pt idx="8">
                  <c:v>0.63056235800000004</c:v>
                </c:pt>
                <c:pt idx="9">
                  <c:v>0.60111136799999998</c:v>
                </c:pt>
                <c:pt idx="10">
                  <c:v>0.60387000199999996</c:v>
                </c:pt>
                <c:pt idx="11">
                  <c:v>0.64398858599999997</c:v>
                </c:pt>
                <c:pt idx="12">
                  <c:v>0.65951911399999996</c:v>
                </c:pt>
                <c:pt idx="13">
                  <c:v>0.68421955300000004</c:v>
                </c:pt>
                <c:pt idx="14">
                  <c:v>0.69784827900000002</c:v>
                </c:pt>
                <c:pt idx="15">
                  <c:v>0.71333000499999999</c:v>
                </c:pt>
                <c:pt idx="16">
                  <c:v>0.73503992100000004</c:v>
                </c:pt>
                <c:pt idx="17">
                  <c:v>0.71371857299999997</c:v>
                </c:pt>
                <c:pt idx="18">
                  <c:v>0.74033695399999999</c:v>
                </c:pt>
                <c:pt idx="19">
                  <c:v>0.69926949699999996</c:v>
                </c:pt>
                <c:pt idx="20">
                  <c:v>0.65471008200000003</c:v>
                </c:pt>
                <c:pt idx="21">
                  <c:v>0.65197324700000003</c:v>
                </c:pt>
                <c:pt idx="22">
                  <c:v>0.66087102399999997</c:v>
                </c:pt>
                <c:pt idx="23">
                  <c:v>0.66726288099999997</c:v>
                </c:pt>
                <c:pt idx="24">
                  <c:v>0.701037829</c:v>
                </c:pt>
                <c:pt idx="25">
                  <c:v>0.71340333300000003</c:v>
                </c:pt>
                <c:pt idx="26">
                  <c:v>0.68395717300000003</c:v>
                </c:pt>
                <c:pt idx="27">
                  <c:v>0.70012020900000005</c:v>
                </c:pt>
                <c:pt idx="28">
                  <c:v>0.69894577000000002</c:v>
                </c:pt>
                <c:pt idx="29">
                  <c:v>0.72088174800000004</c:v>
                </c:pt>
                <c:pt idx="30">
                  <c:v>0.72235983400000003</c:v>
                </c:pt>
                <c:pt idx="31">
                  <c:v>0.73715280100000002</c:v>
                </c:pt>
                <c:pt idx="32">
                  <c:v>0.75078760600000005</c:v>
                </c:pt>
                <c:pt idx="33">
                  <c:v>0.76102516799999997</c:v>
                </c:pt>
                <c:pt idx="34">
                  <c:v>0.75514929600000003</c:v>
                </c:pt>
                <c:pt idx="35">
                  <c:v>0.78056165399999999</c:v>
                </c:pt>
                <c:pt idx="36">
                  <c:v>0.777636145</c:v>
                </c:pt>
                <c:pt idx="37">
                  <c:v>0.80069336599999996</c:v>
                </c:pt>
                <c:pt idx="38">
                  <c:v>0.78669118400000004</c:v>
                </c:pt>
                <c:pt idx="39">
                  <c:v>0.81531018799999999</c:v>
                </c:pt>
                <c:pt idx="40">
                  <c:v>0.82525801300000001</c:v>
                </c:pt>
                <c:pt idx="41">
                  <c:v>0.84610677099999998</c:v>
                </c:pt>
                <c:pt idx="42">
                  <c:v>0.83599780400000001</c:v>
                </c:pt>
                <c:pt idx="43">
                  <c:v>0.83844648099999997</c:v>
                </c:pt>
                <c:pt idx="44">
                  <c:v>0.85524406500000005</c:v>
                </c:pt>
                <c:pt idx="45">
                  <c:v>0.85784766099999998</c:v>
                </c:pt>
                <c:pt idx="46">
                  <c:v>0.85768624100000002</c:v>
                </c:pt>
                <c:pt idx="47">
                  <c:v>0.82577435099999996</c:v>
                </c:pt>
                <c:pt idx="48">
                  <c:v>0.81865417100000004</c:v>
                </c:pt>
                <c:pt idx="49">
                  <c:v>0.82193653099999997</c:v>
                </c:pt>
                <c:pt idx="50">
                  <c:v>0.79261905799999999</c:v>
                </c:pt>
                <c:pt idx="51">
                  <c:v>0.78877620199999998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858-4331-9C0A-E910C02F5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954120"/>
        <c:axId val="926957400"/>
      </c:lineChart>
      <c:dateAx>
        <c:axId val="310019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10019392"/>
        <c:crosses val="autoZero"/>
        <c:auto val="1"/>
        <c:lblOffset val="100"/>
        <c:baseTimeUnit val="months"/>
      </c:dateAx>
      <c:valAx>
        <c:axId val="310019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10019784"/>
        <c:crosses val="autoZero"/>
        <c:crossBetween val="between"/>
      </c:valAx>
      <c:valAx>
        <c:axId val="926957400"/>
        <c:scaling>
          <c:orientation val="minMax"/>
          <c:min val="0.5"/>
        </c:scaling>
        <c:delete val="0"/>
        <c:axPos val="r"/>
        <c:numFmt formatCode="General" sourceLinked="1"/>
        <c:majorTickMark val="out"/>
        <c:minorTickMark val="none"/>
        <c:tickLblPos val="nextTo"/>
        <c:crossAx val="926954120"/>
        <c:crosses val="max"/>
        <c:crossBetween val="between"/>
      </c:valAx>
      <c:dateAx>
        <c:axId val="9269541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26957400"/>
        <c:crosses val="autoZero"/>
        <c:auto val="1"/>
        <c:lblOffset val="100"/>
        <c:baseTimeUnit val="months"/>
      </c:dateAx>
      <c:spPr>
        <a:noFill/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Frutiger LT 45 Light" pitchFamily="34" charset="0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  <c:userShapes r:id="rId2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ldr</a:t>
            </a:r>
            <a:r>
              <a:rPr lang="en-US" baseline="0"/>
              <a:t> to loan 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Sheet15!$Q$1</c:f>
              <c:strCache>
                <c:ptCount val="1"/>
                <c:pt idx="0">
                  <c:v>loangth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5061548556430447"/>
                  <c:y val="-0.277134368620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Sheet15!$P$2:$P$58</c:f>
              <c:numCache>
                <c:formatCode>General</c:formatCode>
                <c:ptCount val="57"/>
                <c:pt idx="0">
                  <c:v>0.59712938900000001</c:v>
                </c:pt>
                <c:pt idx="1">
                  <c:v>0.62029172600000004</c:v>
                </c:pt>
                <c:pt idx="2">
                  <c:v>0.60748583300000003</c:v>
                </c:pt>
                <c:pt idx="3">
                  <c:v>0.63833292600000002</c:v>
                </c:pt>
                <c:pt idx="4">
                  <c:v>0.64020630499999998</c:v>
                </c:pt>
                <c:pt idx="5">
                  <c:v>0.62534524999999996</c:v>
                </c:pt>
                <c:pt idx="6">
                  <c:v>0.65055477100000003</c:v>
                </c:pt>
                <c:pt idx="7">
                  <c:v>0.67488814900000005</c:v>
                </c:pt>
                <c:pt idx="8">
                  <c:v>0.64737160400000004</c:v>
                </c:pt>
                <c:pt idx="9">
                  <c:v>0.65076978699999999</c:v>
                </c:pt>
                <c:pt idx="10">
                  <c:v>0.62381993599999996</c:v>
                </c:pt>
                <c:pt idx="11">
                  <c:v>0.65101091200000005</c:v>
                </c:pt>
                <c:pt idx="12">
                  <c:v>0.63056235800000004</c:v>
                </c:pt>
                <c:pt idx="13">
                  <c:v>0.60111136799999998</c:v>
                </c:pt>
                <c:pt idx="14">
                  <c:v>0.60387000199999996</c:v>
                </c:pt>
                <c:pt idx="15">
                  <c:v>0.64398858599999997</c:v>
                </c:pt>
                <c:pt idx="16">
                  <c:v>0.65951911399999996</c:v>
                </c:pt>
                <c:pt idx="17">
                  <c:v>0.68421955300000004</c:v>
                </c:pt>
                <c:pt idx="18">
                  <c:v>0.69784827900000002</c:v>
                </c:pt>
                <c:pt idx="19">
                  <c:v>0.71333000499999999</c:v>
                </c:pt>
                <c:pt idx="20">
                  <c:v>0.73503992100000004</c:v>
                </c:pt>
                <c:pt idx="21">
                  <c:v>0.71371857299999997</c:v>
                </c:pt>
                <c:pt idx="22">
                  <c:v>0.74033695399999999</c:v>
                </c:pt>
                <c:pt idx="23">
                  <c:v>0.69926949699999996</c:v>
                </c:pt>
                <c:pt idx="24">
                  <c:v>0.65471008200000003</c:v>
                </c:pt>
                <c:pt idx="25">
                  <c:v>0.65197324700000003</c:v>
                </c:pt>
                <c:pt idx="26">
                  <c:v>0.66087102399999997</c:v>
                </c:pt>
                <c:pt idx="27">
                  <c:v>0.66726288099999997</c:v>
                </c:pt>
                <c:pt idx="28">
                  <c:v>0.701037829</c:v>
                </c:pt>
                <c:pt idx="29">
                  <c:v>0.71340333300000003</c:v>
                </c:pt>
                <c:pt idx="30">
                  <c:v>0.68395717300000003</c:v>
                </c:pt>
                <c:pt idx="31">
                  <c:v>0.70012020900000005</c:v>
                </c:pt>
                <c:pt idx="32">
                  <c:v>0.69894577000000002</c:v>
                </c:pt>
                <c:pt idx="33">
                  <c:v>0.72088174800000004</c:v>
                </c:pt>
                <c:pt idx="34">
                  <c:v>0.72235983400000003</c:v>
                </c:pt>
                <c:pt idx="35">
                  <c:v>0.73715280100000002</c:v>
                </c:pt>
                <c:pt idx="36">
                  <c:v>0.75078760600000005</c:v>
                </c:pt>
                <c:pt idx="37">
                  <c:v>0.76102516799999997</c:v>
                </c:pt>
                <c:pt idx="38">
                  <c:v>0.75514929600000003</c:v>
                </c:pt>
                <c:pt idx="39">
                  <c:v>0.78056165399999999</c:v>
                </c:pt>
                <c:pt idx="40">
                  <c:v>0.777636145</c:v>
                </c:pt>
                <c:pt idx="41">
                  <c:v>0.80069336599999996</c:v>
                </c:pt>
                <c:pt idx="42">
                  <c:v>0.78669118400000004</c:v>
                </c:pt>
                <c:pt idx="43">
                  <c:v>0.81531018799999999</c:v>
                </c:pt>
                <c:pt idx="44">
                  <c:v>0.82525801300000001</c:v>
                </c:pt>
                <c:pt idx="45">
                  <c:v>0.84610677099999998</c:v>
                </c:pt>
                <c:pt idx="46">
                  <c:v>0.83599780400000001</c:v>
                </c:pt>
                <c:pt idx="47">
                  <c:v>0.83844648099999997</c:v>
                </c:pt>
                <c:pt idx="48">
                  <c:v>0.85524406500000005</c:v>
                </c:pt>
                <c:pt idx="49">
                  <c:v>0.85784766099999998</c:v>
                </c:pt>
                <c:pt idx="50">
                  <c:v>0.85768624100000002</c:v>
                </c:pt>
                <c:pt idx="51">
                  <c:v>0.82577435099999996</c:v>
                </c:pt>
                <c:pt idx="52">
                  <c:v>0.81865417100000004</c:v>
                </c:pt>
                <c:pt idx="53">
                  <c:v>0.82193653099999997</c:v>
                </c:pt>
                <c:pt idx="54">
                  <c:v>0.79261905799999999</c:v>
                </c:pt>
                <c:pt idx="55">
                  <c:v>0.78877620199999998</c:v>
                </c:pt>
              </c:numCache>
            </c:numRef>
          </c:xVal>
          <c:yVal>
            <c:numRef>
              <c:f>Sheet15!$Q$2:$Q$58</c:f>
              <c:numCache>
                <c:formatCode>General</c:formatCode>
                <c:ptCount val="57"/>
                <c:pt idx="4">
                  <c:v>0.23789329970581363</c:v>
                </c:pt>
                <c:pt idx="5">
                  <c:v>0.20215833974495512</c:v>
                </c:pt>
                <c:pt idx="6">
                  <c:v>0.29351463599358274</c:v>
                </c:pt>
                <c:pt idx="7">
                  <c:v>0.21381982564124269</c:v>
                </c:pt>
                <c:pt idx="8">
                  <c:v>7.9388036735348777E-2</c:v>
                </c:pt>
                <c:pt idx="9">
                  <c:v>0.10769732066722515</c:v>
                </c:pt>
                <c:pt idx="10">
                  <c:v>1.9060843671034444E-2</c:v>
                </c:pt>
                <c:pt idx="11">
                  <c:v>5.6667031638338639E-2</c:v>
                </c:pt>
                <c:pt idx="12">
                  <c:v>0.10193446936719064</c:v>
                </c:pt>
                <c:pt idx="13">
                  <c:v>4.5002508906716532E-2</c:v>
                </c:pt>
                <c:pt idx="14">
                  <c:v>8.4601706841958002E-2</c:v>
                </c:pt>
                <c:pt idx="15">
                  <c:v>0.13085186586887376</c:v>
                </c:pt>
                <c:pt idx="16">
                  <c:v>0.11313781298967429</c:v>
                </c:pt>
                <c:pt idx="17">
                  <c:v>0.16946589107085241</c:v>
                </c:pt>
                <c:pt idx="18">
                  <c:v>0.1784639603047995</c:v>
                </c:pt>
                <c:pt idx="19">
                  <c:v>0.15589510943636031</c:v>
                </c:pt>
                <c:pt idx="20">
                  <c:v>0.18635709811293655</c:v>
                </c:pt>
                <c:pt idx="21">
                  <c:v>0.16086447839480322</c:v>
                </c:pt>
                <c:pt idx="22">
                  <c:v>0.19355106070364769</c:v>
                </c:pt>
                <c:pt idx="23">
                  <c:v>0.16818073699261205</c:v>
                </c:pt>
                <c:pt idx="24">
                  <c:v>0.20260676435912295</c:v>
                </c:pt>
                <c:pt idx="25">
                  <c:v>0.25770369213468181</c:v>
                </c:pt>
                <c:pt idx="26">
                  <c:v>0.28575678343909305</c:v>
                </c:pt>
                <c:pt idx="27">
                  <c:v>0.24230425024120206</c:v>
                </c:pt>
                <c:pt idx="28">
                  <c:v>0.29686485414410546</c:v>
                </c:pt>
                <c:pt idx="29">
                  <c:v>0.27020555923368583</c:v>
                </c:pt>
                <c:pt idx="30">
                  <c:v>0.20822567163504635</c:v>
                </c:pt>
                <c:pt idx="31">
                  <c:v>0.17929241154208997</c:v>
                </c:pt>
                <c:pt idx="32">
                  <c:v>0.10870017122350051</c:v>
                </c:pt>
                <c:pt idx="33">
                  <c:v>9.9823275495247055E-2</c:v>
                </c:pt>
                <c:pt idx="34">
                  <c:v>0.1357673656760976</c:v>
                </c:pt>
                <c:pt idx="35">
                  <c:v>0.16495521353242015</c:v>
                </c:pt>
                <c:pt idx="36">
                  <c:v>0.18213018617663979</c:v>
                </c:pt>
                <c:pt idx="37">
                  <c:v>0.19659195778418059</c:v>
                </c:pt>
                <c:pt idx="38">
                  <c:v>0.20517807580015313</c:v>
                </c:pt>
                <c:pt idx="39">
                  <c:v>0.19242438723046096</c:v>
                </c:pt>
                <c:pt idx="40">
                  <c:v>0.22830494777157728</c:v>
                </c:pt>
                <c:pt idx="41">
                  <c:v>0.17332636359271136</c:v>
                </c:pt>
                <c:pt idx="42">
                  <c:v>0.18365887382002133</c:v>
                </c:pt>
                <c:pt idx="43">
                  <c:v>0.18243324573430653</c:v>
                </c:pt>
                <c:pt idx="44">
                  <c:v>0.1447339874986826</c:v>
                </c:pt>
                <c:pt idx="45">
                  <c:v>0.14517450890977024</c:v>
                </c:pt>
                <c:pt idx="46">
                  <c:v>0.10282764613417616</c:v>
                </c:pt>
                <c:pt idx="47">
                  <c:v>8.7333308147003574E-2</c:v>
                </c:pt>
                <c:pt idx="48">
                  <c:v>7.8567331857284373E-2</c:v>
                </c:pt>
                <c:pt idx="49">
                  <c:v>8.1929082168937795E-2</c:v>
                </c:pt>
                <c:pt idx="50">
                  <c:v>0.11239211504194979</c:v>
                </c:pt>
                <c:pt idx="51">
                  <c:v>6.0272110192412631E-2</c:v>
                </c:pt>
                <c:pt idx="52">
                  <c:v>1.116708244667719E-2</c:v>
                </c:pt>
                <c:pt idx="53">
                  <c:v>-1.7803829744421074E-2</c:v>
                </c:pt>
                <c:pt idx="54">
                  <c:v>-6.1800669315872581E-2</c:v>
                </c:pt>
                <c:pt idx="55">
                  <c:v>-3.5591042526712968E-2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D8-45FD-92D2-6614D322E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375720"/>
        <c:axId val="1284377032"/>
      </c:scatterChart>
      <c:valAx>
        <c:axId val="128437572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77032"/>
        <c:crosses val="autoZero"/>
        <c:crossBetween val="midCat"/>
      </c:valAx>
      <c:valAx>
        <c:axId val="128437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75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</a:t>
            </a:r>
            <a:r>
              <a:rPr lang="en-US" baseline="0"/>
              <a:t> gth to loan 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Sheet15!$T$1</c:f>
              <c:strCache>
                <c:ptCount val="1"/>
                <c:pt idx="0">
                  <c:v>loangth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6080489938757657E-2"/>
                  <c:y val="-0.1089734616506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Sheet15!$S$2:$S$53</c:f>
              <c:numCache>
                <c:formatCode>General</c:formatCode>
                <c:ptCount val="52"/>
                <c:pt idx="0">
                  <c:v>0.15460042077543901</c:v>
                </c:pt>
                <c:pt idx="1">
                  <c:v>0.19244348894370211</c:v>
                </c:pt>
                <c:pt idx="2">
                  <c:v>0.20787956868392699</c:v>
                </c:pt>
                <c:pt idx="3">
                  <c:v>0.14807344292076818</c:v>
                </c:pt>
                <c:pt idx="4">
                  <c:v>6.7441053895360259E-2</c:v>
                </c:pt>
                <c:pt idx="5">
                  <c:v>6.4421354757557614E-2</c:v>
                </c:pt>
                <c:pt idx="6">
                  <c:v>6.2734383060643495E-2</c:v>
                </c:pt>
                <c:pt idx="7">
                  <c:v>9.5422586593586933E-2</c:v>
                </c:pt>
                <c:pt idx="8">
                  <c:v>0.1313093385592663</c:v>
                </c:pt>
                <c:pt idx="9">
                  <c:v>0.13133122297122157</c:v>
                </c:pt>
                <c:pt idx="10">
                  <c:v>0.12043347771600854</c:v>
                </c:pt>
                <c:pt idx="11">
                  <c:v>0.14318315628466749</c:v>
                </c:pt>
                <c:pt idx="12">
                  <c:v>6.4264536918924753E-2</c:v>
                </c:pt>
                <c:pt idx="13">
                  <c:v>2.7417646453387734E-2</c:v>
                </c:pt>
                <c:pt idx="14">
                  <c:v>1.9761824700764485E-2</c:v>
                </c:pt>
                <c:pt idx="15">
                  <c:v>4.3532800610921241E-2</c:v>
                </c:pt>
                <c:pt idx="16">
                  <c:v>6.4466242597556178E-2</c:v>
                </c:pt>
                <c:pt idx="17">
                  <c:v>0.11288427135549717</c:v>
                </c:pt>
                <c:pt idx="18">
                  <c:v>0.12505197644985944</c:v>
                </c:pt>
                <c:pt idx="19">
                  <c:v>0.19166984172571233</c:v>
                </c:pt>
                <c:pt idx="20">
                  <c:v>0.35016094031927136</c:v>
                </c:pt>
                <c:pt idx="21">
                  <c:v>0.3768149049695384</c:v>
                </c:pt>
                <c:pt idx="22">
                  <c:v>0.44036162331373041</c:v>
                </c:pt>
                <c:pt idx="23">
                  <c:v>0.30189389068000194</c:v>
                </c:pt>
                <c:pt idx="24">
                  <c:v>0.21116216659038534</c:v>
                </c:pt>
                <c:pt idx="25">
                  <c:v>0.16083007341391831</c:v>
                </c:pt>
                <c:pt idx="26">
                  <c:v>0.1674434713491213</c:v>
                </c:pt>
                <c:pt idx="27">
                  <c:v>0.12394706080320028</c:v>
                </c:pt>
                <c:pt idx="28">
                  <c:v>0.11201869124394226</c:v>
                </c:pt>
                <c:pt idx="29">
                  <c:v>8.8413726600911735E-2</c:v>
                </c:pt>
                <c:pt idx="30">
                  <c:v>7.5386808719289933E-2</c:v>
                </c:pt>
                <c:pt idx="31">
                  <c:v>0.10643096926284112</c:v>
                </c:pt>
                <c:pt idx="32">
                  <c:v>0.10050417309877235</c:v>
                </c:pt>
                <c:pt idx="33">
                  <c:v>0.13347276649412398</c:v>
                </c:pt>
                <c:pt idx="34">
                  <c:v>0.15284784097462101</c:v>
                </c:pt>
                <c:pt idx="35">
                  <c:v>0.1261108870811436</c:v>
                </c:pt>
                <c:pt idx="36">
                  <c:v>0.18589669178273116</c:v>
                </c:pt>
                <c:pt idx="37">
                  <c:v>0.11519706645543581</c:v>
                </c:pt>
                <c:pt idx="38">
                  <c:v>0.13620081628415037</c:v>
                </c:pt>
                <c:pt idx="39">
                  <c:v>0.13203792129021319</c:v>
                </c:pt>
                <c:pt idx="40">
                  <c:v>7.8676620557188937E-2</c:v>
                </c:pt>
                <c:pt idx="41">
                  <c:v>8.3709129280892691E-2</c:v>
                </c:pt>
                <c:pt idx="42">
                  <c:v>3.7783570973006553E-2</c:v>
                </c:pt>
                <c:pt idx="43">
                  <c:v>5.7329172319803057E-2</c:v>
                </c:pt>
                <c:pt idx="44">
                  <c:v>4.0751253949106836E-2</c:v>
                </c:pt>
                <c:pt idx="45">
                  <c:v>6.7121312728417593E-2</c:v>
                </c:pt>
                <c:pt idx="46">
                  <c:v>8.4262893003880013E-2</c:v>
                </c:pt>
                <c:pt idx="47">
                  <c:v>7.6542785536673597E-2</c:v>
                </c:pt>
                <c:pt idx="48">
                  <c:v>5.6361375060598684E-2</c:v>
                </c:pt>
                <c:pt idx="49">
                  <c:v>2.5109184579690469E-2</c:v>
                </c:pt>
                <c:pt idx="50">
                  <c:v>1.5217398184411035E-2</c:v>
                </c:pt>
                <c:pt idx="51">
                  <c:v>9.6452950009320304E-3</c:v>
                </c:pt>
              </c:numCache>
            </c:numRef>
          </c:xVal>
          <c:yVal>
            <c:numRef>
              <c:f>Sheet15!$T$2:$T$53</c:f>
              <c:numCache>
                <c:formatCode>General</c:formatCode>
                <c:ptCount val="52"/>
                <c:pt idx="0">
                  <c:v>0.23789329970581363</c:v>
                </c:pt>
                <c:pt idx="1">
                  <c:v>0.20215833974495512</c:v>
                </c:pt>
                <c:pt idx="2">
                  <c:v>0.29351463599358274</c:v>
                </c:pt>
                <c:pt idx="3">
                  <c:v>0.21381982564124269</c:v>
                </c:pt>
                <c:pt idx="4">
                  <c:v>7.9388036735348777E-2</c:v>
                </c:pt>
                <c:pt idx="5">
                  <c:v>0.10769732066722515</c:v>
                </c:pt>
                <c:pt idx="6">
                  <c:v>1.9060843671034444E-2</c:v>
                </c:pt>
                <c:pt idx="7">
                  <c:v>5.6667031638338639E-2</c:v>
                </c:pt>
                <c:pt idx="8">
                  <c:v>0.10193446936719064</c:v>
                </c:pt>
                <c:pt idx="9">
                  <c:v>4.5002508906716532E-2</c:v>
                </c:pt>
                <c:pt idx="10">
                  <c:v>8.4601706841958002E-2</c:v>
                </c:pt>
                <c:pt idx="11">
                  <c:v>0.13085186586887376</c:v>
                </c:pt>
                <c:pt idx="12">
                  <c:v>0.11313781298967429</c:v>
                </c:pt>
                <c:pt idx="13">
                  <c:v>0.16946589107085241</c:v>
                </c:pt>
                <c:pt idx="14">
                  <c:v>0.1784639603047995</c:v>
                </c:pt>
                <c:pt idx="15">
                  <c:v>0.15589510943636031</c:v>
                </c:pt>
                <c:pt idx="16">
                  <c:v>0.18635709811293655</c:v>
                </c:pt>
                <c:pt idx="17">
                  <c:v>0.16086447839480322</c:v>
                </c:pt>
                <c:pt idx="18">
                  <c:v>0.19355106070364769</c:v>
                </c:pt>
                <c:pt idx="19">
                  <c:v>0.16818073699261205</c:v>
                </c:pt>
                <c:pt idx="20">
                  <c:v>0.20260676435912295</c:v>
                </c:pt>
                <c:pt idx="21">
                  <c:v>0.25770369213468181</c:v>
                </c:pt>
                <c:pt idx="22">
                  <c:v>0.28575678343909305</c:v>
                </c:pt>
                <c:pt idx="23">
                  <c:v>0.24230425024120206</c:v>
                </c:pt>
                <c:pt idx="24">
                  <c:v>0.29686485414410546</c:v>
                </c:pt>
                <c:pt idx="25">
                  <c:v>0.27020555923368583</c:v>
                </c:pt>
                <c:pt idx="26">
                  <c:v>0.20822567163504635</c:v>
                </c:pt>
                <c:pt idx="27">
                  <c:v>0.17929241154208997</c:v>
                </c:pt>
                <c:pt idx="28">
                  <c:v>0.10870017122350051</c:v>
                </c:pt>
                <c:pt idx="29">
                  <c:v>9.9823275495247055E-2</c:v>
                </c:pt>
                <c:pt idx="30">
                  <c:v>0.1357673656760976</c:v>
                </c:pt>
                <c:pt idx="31">
                  <c:v>0.16495521353242015</c:v>
                </c:pt>
                <c:pt idx="32">
                  <c:v>0.18213018617663979</c:v>
                </c:pt>
                <c:pt idx="33">
                  <c:v>0.19659195778418059</c:v>
                </c:pt>
                <c:pt idx="34">
                  <c:v>0.20517807580015313</c:v>
                </c:pt>
                <c:pt idx="35">
                  <c:v>0.19242438723046096</c:v>
                </c:pt>
                <c:pt idx="36">
                  <c:v>0.22830494777157728</c:v>
                </c:pt>
                <c:pt idx="37">
                  <c:v>0.17332636359271136</c:v>
                </c:pt>
                <c:pt idx="38">
                  <c:v>0.18365887382002133</c:v>
                </c:pt>
                <c:pt idx="39">
                  <c:v>0.18243324573430653</c:v>
                </c:pt>
                <c:pt idx="40">
                  <c:v>0.1447339874986826</c:v>
                </c:pt>
                <c:pt idx="41">
                  <c:v>0.14517450890977024</c:v>
                </c:pt>
                <c:pt idx="42">
                  <c:v>0.10282764613417616</c:v>
                </c:pt>
                <c:pt idx="43">
                  <c:v>8.7333308147003574E-2</c:v>
                </c:pt>
                <c:pt idx="44">
                  <c:v>7.8567331857284373E-2</c:v>
                </c:pt>
                <c:pt idx="45">
                  <c:v>8.1929082168937795E-2</c:v>
                </c:pt>
                <c:pt idx="46">
                  <c:v>0.11239211504194979</c:v>
                </c:pt>
                <c:pt idx="47">
                  <c:v>6.0272110192412631E-2</c:v>
                </c:pt>
                <c:pt idx="48">
                  <c:v>1.116708244667719E-2</c:v>
                </c:pt>
                <c:pt idx="49">
                  <c:v>-1.7803829744421074E-2</c:v>
                </c:pt>
                <c:pt idx="50">
                  <c:v>-6.1800669315872581E-2</c:v>
                </c:pt>
                <c:pt idx="51">
                  <c:v>-3.5591042526712968E-2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8E-489F-AF37-DA174333A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005888"/>
        <c:axId val="1003005232"/>
      </c:scatterChart>
      <c:valAx>
        <c:axId val="100300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05232"/>
        <c:crosses val="autoZero"/>
        <c:crossBetween val="midCat"/>
      </c:valAx>
      <c:valAx>
        <c:axId val="10030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0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2</xdr:row>
      <xdr:rowOff>0</xdr:rowOff>
    </xdr:from>
    <xdr:to>
      <xdr:col>16</xdr:col>
      <xdr:colOff>352425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1CBD68-2FBB-4B92-A866-9255146A1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17</xdr:row>
      <xdr:rowOff>85725</xdr:rowOff>
    </xdr:from>
    <xdr:to>
      <xdr:col>16</xdr:col>
      <xdr:colOff>457200</xdr:colOff>
      <xdr:row>31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2FAD66-62FA-4BAF-B25E-B6E549CF0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0.08125</cdr:x>
      <cdr:y>0.07692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3714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800">
            <a:latin typeface="Frutiger LT 45 Light" panose="020B0402020204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214312</xdr:colOff>
      <xdr:row>3</xdr:row>
      <xdr:rowOff>61912</xdr:rowOff>
    </xdr:from>
    <xdr:to>
      <xdr:col>19</xdr:col>
      <xdr:colOff>519112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50B54-5BE8-4147-9859-435DAAAE7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157162</xdr:colOff>
      <xdr:row>19</xdr:row>
      <xdr:rowOff>128587</xdr:rowOff>
    </xdr:from>
    <xdr:to>
      <xdr:col>19</xdr:col>
      <xdr:colOff>461962</xdr:colOff>
      <xdr:row>34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C5C790-53DB-4521-91AC-0C8F15CB9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242887</xdr:colOff>
      <xdr:row>35</xdr:row>
      <xdr:rowOff>90487</xdr:rowOff>
    </xdr:from>
    <xdr:to>
      <xdr:col>19</xdr:col>
      <xdr:colOff>547687</xdr:colOff>
      <xdr:row>49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AD6965-0514-4DC1-BC2D-DB2B3FE8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233362</xdr:colOff>
      <xdr:row>50</xdr:row>
      <xdr:rowOff>185737</xdr:rowOff>
    </xdr:from>
    <xdr:to>
      <xdr:col>19</xdr:col>
      <xdr:colOff>538162</xdr:colOff>
      <xdr:row>65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375777-8BB2-49FC-B003-D9B315025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604837</xdr:colOff>
      <xdr:row>57</xdr:row>
      <xdr:rowOff>80962</xdr:rowOff>
    </xdr:from>
    <xdr:to>
      <xdr:col>12</xdr:col>
      <xdr:colOff>300037</xdr:colOff>
      <xdr:row>71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45B743-9610-421F-B0BD-DCD4F797A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3</xdr:row>
      <xdr:rowOff>23812</xdr:rowOff>
    </xdr:from>
    <xdr:to>
      <xdr:col>16</xdr:col>
      <xdr:colOff>333375</xdr:colOff>
      <xdr:row>17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97023-6226-4CB7-A1DE-70A6C462F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585787</xdr:colOff>
      <xdr:row>17</xdr:row>
      <xdr:rowOff>119062</xdr:rowOff>
    </xdr:from>
    <xdr:to>
      <xdr:col>16</xdr:col>
      <xdr:colOff>280987</xdr:colOff>
      <xdr:row>32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6CB01D-92D2-4AA8-9222-789F740D0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0.08125</cdr:x>
      <cdr:y>0.07692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3714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800">
            <a:latin typeface="Frutiger LT 45 Light" panose="020B0402020204020204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</xdr:colOff>
      <xdr:row>0</xdr:row>
      <xdr:rowOff>61912</xdr:rowOff>
    </xdr:from>
    <xdr:to>
      <xdr:col>12</xdr:col>
      <xdr:colOff>423862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99020-B051-4B1E-88CE-8B63A9DB7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14</xdr:row>
      <xdr:rowOff>57150</xdr:rowOff>
    </xdr:from>
    <xdr:to>
      <xdr:col>12</xdr:col>
      <xdr:colOff>400050</xdr:colOff>
      <xdr:row>28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54632D-B480-4D43-8D02-FE00209C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</xdr:colOff>
      <xdr:row>27</xdr:row>
      <xdr:rowOff>133350</xdr:rowOff>
    </xdr:from>
    <xdr:to>
      <xdr:col>12</xdr:col>
      <xdr:colOff>361950</xdr:colOff>
      <xdr:row>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ABA621-5322-4774-AA58-87E3F1010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14287</xdr:colOff>
      <xdr:row>1</xdr:row>
      <xdr:rowOff>138112</xdr:rowOff>
    </xdr:from>
    <xdr:to>
      <xdr:col>27</xdr:col>
      <xdr:colOff>319087</xdr:colOff>
      <xdr:row>16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D6597D-B5D7-4F41-9DB2-8EC8EA7B5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42862</xdr:colOff>
      <xdr:row>17</xdr:row>
      <xdr:rowOff>23812</xdr:rowOff>
    </xdr:from>
    <xdr:to>
      <xdr:col>27</xdr:col>
      <xdr:colOff>347662</xdr:colOff>
      <xdr:row>31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11148B-9496-4DA1-AD31-8E1A563A0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0.08125</cdr:x>
      <cdr:y>0.07692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3714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800">
            <a:latin typeface="Frutiger LT 45 Light" panose="020B0402020204020204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0.08125</cdr:x>
      <cdr:y>0.07692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3714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800">
            <a:latin typeface="Frutiger LT 45 Light" panose="020B0402020204020204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0.08125</cdr:x>
      <cdr:y>0.07692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3714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800">
            <a:latin typeface="Frutiger LT 45 Light" panose="020B0402020204020204" pitchFamily="34" charset="0"/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E5B692-745C-4075-9A68-B3D23BFA4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16</xdr:row>
      <xdr:rowOff>104775</xdr:rowOff>
    </xdr:from>
    <xdr:to>
      <xdr:col>14</xdr:col>
      <xdr:colOff>247650</xdr:colOff>
      <xdr:row>30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1BA62C-AB9E-4EDB-9FAE-58609688D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600075</xdr:colOff>
      <xdr:row>32</xdr:row>
      <xdr:rowOff>133350</xdr:rowOff>
    </xdr:from>
    <xdr:to>
      <xdr:col>14</xdr:col>
      <xdr:colOff>295275</xdr:colOff>
      <xdr:row>47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2605B0-4D20-431F-A03A-1F0D73857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0.08125</cdr:x>
      <cdr:y>0.07692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3714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800">
            <a:latin typeface="Frutiger LT 45 Light" panose="020B0402020204020204" pitchFamily="34" charset="0"/>
          </a:endParaRP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</xdr:colOff>
      <xdr:row>1</xdr:row>
      <xdr:rowOff>138112</xdr:rowOff>
    </xdr:from>
    <xdr:to>
      <xdr:col>14</xdr:col>
      <xdr:colOff>366712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9846F-F718-4CA4-AD1E-89AE61B0E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16</xdr:row>
      <xdr:rowOff>119062</xdr:rowOff>
    </xdr:from>
    <xdr:to>
      <xdr:col>14</xdr:col>
      <xdr:colOff>309562</xdr:colOff>
      <xdr:row>31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57190F-244A-4F3A-BC82-36F67A645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33337</xdr:colOff>
      <xdr:row>32</xdr:row>
      <xdr:rowOff>14287</xdr:rowOff>
    </xdr:from>
    <xdr:to>
      <xdr:col>14</xdr:col>
      <xdr:colOff>338137</xdr:colOff>
      <xdr:row>46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63E67D-A6FB-43CA-9649-5235516FA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0.08125</cdr:x>
      <cdr:y>0.07692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3714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800">
            <a:latin typeface="Frutiger LT 45 Light" panose="020B0402020204020204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otren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otrend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DBS Colours">
    <a:dk1>
      <a:sysClr val="windowText" lastClr="000000"/>
    </a:dk1>
    <a:lt1>
      <a:sysClr val="window" lastClr="FFFFFF"/>
    </a:lt1>
    <a:dk2>
      <a:srgbClr val="C00000"/>
    </a:dk2>
    <a:lt2>
      <a:srgbClr val="EEECE1"/>
    </a:lt2>
    <a:accent1>
      <a:srgbClr val="BE050A"/>
    </a:accent1>
    <a:accent2>
      <a:srgbClr val="FAD0A9"/>
    </a:accent2>
    <a:accent3>
      <a:srgbClr val="E59B9D"/>
    </a:accent3>
    <a:accent4>
      <a:srgbClr val="B2B2B2"/>
    </a:accent4>
    <a:accent5>
      <a:srgbClr val="626262"/>
    </a:accent5>
    <a:accent6>
      <a:srgbClr val="FF0000"/>
    </a:accent6>
    <a:hlink>
      <a:srgbClr val="0000FF"/>
    </a:hlink>
    <a:folHlink>
      <a:srgbClr val="00206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DBS Colours">
    <a:dk1>
      <a:sysClr val="windowText" lastClr="000000"/>
    </a:dk1>
    <a:lt1>
      <a:sysClr val="window" lastClr="FFFFFF"/>
    </a:lt1>
    <a:dk2>
      <a:srgbClr val="C00000"/>
    </a:dk2>
    <a:lt2>
      <a:srgbClr val="EEECE1"/>
    </a:lt2>
    <a:accent1>
      <a:srgbClr val="BE050A"/>
    </a:accent1>
    <a:accent2>
      <a:srgbClr val="FAD0A9"/>
    </a:accent2>
    <a:accent3>
      <a:srgbClr val="E59B9D"/>
    </a:accent3>
    <a:accent4>
      <a:srgbClr val="B2B2B2"/>
    </a:accent4>
    <a:accent5>
      <a:srgbClr val="626262"/>
    </a:accent5>
    <a:accent6>
      <a:srgbClr val="FF0000"/>
    </a:accent6>
    <a:hlink>
      <a:srgbClr val="0000FF"/>
    </a:hlink>
    <a:folHlink>
      <a:srgbClr val="00206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DBS Colours">
    <a:dk1>
      <a:sysClr val="windowText" lastClr="000000"/>
    </a:dk1>
    <a:lt1>
      <a:sysClr val="window" lastClr="FFFFFF"/>
    </a:lt1>
    <a:dk2>
      <a:srgbClr val="C00000"/>
    </a:dk2>
    <a:lt2>
      <a:srgbClr val="EEECE1"/>
    </a:lt2>
    <a:accent1>
      <a:srgbClr val="BE050A"/>
    </a:accent1>
    <a:accent2>
      <a:srgbClr val="FAD0A9"/>
    </a:accent2>
    <a:accent3>
      <a:srgbClr val="E59B9D"/>
    </a:accent3>
    <a:accent4>
      <a:srgbClr val="B2B2B2"/>
    </a:accent4>
    <a:accent5>
      <a:srgbClr val="626262"/>
    </a:accent5>
    <a:accent6>
      <a:srgbClr val="FF0000"/>
    </a:accent6>
    <a:hlink>
      <a:srgbClr val="0000FF"/>
    </a:hlink>
    <a:folHlink>
      <a:srgbClr val="00206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DBS Colours">
    <a:dk1>
      <a:sysClr val="windowText" lastClr="000000"/>
    </a:dk1>
    <a:lt1>
      <a:sysClr val="window" lastClr="FFFFFF"/>
    </a:lt1>
    <a:dk2>
      <a:srgbClr val="C00000"/>
    </a:dk2>
    <a:lt2>
      <a:srgbClr val="EEECE1"/>
    </a:lt2>
    <a:accent1>
      <a:srgbClr val="BE050A"/>
    </a:accent1>
    <a:accent2>
      <a:srgbClr val="FAD0A9"/>
    </a:accent2>
    <a:accent3>
      <a:srgbClr val="E59B9D"/>
    </a:accent3>
    <a:accent4>
      <a:srgbClr val="B2B2B2"/>
    </a:accent4>
    <a:accent5>
      <a:srgbClr val="626262"/>
    </a:accent5>
    <a:accent6>
      <a:srgbClr val="FF0000"/>
    </a:accent6>
    <a:hlink>
      <a:srgbClr val="0000FF"/>
    </a:hlink>
    <a:folHlink>
      <a:srgbClr val="00206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DBS Colours">
    <a:dk1>
      <a:sysClr val="windowText" lastClr="000000"/>
    </a:dk1>
    <a:lt1>
      <a:sysClr val="window" lastClr="FFFFFF"/>
    </a:lt1>
    <a:dk2>
      <a:srgbClr val="C00000"/>
    </a:dk2>
    <a:lt2>
      <a:srgbClr val="EEECE1"/>
    </a:lt2>
    <a:accent1>
      <a:srgbClr val="BE050A"/>
    </a:accent1>
    <a:accent2>
      <a:srgbClr val="FAD0A9"/>
    </a:accent2>
    <a:accent3>
      <a:srgbClr val="E59B9D"/>
    </a:accent3>
    <a:accent4>
      <a:srgbClr val="B2B2B2"/>
    </a:accent4>
    <a:accent5>
      <a:srgbClr val="626262"/>
    </a:accent5>
    <a:accent6>
      <a:srgbClr val="FF0000"/>
    </a:accent6>
    <a:hlink>
      <a:srgbClr val="0000FF"/>
    </a:hlink>
    <a:folHlink>
      <a:srgbClr val="00206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DBS Colours">
    <a:dk1>
      <a:sysClr val="windowText" lastClr="000000"/>
    </a:dk1>
    <a:lt1>
      <a:sysClr val="window" lastClr="FFFFFF"/>
    </a:lt1>
    <a:dk2>
      <a:srgbClr val="C00000"/>
    </a:dk2>
    <a:lt2>
      <a:srgbClr val="EEECE1"/>
    </a:lt2>
    <a:accent1>
      <a:srgbClr val="BE050A"/>
    </a:accent1>
    <a:accent2>
      <a:srgbClr val="FAD0A9"/>
    </a:accent2>
    <a:accent3>
      <a:srgbClr val="E59B9D"/>
    </a:accent3>
    <a:accent4>
      <a:srgbClr val="B2B2B2"/>
    </a:accent4>
    <a:accent5>
      <a:srgbClr val="626262"/>
    </a:accent5>
    <a:accent6>
      <a:srgbClr val="FF0000"/>
    </a:accent6>
    <a:hlink>
      <a:srgbClr val="0000FF"/>
    </a:hlink>
    <a:folHlink>
      <a:srgbClr val="00206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DBS Colours">
    <a:dk1>
      <a:sysClr val="windowText" lastClr="000000"/>
    </a:dk1>
    <a:lt1>
      <a:sysClr val="window" lastClr="FFFFFF"/>
    </a:lt1>
    <a:dk2>
      <a:srgbClr val="C00000"/>
    </a:dk2>
    <a:lt2>
      <a:srgbClr val="EEECE1"/>
    </a:lt2>
    <a:accent1>
      <a:srgbClr val="BE050A"/>
    </a:accent1>
    <a:accent2>
      <a:srgbClr val="FAD0A9"/>
    </a:accent2>
    <a:accent3>
      <a:srgbClr val="E59B9D"/>
    </a:accent3>
    <a:accent4>
      <a:srgbClr val="B2B2B2"/>
    </a:accent4>
    <a:accent5>
      <a:srgbClr val="626262"/>
    </a:accent5>
    <a:accent6>
      <a:srgbClr val="FF0000"/>
    </a:accent6>
    <a:hlink>
      <a:srgbClr val="0000FF"/>
    </a:hlink>
    <a:folHlink>
      <a:srgbClr val="00206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ceicdata.com/series/195390802_SR3064206" TargetMode="External"/><Relationship Id="rId2" Type="http://schemas.openxmlformats.org/officeDocument/2006/relationships/hyperlink" Target="https://insights.ceicdata.com/11a13cb0-d87a-47df-a06c-de82fcd54150?copy_id=24b8cd68-359d-47f7-a8fb-c52fe996223c" TargetMode="External"/><Relationship Id="rId1" Type="http://schemas.openxmlformats.org/officeDocument/2006/relationships/hyperlink" Target="https://insights.ceicdata.com/11a13cb0-d87a-47df-a06c-de82fcd54150?copy_id=1383f38e-739c-4098-a262-71792491744f" TargetMode="External"/><Relationship Id="rId5" Type="http://schemas.openxmlformats.org/officeDocument/2006/relationships/hyperlink" Target="https://insights.ceicdata.com/series/239197702_SR4497803" TargetMode="External"/><Relationship Id="rId4" Type="http://schemas.openxmlformats.org/officeDocument/2006/relationships/hyperlink" Target="https://insights.ceicdata.com/11a13cb0-d87a-47df-a06c-de82fcd54150?copy_id=4465fcd0-27cc-4c53-90c0-a968c3542a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nsights.ceicdata.com/series/239197702_SR4497803" TargetMode="External"/><Relationship Id="rId1" Type="http://schemas.openxmlformats.org/officeDocument/2006/relationships/hyperlink" Target="https://insights.ceicdata.com/11a13cb0-d87a-47df-a06c-de82fcd54150?copy_id=80aefb18-ec87-45dc-b421-06e35d6da50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ceicdata.com/11a13cb0-d87a-47df-a06c-de82fcd54150?copy_id=eaee3c94-cba9-400c-a2c1-2ba92a8b54fb" TargetMode="External"/><Relationship Id="rId2" Type="http://schemas.openxmlformats.org/officeDocument/2006/relationships/hyperlink" Target="https://insights.ceicdata.com/series/239163902_SR4497593" TargetMode="External"/><Relationship Id="rId1" Type="http://schemas.openxmlformats.org/officeDocument/2006/relationships/hyperlink" Target="https://insights.ceicdata.com/11a13cb0-d87a-47df-a06c-de82fcd54150?copy_id=65a8cc67-58b9-4070-9061-be6f6eff9308" TargetMode="External"/><Relationship Id="rId4" Type="http://schemas.openxmlformats.org/officeDocument/2006/relationships/hyperlink" Target="https://insights.ceicdata.com/series/239163902_SR449759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insights.ceicdata.com/series/462444417_SR146290667" TargetMode="External"/><Relationship Id="rId1" Type="http://schemas.openxmlformats.org/officeDocument/2006/relationships/hyperlink" Target="https://insights.ceicdata.com/11a13cb0-d87a-47df-a06c-de82fcd54150?copy_id=3bf60c02-14fc-4a89-9c14-62d7fbda462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ceicdata.com/series/239403902_SR4497399" TargetMode="External"/><Relationship Id="rId2" Type="http://schemas.openxmlformats.org/officeDocument/2006/relationships/hyperlink" Target="https://insights.ceicdata.com/series/239403202_SR4497806" TargetMode="External"/><Relationship Id="rId1" Type="http://schemas.openxmlformats.org/officeDocument/2006/relationships/hyperlink" Target="https://insights.ceicdata.com/11a13cb0-d87a-47df-a06c-de82fcd54150?copy_id=9eb38ee8-47f8-475c-8289-7b5b112c30e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ceicdata.com/series/239297302_SR4514592" TargetMode="External"/><Relationship Id="rId2" Type="http://schemas.openxmlformats.org/officeDocument/2006/relationships/hyperlink" Target="https://insights.ceicdata.com/series/239237802_SR4514253" TargetMode="External"/><Relationship Id="rId1" Type="http://schemas.openxmlformats.org/officeDocument/2006/relationships/hyperlink" Target="https://insights.ceicdata.com/11a13cb0-d87a-47df-a06c-de82fcd54150?copy_id=e9495a36-0da2-49a6-8ca3-371b02f4ad43" TargetMode="External"/><Relationship Id="rId5" Type="http://schemas.openxmlformats.org/officeDocument/2006/relationships/hyperlink" Target="https://insights.ceicdata.com/series/239316902_SR4514086" TargetMode="External"/><Relationship Id="rId4" Type="http://schemas.openxmlformats.org/officeDocument/2006/relationships/hyperlink" Target="https://insights.ceicdata.com/series/239332902_SR4513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AC10-570A-4C75-8769-10D588F860B6}">
  <dimension ref="A1:T276"/>
  <sheetViews>
    <sheetView workbookViewId="0">
      <selection activeCell="F28" sqref="F28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F1" s="2" t="s">
        <v>0</v>
      </c>
      <c r="G1" s="1" t="s">
        <v>116</v>
      </c>
      <c r="J1" s="2" t="s">
        <v>0</v>
      </c>
      <c r="K1" s="2" t="s">
        <v>115</v>
      </c>
    </row>
    <row r="2" spans="1:11" x14ac:dyDescent="0.25">
      <c r="A2" s="1" t="s">
        <v>2</v>
      </c>
      <c r="B2" s="1" t="s">
        <v>3</v>
      </c>
      <c r="F2" s="1" t="s">
        <v>2</v>
      </c>
      <c r="G2" s="1" t="s">
        <v>3</v>
      </c>
      <c r="J2" s="1" t="s">
        <v>2</v>
      </c>
      <c r="K2" s="1" t="s">
        <v>3</v>
      </c>
    </row>
    <row r="3" spans="1:11" x14ac:dyDescent="0.25">
      <c r="A3" s="1" t="s">
        <v>4</v>
      </c>
      <c r="B3" s="1"/>
      <c r="F3" s="1" t="s">
        <v>4</v>
      </c>
      <c r="G3" s="1"/>
      <c r="J3" s="1" t="s">
        <v>4</v>
      </c>
      <c r="K3" s="1"/>
    </row>
    <row r="4" spans="1:11" x14ac:dyDescent="0.25">
      <c r="A4" s="1" t="s">
        <v>5</v>
      </c>
      <c r="B4" s="1" t="s">
        <v>37</v>
      </c>
      <c r="F4" s="1" t="s">
        <v>5</v>
      </c>
      <c r="G4" s="1" t="s">
        <v>37</v>
      </c>
      <c r="J4" s="1" t="s">
        <v>5</v>
      </c>
      <c r="K4" s="1" t="s">
        <v>37</v>
      </c>
    </row>
    <row r="5" spans="1:11" x14ac:dyDescent="0.25">
      <c r="A5" s="1" t="s">
        <v>7</v>
      </c>
      <c r="B5" s="1" t="s">
        <v>8</v>
      </c>
      <c r="F5" s="1" t="s">
        <v>7</v>
      </c>
      <c r="G5" s="1" t="s">
        <v>114</v>
      </c>
      <c r="J5" s="1" t="s">
        <v>7</v>
      </c>
      <c r="K5" s="1" t="s">
        <v>114</v>
      </c>
    </row>
    <row r="6" spans="1:11" x14ac:dyDescent="0.25">
      <c r="A6" s="1" t="s">
        <v>9</v>
      </c>
      <c r="B6" s="1" t="s">
        <v>10</v>
      </c>
      <c r="F6" s="1" t="s">
        <v>9</v>
      </c>
      <c r="G6" s="1" t="s">
        <v>10</v>
      </c>
      <c r="J6" s="1" t="s">
        <v>9</v>
      </c>
      <c r="K6" s="1" t="s">
        <v>10</v>
      </c>
    </row>
    <row r="7" spans="1:11" x14ac:dyDescent="0.25">
      <c r="A7" s="1" t="s">
        <v>11</v>
      </c>
      <c r="B7" s="1" t="s">
        <v>12</v>
      </c>
      <c r="F7" s="1" t="s">
        <v>11</v>
      </c>
      <c r="G7" s="1" t="s">
        <v>12</v>
      </c>
      <c r="J7" s="1" t="s">
        <v>11</v>
      </c>
      <c r="K7" s="1" t="s">
        <v>113</v>
      </c>
    </row>
    <row r="8" spans="1:11" x14ac:dyDescent="0.25">
      <c r="A8" s="1" t="s">
        <v>13</v>
      </c>
      <c r="B8" s="1" t="s">
        <v>14</v>
      </c>
      <c r="F8" s="1" t="s">
        <v>13</v>
      </c>
      <c r="G8" s="1" t="s">
        <v>112</v>
      </c>
      <c r="J8" s="1" t="s">
        <v>13</v>
      </c>
      <c r="K8" s="1" t="s">
        <v>111</v>
      </c>
    </row>
    <row r="9" spans="1:11" x14ac:dyDescent="0.25">
      <c r="A9" s="1" t="s">
        <v>15</v>
      </c>
      <c r="B9" s="1" t="s">
        <v>16</v>
      </c>
      <c r="F9" s="1" t="s">
        <v>15</v>
      </c>
      <c r="G9" s="1" t="s">
        <v>110</v>
      </c>
      <c r="J9" s="1" t="s">
        <v>15</v>
      </c>
      <c r="K9" s="1" t="s">
        <v>109</v>
      </c>
    </row>
    <row r="10" spans="1:11" x14ac:dyDescent="0.25">
      <c r="A10" s="1" t="s">
        <v>17</v>
      </c>
      <c r="B10" s="1"/>
      <c r="F10" s="1" t="s">
        <v>17</v>
      </c>
      <c r="G10" s="1"/>
      <c r="J10" s="1" t="s">
        <v>17</v>
      </c>
      <c r="K10" s="1"/>
    </row>
    <row r="11" spans="1:11" x14ac:dyDescent="0.25">
      <c r="A11" s="1" t="s">
        <v>18</v>
      </c>
      <c r="B11" s="1" t="s">
        <v>108</v>
      </c>
      <c r="F11" s="1" t="s">
        <v>18</v>
      </c>
      <c r="G11" s="1"/>
      <c r="J11" s="1" t="s">
        <v>18</v>
      </c>
      <c r="K11" s="1"/>
    </row>
    <row r="12" spans="1:11" x14ac:dyDescent="0.25">
      <c r="A12" s="1" t="s">
        <v>19</v>
      </c>
      <c r="B12" s="3">
        <v>39448</v>
      </c>
      <c r="F12" s="1" t="s">
        <v>19</v>
      </c>
      <c r="G12" s="3">
        <v>41791</v>
      </c>
      <c r="J12" s="1" t="s">
        <v>19</v>
      </c>
      <c r="K12" s="3">
        <v>37226</v>
      </c>
    </row>
    <row r="13" spans="1:11" x14ac:dyDescent="0.25">
      <c r="A13" s="1" t="s">
        <v>20</v>
      </c>
      <c r="B13" s="3">
        <v>44348</v>
      </c>
      <c r="F13" s="1" t="s">
        <v>20</v>
      </c>
      <c r="G13" s="3">
        <v>44409</v>
      </c>
      <c r="J13" s="1" t="s">
        <v>20</v>
      </c>
      <c r="K13" s="3">
        <v>42156</v>
      </c>
    </row>
    <row r="14" spans="1:11" x14ac:dyDescent="0.25">
      <c r="A14" s="1" t="s">
        <v>21</v>
      </c>
      <c r="B14" s="1" t="s">
        <v>22</v>
      </c>
      <c r="F14" s="1" t="s">
        <v>21</v>
      </c>
      <c r="G14" s="4">
        <v>44357</v>
      </c>
      <c r="J14" s="1" t="s">
        <v>21</v>
      </c>
      <c r="K14" s="1" t="s">
        <v>107</v>
      </c>
    </row>
    <row r="15" spans="1:11" x14ac:dyDescent="0.25">
      <c r="A15" s="1" t="s">
        <v>23</v>
      </c>
      <c r="B15" s="1"/>
      <c r="F15" s="1" t="s">
        <v>23</v>
      </c>
      <c r="G15" s="1" t="s">
        <v>106</v>
      </c>
      <c r="J15" s="1" t="s">
        <v>23</v>
      </c>
      <c r="K15" s="1" t="s">
        <v>105</v>
      </c>
    </row>
    <row r="16" spans="1:11" x14ac:dyDescent="0.25">
      <c r="A16" s="1" t="s">
        <v>24</v>
      </c>
      <c r="B16" s="1"/>
      <c r="F16" s="1" t="s">
        <v>24</v>
      </c>
      <c r="G16" s="1"/>
      <c r="J16" s="1" t="s">
        <v>24</v>
      </c>
      <c r="K16" s="1">
        <v>356845577</v>
      </c>
    </row>
    <row r="17" spans="1:11" x14ac:dyDescent="0.25">
      <c r="A17" s="1" t="s">
        <v>25</v>
      </c>
      <c r="B17" s="1">
        <v>16.567357582777699</v>
      </c>
      <c r="F17" s="1" t="s">
        <v>25</v>
      </c>
      <c r="G17" s="1">
        <v>7227248.9918234805</v>
      </c>
      <c r="J17" s="1" t="s">
        <v>25</v>
      </c>
      <c r="K17" s="1">
        <v>2365255.1008132501</v>
      </c>
    </row>
    <row r="18" spans="1:11" x14ac:dyDescent="0.25">
      <c r="A18" s="1" t="s">
        <v>26</v>
      </c>
      <c r="B18" s="1">
        <v>1.10785699822154</v>
      </c>
      <c r="F18" s="1" t="s">
        <v>26</v>
      </c>
      <c r="G18" s="1">
        <v>3270599554375.1201</v>
      </c>
      <c r="J18" s="1" t="s">
        <v>26</v>
      </c>
      <c r="K18" s="1">
        <v>1025936460072.5</v>
      </c>
    </row>
    <row r="19" spans="1:11" x14ac:dyDescent="0.25">
      <c r="A19" s="1" t="s">
        <v>27</v>
      </c>
      <c r="B19" s="1">
        <v>1.05254786029973</v>
      </c>
      <c r="F19" s="1" t="s">
        <v>27</v>
      </c>
      <c r="G19" s="1">
        <v>1808479.9015679201</v>
      </c>
      <c r="J19" s="1" t="s">
        <v>27</v>
      </c>
      <c r="K19" s="1">
        <v>1012885.21564514</v>
      </c>
    </row>
    <row r="20" spans="1:11" x14ac:dyDescent="0.25">
      <c r="A20" s="1" t="s">
        <v>28</v>
      </c>
      <c r="B20" s="1">
        <v>0.82258081722616105</v>
      </c>
      <c r="F20" s="1" t="s">
        <v>28</v>
      </c>
      <c r="G20" s="1">
        <v>-0.16611718542332199</v>
      </c>
      <c r="J20" s="1" t="s">
        <v>28</v>
      </c>
      <c r="K20" s="1">
        <v>0.99942534437582797</v>
      </c>
    </row>
    <row r="21" spans="1:11" x14ac:dyDescent="0.25">
      <c r="A21" s="1" t="s">
        <v>29</v>
      </c>
      <c r="B21" s="1">
        <v>-0.14368444679586101</v>
      </c>
      <c r="F21" s="1" t="s">
        <v>29</v>
      </c>
      <c r="G21" s="1">
        <v>-1.50307372429849</v>
      </c>
      <c r="J21" s="1" t="s">
        <v>29</v>
      </c>
      <c r="K21" s="1">
        <v>-0.17459252187188901</v>
      </c>
    </row>
    <row r="22" spans="1:11" x14ac:dyDescent="0.25">
      <c r="A22" s="1" t="s">
        <v>30</v>
      </c>
      <c r="B22" s="1">
        <v>6.35314264837189E-2</v>
      </c>
      <c r="F22" s="1" t="s">
        <v>30</v>
      </c>
      <c r="G22" s="1">
        <v>0.25023074528273997</v>
      </c>
      <c r="J22" s="1" t="s">
        <v>30</v>
      </c>
      <c r="K22" s="1">
        <v>0.42823508352096001</v>
      </c>
    </row>
    <row r="23" spans="1:11" x14ac:dyDescent="0.25">
      <c r="A23" s="1" t="s">
        <v>31</v>
      </c>
      <c r="B23" s="1">
        <v>14.98</v>
      </c>
      <c r="F23" s="1" t="s">
        <v>31</v>
      </c>
      <c r="G23" s="1">
        <v>4281000.6469953498</v>
      </c>
      <c r="J23" s="1" t="s">
        <v>31</v>
      </c>
      <c r="K23" s="1">
        <v>1373799.8</v>
      </c>
    </row>
    <row r="24" spans="1:11" x14ac:dyDescent="0.25">
      <c r="A24" s="1" t="s">
        <v>32</v>
      </c>
      <c r="B24" s="1">
        <v>19.239999999999998</v>
      </c>
      <c r="F24" s="1" t="s">
        <v>32</v>
      </c>
      <c r="G24" s="1">
        <v>9667252.3945194799</v>
      </c>
      <c r="J24" s="1" t="s">
        <v>32</v>
      </c>
      <c r="K24" s="1">
        <v>4887349.44555155</v>
      </c>
    </row>
    <row r="25" spans="1:11" x14ac:dyDescent="0.25">
      <c r="A25" s="1" t="s">
        <v>33</v>
      </c>
      <c r="B25" s="1">
        <v>16.15832378</v>
      </c>
      <c r="F25" s="1" t="s">
        <v>33</v>
      </c>
      <c r="G25" s="1">
        <v>7432153.3736532601</v>
      </c>
      <c r="J25" s="1" t="s">
        <v>33</v>
      </c>
      <c r="K25" s="1">
        <v>2052889</v>
      </c>
    </row>
    <row r="26" spans="1:11" x14ac:dyDescent="0.25">
      <c r="A26" s="1" t="s">
        <v>34</v>
      </c>
      <c r="B26" s="1">
        <v>162</v>
      </c>
      <c r="F26" s="1" t="s">
        <v>34</v>
      </c>
      <c r="G26" s="1">
        <v>87</v>
      </c>
      <c r="J26" s="1" t="s">
        <v>34</v>
      </c>
      <c r="K26" s="1">
        <v>163</v>
      </c>
    </row>
    <row r="27" spans="1:11" x14ac:dyDescent="0.25">
      <c r="A27" s="3">
        <v>39448</v>
      </c>
      <c r="B27" s="1">
        <v>15.66</v>
      </c>
      <c r="F27" s="3">
        <v>41791</v>
      </c>
      <c r="G27" s="1">
        <v>4281000.6469953498</v>
      </c>
      <c r="J27" s="3">
        <v>37226</v>
      </c>
      <c r="K27" s="1">
        <v>1399235.6</v>
      </c>
    </row>
    <row r="28" spans="1:11" x14ac:dyDescent="0.25">
      <c r="A28" s="3">
        <v>39479</v>
      </c>
      <c r="B28" s="1">
        <v>15.66</v>
      </c>
      <c r="F28" s="3">
        <v>41821</v>
      </c>
      <c r="G28" s="1">
        <v>4309944.3651612196</v>
      </c>
      <c r="J28" s="3">
        <v>37257</v>
      </c>
      <c r="K28" s="1">
        <v>1381403.8</v>
      </c>
    </row>
    <row r="29" spans="1:11" x14ac:dyDescent="0.25">
      <c r="A29" s="3">
        <v>39508</v>
      </c>
      <c r="B29" s="1">
        <v>15.66</v>
      </c>
      <c r="F29" s="3">
        <v>41852</v>
      </c>
      <c r="G29" s="1">
        <v>4340206.0098080803</v>
      </c>
      <c r="J29" s="3">
        <v>37288</v>
      </c>
      <c r="K29" s="1">
        <v>1402009</v>
      </c>
    </row>
    <row r="30" spans="1:11" x14ac:dyDescent="0.25">
      <c r="A30" s="3">
        <v>39539</v>
      </c>
      <c r="B30" s="1">
        <v>15.47</v>
      </c>
      <c r="F30" s="3">
        <v>41883</v>
      </c>
      <c r="G30" s="1">
        <v>4475720.85638195</v>
      </c>
      <c r="J30" s="3">
        <v>37316</v>
      </c>
      <c r="K30" s="1">
        <v>1412193.6</v>
      </c>
    </row>
    <row r="31" spans="1:11" x14ac:dyDescent="0.25">
      <c r="A31" s="3">
        <v>39569</v>
      </c>
      <c r="B31" s="1">
        <v>15.47</v>
      </c>
      <c r="F31" s="3">
        <v>41913</v>
      </c>
      <c r="G31" s="1">
        <v>4507454.1567027196</v>
      </c>
      <c r="J31" s="3">
        <v>37347</v>
      </c>
      <c r="K31" s="1">
        <v>1418026.1</v>
      </c>
    </row>
    <row r="32" spans="1:11" x14ac:dyDescent="0.25">
      <c r="A32" s="3">
        <v>39600</v>
      </c>
      <c r="B32" s="1">
        <v>15.47</v>
      </c>
      <c r="F32" s="3">
        <v>41944</v>
      </c>
      <c r="G32" s="1">
        <v>4589513.2750957003</v>
      </c>
      <c r="J32" s="3">
        <v>37377</v>
      </c>
      <c r="K32" s="1">
        <v>1414431.8</v>
      </c>
    </row>
    <row r="33" spans="1:11" x14ac:dyDescent="0.25">
      <c r="A33" s="3">
        <v>39630</v>
      </c>
      <c r="B33" s="1">
        <v>15.7</v>
      </c>
      <c r="F33" s="3">
        <v>41974</v>
      </c>
      <c r="G33" s="1">
        <v>4822289.3919758303</v>
      </c>
      <c r="J33" s="3">
        <v>37408</v>
      </c>
      <c r="K33" s="1">
        <v>1373799.8</v>
      </c>
    </row>
    <row r="34" spans="1:11" x14ac:dyDescent="0.25">
      <c r="A34" s="3">
        <v>39661</v>
      </c>
      <c r="B34" s="1">
        <v>15.7</v>
      </c>
      <c r="F34" s="3">
        <v>42005</v>
      </c>
      <c r="G34" s="1">
        <v>4656653.1413216302</v>
      </c>
      <c r="J34" s="3">
        <v>37438</v>
      </c>
      <c r="K34" s="1">
        <v>1384067.7</v>
      </c>
    </row>
    <row r="35" spans="1:11" x14ac:dyDescent="0.25">
      <c r="A35" s="3">
        <v>39692</v>
      </c>
      <c r="B35" s="1">
        <v>15.7</v>
      </c>
      <c r="F35" s="3">
        <v>42036</v>
      </c>
      <c r="G35" s="1">
        <v>4648620.6893377202</v>
      </c>
      <c r="J35" s="3">
        <v>37469</v>
      </c>
      <c r="K35" s="1">
        <v>1376037.6</v>
      </c>
    </row>
    <row r="36" spans="1:11" x14ac:dyDescent="0.25">
      <c r="A36" s="3">
        <v>39722</v>
      </c>
      <c r="B36" s="1">
        <v>15.69</v>
      </c>
      <c r="F36" s="3">
        <v>42064</v>
      </c>
      <c r="G36" s="1">
        <v>4767778.2242178498</v>
      </c>
      <c r="J36" s="3">
        <v>37500</v>
      </c>
      <c r="K36" s="1">
        <v>1414757.7</v>
      </c>
    </row>
    <row r="37" spans="1:11" x14ac:dyDescent="0.25">
      <c r="A37" s="3">
        <v>39753</v>
      </c>
      <c r="B37" s="1">
        <v>15.69</v>
      </c>
      <c r="F37" s="3">
        <v>42095</v>
      </c>
      <c r="G37" s="1">
        <v>4793095.7993379496</v>
      </c>
      <c r="J37" s="3">
        <v>37530</v>
      </c>
      <c r="K37" s="1">
        <v>1419300.1</v>
      </c>
    </row>
    <row r="38" spans="1:11" x14ac:dyDescent="0.25">
      <c r="A38" s="3">
        <v>39783</v>
      </c>
      <c r="B38" s="1">
        <v>15.69</v>
      </c>
      <c r="F38" s="3">
        <v>42125</v>
      </c>
      <c r="G38" s="1">
        <v>4816734.1869690102</v>
      </c>
      <c r="J38" s="3">
        <v>37561</v>
      </c>
      <c r="K38" s="1">
        <v>1428089</v>
      </c>
    </row>
    <row r="39" spans="1:11" x14ac:dyDescent="0.25">
      <c r="A39" s="3">
        <v>39814</v>
      </c>
      <c r="B39" s="1">
        <v>15.48</v>
      </c>
      <c r="F39" s="3">
        <v>42156</v>
      </c>
      <c r="G39" s="1">
        <v>4887349.44555155</v>
      </c>
      <c r="J39" s="3">
        <v>37591</v>
      </c>
      <c r="K39" s="1">
        <v>1432662.7</v>
      </c>
    </row>
    <row r="40" spans="1:11" x14ac:dyDescent="0.25">
      <c r="A40" s="3">
        <v>39845</v>
      </c>
      <c r="B40" s="1">
        <v>15.48</v>
      </c>
      <c r="F40" s="3">
        <v>42186</v>
      </c>
      <c r="G40" s="1">
        <v>4896109.4469292099</v>
      </c>
      <c r="J40" s="3">
        <v>37622</v>
      </c>
      <c r="K40" s="1">
        <v>1441945.2</v>
      </c>
    </row>
    <row r="41" spans="1:11" x14ac:dyDescent="0.25">
      <c r="A41" s="3">
        <v>39873</v>
      </c>
      <c r="B41" s="1">
        <v>15.48</v>
      </c>
      <c r="F41" s="3">
        <v>42217</v>
      </c>
      <c r="G41" s="1">
        <v>4966680.7261119299</v>
      </c>
      <c r="J41" s="3">
        <v>37653</v>
      </c>
      <c r="K41" s="1">
        <v>1463784.4</v>
      </c>
    </row>
    <row r="42" spans="1:11" x14ac:dyDescent="0.25">
      <c r="A42" s="3">
        <v>39904</v>
      </c>
      <c r="B42" s="1">
        <v>15.88</v>
      </c>
      <c r="F42" s="3">
        <v>42248</v>
      </c>
      <c r="G42" s="1">
        <v>5032718.9007525099</v>
      </c>
      <c r="J42" s="3">
        <v>37681</v>
      </c>
      <c r="K42" s="1">
        <v>1457088.5</v>
      </c>
    </row>
    <row r="43" spans="1:11" x14ac:dyDescent="0.25">
      <c r="A43" s="3">
        <v>39934</v>
      </c>
      <c r="B43" s="1">
        <v>15.88</v>
      </c>
      <c r="F43" s="3">
        <v>42278</v>
      </c>
      <c r="G43" s="1">
        <v>5119413.8183216602</v>
      </c>
      <c r="J43" s="3">
        <v>37712</v>
      </c>
      <c r="K43" s="1">
        <v>1459922.8</v>
      </c>
    </row>
    <row r="44" spans="1:11" x14ac:dyDescent="0.25">
      <c r="A44" s="3">
        <v>39965</v>
      </c>
      <c r="B44" s="1">
        <v>15.88</v>
      </c>
      <c r="F44" s="3">
        <v>42309</v>
      </c>
      <c r="G44" s="1">
        <v>5209703.4318463299</v>
      </c>
      <c r="J44" s="3">
        <v>37742</v>
      </c>
      <c r="K44" s="1">
        <v>1462867.3</v>
      </c>
    </row>
    <row r="45" spans="1:11" x14ac:dyDescent="0.25">
      <c r="A45" s="3">
        <v>39995</v>
      </c>
      <c r="B45" s="1">
        <v>15.98</v>
      </c>
      <c r="F45" s="3">
        <v>42339</v>
      </c>
      <c r="G45" s="1">
        <v>5435872.5633556005</v>
      </c>
      <c r="J45" s="3">
        <v>37773</v>
      </c>
      <c r="K45" s="1">
        <v>1443518.8</v>
      </c>
    </row>
    <row r="46" spans="1:11" x14ac:dyDescent="0.25">
      <c r="A46" s="3">
        <v>40026</v>
      </c>
      <c r="B46" s="1">
        <v>15.98</v>
      </c>
      <c r="F46" s="3">
        <v>42370</v>
      </c>
      <c r="G46" s="1">
        <v>5381942.1886522602</v>
      </c>
      <c r="J46" s="3">
        <v>37803</v>
      </c>
      <c r="K46" s="1">
        <v>1434735.2</v>
      </c>
    </row>
    <row r="47" spans="1:11" x14ac:dyDescent="0.25">
      <c r="A47" s="3">
        <v>40057</v>
      </c>
      <c r="B47" s="1">
        <v>15.98</v>
      </c>
      <c r="F47" s="3">
        <v>42401</v>
      </c>
      <c r="G47" s="1">
        <v>5377906.4474415099</v>
      </c>
      <c r="J47" s="3">
        <v>37834</v>
      </c>
      <c r="K47" s="1">
        <v>1428818</v>
      </c>
    </row>
    <row r="48" spans="1:11" x14ac:dyDescent="0.25">
      <c r="A48" s="3">
        <v>40087</v>
      </c>
      <c r="B48" s="1">
        <v>16.010000000000002</v>
      </c>
      <c r="F48" s="3">
        <v>42430</v>
      </c>
      <c r="G48" s="1">
        <v>5409642.4144785404</v>
      </c>
      <c r="J48" s="3">
        <v>37865</v>
      </c>
      <c r="K48" s="1">
        <v>1469911.1</v>
      </c>
    </row>
    <row r="49" spans="1:11" x14ac:dyDescent="0.25">
      <c r="A49" s="3">
        <v>40118</v>
      </c>
      <c r="B49" s="1">
        <v>16.010000000000002</v>
      </c>
      <c r="F49" s="3">
        <v>42461</v>
      </c>
      <c r="G49" s="1">
        <v>5500888.8820430599</v>
      </c>
      <c r="J49" s="3">
        <v>37895</v>
      </c>
      <c r="K49" s="1">
        <v>1430004.3</v>
      </c>
    </row>
    <row r="50" spans="1:11" x14ac:dyDescent="0.25">
      <c r="A50" s="3">
        <v>40148</v>
      </c>
      <c r="B50" s="1">
        <v>16.010000000000002</v>
      </c>
      <c r="F50" s="3">
        <v>42491</v>
      </c>
      <c r="G50" s="1">
        <v>5618615.2176275402</v>
      </c>
      <c r="J50" s="3">
        <v>37926</v>
      </c>
      <c r="K50" s="1">
        <v>1488804.7</v>
      </c>
    </row>
    <row r="51" spans="1:11" x14ac:dyDescent="0.25">
      <c r="A51" s="3">
        <v>40179</v>
      </c>
      <c r="B51" s="1">
        <v>16.170000000000002</v>
      </c>
      <c r="F51" s="3">
        <v>42522</v>
      </c>
      <c r="G51" s="1">
        <v>5674124.7342349598</v>
      </c>
      <c r="J51" s="3">
        <v>37956</v>
      </c>
      <c r="K51" s="1">
        <v>1487746.6</v>
      </c>
    </row>
    <row r="52" spans="1:11" x14ac:dyDescent="0.25">
      <c r="A52" s="3">
        <v>40210</v>
      </c>
      <c r="B52" s="1">
        <v>16.170000000000002</v>
      </c>
      <c r="F52" s="3">
        <v>42552</v>
      </c>
      <c r="G52" s="1">
        <v>5681211.4642633898</v>
      </c>
      <c r="J52" s="3">
        <v>37987</v>
      </c>
      <c r="K52" s="1">
        <v>1448450.1</v>
      </c>
    </row>
    <row r="53" spans="1:11" x14ac:dyDescent="0.25">
      <c r="A53" s="3">
        <v>40238</v>
      </c>
      <c r="B53" s="1">
        <v>16.170000000000002</v>
      </c>
      <c r="F53" s="3">
        <v>42583</v>
      </c>
      <c r="G53" s="1">
        <v>5758574.9102290496</v>
      </c>
      <c r="J53" s="3">
        <v>38018</v>
      </c>
      <c r="K53" s="1">
        <v>1439251.1</v>
      </c>
    </row>
    <row r="54" spans="1:11" x14ac:dyDescent="0.25">
      <c r="A54" s="3">
        <v>40269</v>
      </c>
      <c r="B54" s="1">
        <v>16.45</v>
      </c>
      <c r="F54" s="3">
        <v>42614</v>
      </c>
      <c r="G54" s="1">
        <v>5862946.0407441603</v>
      </c>
      <c r="J54" s="3">
        <v>38047</v>
      </c>
      <c r="K54" s="1">
        <v>1464922.3</v>
      </c>
    </row>
    <row r="55" spans="1:11" x14ac:dyDescent="0.25">
      <c r="A55" s="3">
        <v>40299</v>
      </c>
      <c r="B55" s="1">
        <v>16.45</v>
      </c>
      <c r="F55" s="3">
        <v>42644</v>
      </c>
      <c r="G55" s="1">
        <v>5949787.01531584</v>
      </c>
      <c r="J55" s="3">
        <v>38078</v>
      </c>
      <c r="K55" s="1">
        <v>1472732.3</v>
      </c>
    </row>
    <row r="56" spans="1:11" x14ac:dyDescent="0.25">
      <c r="A56" s="3">
        <v>40330</v>
      </c>
      <c r="B56" s="1">
        <v>16.45</v>
      </c>
      <c r="F56" s="3">
        <v>42675</v>
      </c>
      <c r="G56" s="1">
        <v>6114063.9663120704</v>
      </c>
      <c r="J56" s="3">
        <v>38108</v>
      </c>
      <c r="K56" s="1">
        <v>1487929.5</v>
      </c>
    </row>
    <row r="57" spans="1:11" x14ac:dyDescent="0.25">
      <c r="A57" s="3">
        <v>40360</v>
      </c>
      <c r="B57" s="1">
        <v>17.32</v>
      </c>
      <c r="F57" s="3">
        <v>42705</v>
      </c>
      <c r="G57" s="1">
        <v>6313063.6041606097</v>
      </c>
      <c r="J57" s="3">
        <v>38139</v>
      </c>
      <c r="K57" s="1">
        <v>1497930.5</v>
      </c>
    </row>
    <row r="58" spans="1:11" x14ac:dyDescent="0.25">
      <c r="A58" s="3">
        <v>40391</v>
      </c>
      <c r="B58" s="1">
        <v>17.32</v>
      </c>
      <c r="F58" s="3">
        <v>42736</v>
      </c>
      <c r="G58" s="1">
        <v>6252071.2732714498</v>
      </c>
      <c r="J58" s="3">
        <v>38169</v>
      </c>
      <c r="K58" s="1">
        <v>1486957.1</v>
      </c>
    </row>
    <row r="59" spans="1:11" x14ac:dyDescent="0.25">
      <c r="A59" s="3">
        <v>40422</v>
      </c>
      <c r="B59" s="1">
        <v>17.32</v>
      </c>
      <c r="F59" s="3">
        <v>42767</v>
      </c>
      <c r="G59" s="1">
        <v>6321567.6144471904</v>
      </c>
      <c r="J59" s="3">
        <v>38200</v>
      </c>
      <c r="K59" s="1">
        <v>1507567.7</v>
      </c>
    </row>
    <row r="60" spans="1:11" x14ac:dyDescent="0.25">
      <c r="A60" s="3">
        <v>40452</v>
      </c>
      <c r="B60" s="1">
        <v>17.27</v>
      </c>
      <c r="F60" s="3">
        <v>42795</v>
      </c>
      <c r="G60" s="1">
        <v>6407153.1651422698</v>
      </c>
      <c r="J60" s="3">
        <v>38231</v>
      </c>
      <c r="K60" s="1">
        <v>1497434.1</v>
      </c>
    </row>
    <row r="61" spans="1:11" x14ac:dyDescent="0.25">
      <c r="A61" s="3">
        <v>40483</v>
      </c>
      <c r="B61" s="1">
        <v>17.27</v>
      </c>
      <c r="F61" s="3">
        <v>42826</v>
      </c>
      <c r="G61" s="1">
        <v>6381013.7311266698</v>
      </c>
      <c r="J61" s="3">
        <v>38261</v>
      </c>
      <c r="K61" s="1">
        <v>1480977.1</v>
      </c>
    </row>
    <row r="62" spans="1:11" x14ac:dyDescent="0.25">
      <c r="A62" s="3">
        <v>40513</v>
      </c>
      <c r="B62" s="1">
        <v>17.27</v>
      </c>
      <c r="F62" s="3">
        <v>42856</v>
      </c>
      <c r="G62" s="1">
        <v>6595222.4671416096</v>
      </c>
      <c r="J62" s="3">
        <v>38292</v>
      </c>
      <c r="K62" s="1">
        <v>1542826.8</v>
      </c>
    </row>
    <row r="63" spans="1:11" x14ac:dyDescent="0.25">
      <c r="A63" s="3">
        <v>40544</v>
      </c>
      <c r="B63" s="1">
        <v>17.420000000000002</v>
      </c>
      <c r="F63" s="3">
        <v>42887</v>
      </c>
      <c r="G63" s="1">
        <v>6713421.9670488201</v>
      </c>
      <c r="J63" s="3">
        <v>38322</v>
      </c>
      <c r="K63" s="1">
        <v>1525948.8</v>
      </c>
    </row>
    <row r="64" spans="1:11" x14ac:dyDescent="0.25">
      <c r="A64" s="3">
        <v>40575</v>
      </c>
      <c r="B64" s="1">
        <v>17.420000000000002</v>
      </c>
      <c r="F64" s="3">
        <v>42917</v>
      </c>
      <c r="G64" s="1">
        <v>6741638.86902293</v>
      </c>
      <c r="J64" s="3">
        <v>38353</v>
      </c>
      <c r="K64" s="1">
        <v>1511735.7</v>
      </c>
    </row>
    <row r="65" spans="1:20" x14ac:dyDescent="0.25">
      <c r="A65" s="3">
        <v>40603</v>
      </c>
      <c r="B65" s="1">
        <v>17.420000000000002</v>
      </c>
      <c r="F65" s="3">
        <v>42948</v>
      </c>
      <c r="G65" s="1">
        <v>6788363.0679583699</v>
      </c>
      <c r="J65" s="3">
        <v>38384</v>
      </c>
      <c r="K65" s="1">
        <v>1524985.6</v>
      </c>
    </row>
    <row r="66" spans="1:20" x14ac:dyDescent="0.25">
      <c r="A66" s="3">
        <v>40634</v>
      </c>
      <c r="B66" s="1">
        <v>17.32</v>
      </c>
      <c r="F66" s="3">
        <v>42979</v>
      </c>
      <c r="G66" s="1">
        <v>7040860.2340142298</v>
      </c>
      <c r="J66" s="3">
        <v>38412</v>
      </c>
      <c r="K66" s="1">
        <v>1543532.3</v>
      </c>
    </row>
    <row r="67" spans="1:20" x14ac:dyDescent="0.25">
      <c r="A67" s="3">
        <v>40664</v>
      </c>
      <c r="B67" s="1">
        <v>17.32</v>
      </c>
      <c r="F67" s="3">
        <v>43009</v>
      </c>
      <c r="G67" s="1">
        <v>7019262.1233564196</v>
      </c>
      <c r="J67" s="3">
        <v>38443</v>
      </c>
      <c r="K67" s="1">
        <v>1536437.5</v>
      </c>
    </row>
    <row r="68" spans="1:20" x14ac:dyDescent="0.25">
      <c r="A68" s="3">
        <v>40695</v>
      </c>
      <c r="B68" s="1">
        <v>17.32</v>
      </c>
      <c r="F68" s="3">
        <v>43040</v>
      </c>
      <c r="G68" s="1">
        <v>7241059.25874341</v>
      </c>
      <c r="J68" s="3">
        <v>38473</v>
      </c>
      <c r="K68" s="1">
        <v>1590337.6</v>
      </c>
    </row>
    <row r="69" spans="1:20" x14ac:dyDescent="0.25">
      <c r="A69" s="3">
        <v>40725</v>
      </c>
      <c r="B69" s="1">
        <v>17.43</v>
      </c>
      <c r="F69" s="3">
        <v>43070</v>
      </c>
      <c r="G69" s="1">
        <v>7476061.4694358101</v>
      </c>
      <c r="J69" s="3">
        <v>38504</v>
      </c>
      <c r="K69" s="1">
        <v>1593386.9</v>
      </c>
    </row>
    <row r="70" spans="1:20" x14ac:dyDescent="0.25">
      <c r="A70" s="3">
        <v>40756</v>
      </c>
      <c r="B70" s="1">
        <v>17.43</v>
      </c>
      <c r="F70" s="3">
        <v>43101</v>
      </c>
      <c r="G70" s="1">
        <v>7403610.2032632902</v>
      </c>
      <c r="J70" s="3">
        <v>38534</v>
      </c>
      <c r="K70" s="1">
        <v>1545884.3</v>
      </c>
    </row>
    <row r="71" spans="1:20" x14ac:dyDescent="0.25">
      <c r="A71" s="3">
        <v>40787</v>
      </c>
      <c r="B71" s="1">
        <v>17.43</v>
      </c>
      <c r="F71" s="3">
        <v>43132</v>
      </c>
      <c r="G71" s="1">
        <v>7432153.3736532601</v>
      </c>
      <c r="J71" s="3">
        <v>38565</v>
      </c>
      <c r="K71" s="1">
        <v>1557817</v>
      </c>
    </row>
    <row r="72" spans="1:20" x14ac:dyDescent="0.25">
      <c r="A72" s="3">
        <v>40817</v>
      </c>
      <c r="B72" s="1">
        <v>17.72</v>
      </c>
      <c r="F72" s="3">
        <v>43160</v>
      </c>
      <c r="G72" s="1">
        <v>7609270.3307677601</v>
      </c>
      <c r="J72" s="3">
        <v>38596</v>
      </c>
      <c r="K72" s="1">
        <v>1505367.6</v>
      </c>
    </row>
    <row r="73" spans="1:20" x14ac:dyDescent="0.25">
      <c r="A73" s="3">
        <v>40848</v>
      </c>
      <c r="B73" s="1">
        <v>17.72</v>
      </c>
      <c r="F73" s="3">
        <v>43191</v>
      </c>
      <c r="G73" s="1">
        <v>7650071.5756777804</v>
      </c>
      <c r="J73" s="3">
        <v>38626</v>
      </c>
      <c r="K73" s="1">
        <v>1499543</v>
      </c>
    </row>
    <row r="74" spans="1:20" x14ac:dyDescent="0.25">
      <c r="A74" s="3">
        <v>40878</v>
      </c>
      <c r="B74" s="1">
        <v>17.72</v>
      </c>
      <c r="F74" s="3">
        <v>43221</v>
      </c>
      <c r="G74" s="1">
        <v>7764445.8723488497</v>
      </c>
      <c r="J74" s="3">
        <v>38657</v>
      </c>
      <c r="K74" s="1">
        <v>1574573</v>
      </c>
    </row>
    <row r="75" spans="1:20" x14ac:dyDescent="0.25">
      <c r="A75" s="3">
        <v>40909</v>
      </c>
      <c r="B75" s="1">
        <v>18.010000000000002</v>
      </c>
      <c r="F75" s="3">
        <v>43252</v>
      </c>
      <c r="G75" s="1">
        <v>7902856.3957001604</v>
      </c>
      <c r="J75" s="3">
        <v>38687</v>
      </c>
      <c r="K75" s="1">
        <v>1539405.6</v>
      </c>
    </row>
    <row r="76" spans="1:20" x14ac:dyDescent="0.25">
      <c r="A76" s="3">
        <v>40940</v>
      </c>
      <c r="B76" s="1">
        <v>18.010000000000002</v>
      </c>
      <c r="F76" s="3">
        <v>43282</v>
      </c>
      <c r="G76" s="1">
        <v>8004935.6161320796</v>
      </c>
      <c r="J76" s="3">
        <v>38718</v>
      </c>
      <c r="K76" s="1">
        <v>1557404.8040215501</v>
      </c>
    </row>
    <row r="77" spans="1:20" x14ac:dyDescent="0.25">
      <c r="A77" s="3">
        <v>40969</v>
      </c>
      <c r="B77" s="1">
        <v>18.010000000000002</v>
      </c>
      <c r="F77" s="3">
        <v>43313</v>
      </c>
      <c r="G77" s="1">
        <v>8038337.8192236396</v>
      </c>
      <c r="J77" s="3">
        <v>38749</v>
      </c>
      <c r="K77" s="1">
        <v>1561336.42155569</v>
      </c>
    </row>
    <row r="78" spans="1:20" x14ac:dyDescent="0.25">
      <c r="A78" s="3">
        <v>41000</v>
      </c>
      <c r="B78" s="1">
        <v>17.96</v>
      </c>
      <c r="F78" s="3">
        <v>43344</v>
      </c>
      <c r="G78" s="1">
        <v>8203059.9775445601</v>
      </c>
      <c r="J78" s="3">
        <v>38777</v>
      </c>
      <c r="K78" s="1">
        <v>1535743.6956531899</v>
      </c>
    </row>
    <row r="79" spans="1:20" x14ac:dyDescent="0.25">
      <c r="A79" s="3">
        <v>41030</v>
      </c>
      <c r="B79" s="1">
        <v>17.96</v>
      </c>
      <c r="F79" s="3">
        <v>43374</v>
      </c>
      <c r="G79" s="1">
        <v>8278764.0759680904</v>
      </c>
      <c r="J79" s="3">
        <v>38808</v>
      </c>
      <c r="K79" s="1">
        <v>1555687.03376434</v>
      </c>
    </row>
    <row r="80" spans="1:20" x14ac:dyDescent="0.25">
      <c r="A80" s="3">
        <v>41061</v>
      </c>
      <c r="B80" s="1">
        <v>17.96</v>
      </c>
      <c r="F80" s="3">
        <v>43405</v>
      </c>
      <c r="G80" s="1">
        <v>8355025.0132488804</v>
      </c>
      <c r="J80" s="3">
        <v>38838</v>
      </c>
      <c r="K80" s="1">
        <v>1607444.82105149</v>
      </c>
      <c r="T80" t="s">
        <v>117</v>
      </c>
    </row>
    <row r="81" spans="1:11" x14ac:dyDescent="0.25">
      <c r="A81" s="3">
        <v>41091</v>
      </c>
      <c r="B81" s="1">
        <v>19.010000000000002</v>
      </c>
      <c r="F81" s="3">
        <v>43435</v>
      </c>
      <c r="G81" s="1">
        <v>8584050.9592279196</v>
      </c>
      <c r="J81" s="3">
        <v>38869</v>
      </c>
      <c r="K81" s="1">
        <v>1583872.6935042499</v>
      </c>
    </row>
    <row r="82" spans="1:11" x14ac:dyDescent="0.25">
      <c r="A82" s="3">
        <v>41122</v>
      </c>
      <c r="B82" s="1">
        <v>19.010000000000002</v>
      </c>
      <c r="F82" s="3">
        <v>43466</v>
      </c>
      <c r="G82" s="1">
        <v>8479179.6352832001</v>
      </c>
      <c r="J82" s="3">
        <v>38899</v>
      </c>
      <c r="K82" s="1">
        <v>1612223.4717364099</v>
      </c>
    </row>
    <row r="83" spans="1:11" x14ac:dyDescent="0.25">
      <c r="A83" s="3">
        <v>41153</v>
      </c>
      <c r="B83" s="1">
        <v>19.010000000000002</v>
      </c>
      <c r="F83" s="3">
        <v>43497</v>
      </c>
      <c r="G83" s="1">
        <v>8465267.0363331903</v>
      </c>
      <c r="J83" s="3">
        <v>38930</v>
      </c>
      <c r="K83" s="1">
        <v>1597179.72720014</v>
      </c>
    </row>
    <row r="84" spans="1:11" x14ac:dyDescent="0.25">
      <c r="A84" s="3">
        <v>41183</v>
      </c>
      <c r="B84" s="1">
        <v>18.350000000000001</v>
      </c>
      <c r="F84" s="3">
        <v>43525</v>
      </c>
      <c r="G84" s="1">
        <v>8483600.3904439192</v>
      </c>
      <c r="J84" s="3">
        <v>38961</v>
      </c>
      <c r="K84" s="1">
        <v>1597084.6917808601</v>
      </c>
    </row>
    <row r="85" spans="1:11" x14ac:dyDescent="0.25">
      <c r="A85" s="3">
        <v>41214</v>
      </c>
      <c r="B85" s="1">
        <v>18.350000000000001</v>
      </c>
      <c r="F85" s="3">
        <v>43556</v>
      </c>
      <c r="G85" s="1">
        <v>8629792.8389251996</v>
      </c>
      <c r="J85" s="3">
        <v>38991</v>
      </c>
      <c r="K85" s="1">
        <v>1665422.8874750501</v>
      </c>
    </row>
    <row r="86" spans="1:11" x14ac:dyDescent="0.25">
      <c r="A86" s="3">
        <v>41244</v>
      </c>
      <c r="B86" s="1">
        <v>18.350000000000001</v>
      </c>
      <c r="F86" s="3">
        <v>43586</v>
      </c>
      <c r="G86" s="1">
        <v>8585401.2170428094</v>
      </c>
      <c r="J86" s="3">
        <v>39022</v>
      </c>
      <c r="K86" s="1">
        <v>1681775.7222200399</v>
      </c>
    </row>
    <row r="87" spans="1:11" x14ac:dyDescent="0.25">
      <c r="A87" s="3">
        <v>41275</v>
      </c>
      <c r="B87" s="1">
        <v>18.89</v>
      </c>
      <c r="F87" s="3">
        <v>43617</v>
      </c>
      <c r="G87" s="1">
        <v>8733211.3808848094</v>
      </c>
      <c r="J87" s="3">
        <v>39052</v>
      </c>
      <c r="K87" s="1">
        <v>1695286.67227736</v>
      </c>
    </row>
    <row r="88" spans="1:11" x14ac:dyDescent="0.25">
      <c r="A88" s="3">
        <v>41306</v>
      </c>
      <c r="B88" s="1">
        <v>18.89</v>
      </c>
      <c r="F88" s="3">
        <v>43647</v>
      </c>
      <c r="G88" s="1">
        <v>8863739.5259940997</v>
      </c>
      <c r="J88" s="3">
        <v>39083</v>
      </c>
      <c r="K88" s="1">
        <v>1683496.1</v>
      </c>
    </row>
    <row r="89" spans="1:11" x14ac:dyDescent="0.25">
      <c r="A89" s="3">
        <v>41334</v>
      </c>
      <c r="B89" s="1">
        <v>18.89</v>
      </c>
      <c r="F89" s="3">
        <v>43678</v>
      </c>
      <c r="G89" s="1">
        <v>8843146.7101432309</v>
      </c>
      <c r="J89" s="3">
        <v>39114</v>
      </c>
      <c r="K89" s="1">
        <v>1660920</v>
      </c>
    </row>
    <row r="90" spans="1:11" x14ac:dyDescent="0.25">
      <c r="A90" s="3">
        <v>41365</v>
      </c>
      <c r="B90" s="1">
        <v>19.239999999999998</v>
      </c>
      <c r="F90" s="3">
        <v>43709</v>
      </c>
      <c r="G90" s="1">
        <v>9038688.2041999605</v>
      </c>
      <c r="J90" s="3">
        <v>39142</v>
      </c>
      <c r="K90" s="1">
        <v>1673759.9</v>
      </c>
    </row>
    <row r="91" spans="1:11" x14ac:dyDescent="0.25">
      <c r="A91" s="3">
        <v>41395</v>
      </c>
      <c r="B91" s="1">
        <v>19.239999999999998</v>
      </c>
      <c r="F91" s="3">
        <v>43739</v>
      </c>
      <c r="G91" s="1">
        <v>9031561.2740769405</v>
      </c>
      <c r="J91" s="3">
        <v>39173</v>
      </c>
      <c r="K91" s="1">
        <v>1730752</v>
      </c>
    </row>
    <row r="92" spans="1:11" x14ac:dyDescent="0.25">
      <c r="A92" s="3">
        <v>41426</v>
      </c>
      <c r="B92" s="1">
        <v>19.239999999999998</v>
      </c>
      <c r="F92" s="3">
        <v>43770</v>
      </c>
      <c r="G92" s="1">
        <v>9205763.0877051298</v>
      </c>
      <c r="J92" s="3">
        <v>39203</v>
      </c>
      <c r="K92" s="1">
        <v>1636150</v>
      </c>
    </row>
    <row r="93" spans="1:11" x14ac:dyDescent="0.25">
      <c r="A93" s="3">
        <v>41456</v>
      </c>
      <c r="B93" s="1">
        <v>18.62</v>
      </c>
      <c r="F93" s="3">
        <v>43800</v>
      </c>
      <c r="G93" s="1">
        <v>9508752.3240138106</v>
      </c>
      <c r="J93" s="3">
        <v>39234</v>
      </c>
      <c r="K93" s="1">
        <v>1622570</v>
      </c>
    </row>
    <row r="94" spans="1:11" x14ac:dyDescent="0.25">
      <c r="A94" s="3">
        <v>41487</v>
      </c>
      <c r="B94" s="1">
        <v>18.62</v>
      </c>
      <c r="F94" s="3">
        <v>43831</v>
      </c>
      <c r="G94" s="1">
        <v>9429733.0041573308</v>
      </c>
      <c r="J94" s="3">
        <v>39264</v>
      </c>
      <c r="K94" s="1">
        <v>1631420.5</v>
      </c>
    </row>
    <row r="95" spans="1:11" x14ac:dyDescent="0.25">
      <c r="A95" s="3">
        <v>41518</v>
      </c>
      <c r="B95" s="1">
        <v>18.62</v>
      </c>
      <c r="F95" s="3">
        <v>43862</v>
      </c>
      <c r="G95" s="1">
        <v>9425243.1021260303</v>
      </c>
      <c r="J95" s="3">
        <v>39295</v>
      </c>
      <c r="K95" s="1">
        <v>1643307.5</v>
      </c>
    </row>
    <row r="96" spans="1:11" x14ac:dyDescent="0.25">
      <c r="A96" s="3">
        <v>41548</v>
      </c>
      <c r="B96" s="1">
        <v>17.649999999999999</v>
      </c>
      <c r="F96" s="3">
        <v>43891</v>
      </c>
      <c r="G96" s="1">
        <v>9667252.3945194799</v>
      </c>
      <c r="J96" s="3">
        <v>39326</v>
      </c>
      <c r="K96" s="1">
        <v>1654402</v>
      </c>
    </row>
    <row r="97" spans="1:11" x14ac:dyDescent="0.25">
      <c r="A97" s="3">
        <v>41579</v>
      </c>
      <c r="B97" s="1">
        <v>17.649999999999999</v>
      </c>
      <c r="F97" s="3">
        <v>43922</v>
      </c>
      <c r="G97" s="1">
        <v>9553672.0092844609</v>
      </c>
      <c r="J97" s="3">
        <v>39356</v>
      </c>
      <c r="K97" s="1">
        <v>1712635</v>
      </c>
    </row>
    <row r="98" spans="1:11" x14ac:dyDescent="0.25">
      <c r="A98" s="3">
        <v>41609</v>
      </c>
      <c r="B98" s="1">
        <v>17.649999999999999</v>
      </c>
      <c r="F98" s="3">
        <v>43952</v>
      </c>
      <c r="G98" s="1">
        <v>9467191.2014962193</v>
      </c>
      <c r="J98" s="3">
        <v>39387</v>
      </c>
      <c r="K98" s="1">
        <v>1802625</v>
      </c>
    </row>
    <row r="99" spans="1:11" x14ac:dyDescent="0.25">
      <c r="A99" s="3">
        <v>41640</v>
      </c>
      <c r="B99" s="1">
        <v>16.350000000000001</v>
      </c>
      <c r="F99" s="3">
        <v>43983</v>
      </c>
      <c r="G99" s="1">
        <v>9450375.9126534797</v>
      </c>
      <c r="J99" s="3">
        <v>39417</v>
      </c>
      <c r="K99" s="1">
        <v>1856706</v>
      </c>
    </row>
    <row r="100" spans="1:11" x14ac:dyDescent="0.25">
      <c r="A100" s="3">
        <v>41671</v>
      </c>
      <c r="B100" s="1">
        <v>16.350000000000001</v>
      </c>
      <c r="F100" s="3">
        <v>44013</v>
      </c>
      <c r="G100" s="1">
        <v>9440477.1469763108</v>
      </c>
      <c r="J100" s="3">
        <v>39448</v>
      </c>
      <c r="K100" s="1">
        <v>1770899</v>
      </c>
    </row>
    <row r="101" spans="1:11" x14ac:dyDescent="0.25">
      <c r="A101" s="3">
        <v>41699</v>
      </c>
      <c r="B101" s="1">
        <v>16.350000000000001</v>
      </c>
      <c r="F101" s="3">
        <v>44044</v>
      </c>
      <c r="G101" s="1">
        <v>9342160.1736233607</v>
      </c>
      <c r="J101" s="3">
        <v>39479</v>
      </c>
      <c r="K101" s="1">
        <v>1755678</v>
      </c>
    </row>
    <row r="102" spans="1:11" x14ac:dyDescent="0.25">
      <c r="A102" s="3">
        <v>41730</v>
      </c>
      <c r="B102" s="1">
        <v>16.66</v>
      </c>
      <c r="F102" s="3">
        <v>44075</v>
      </c>
      <c r="G102" s="1">
        <v>9284583.0751765408</v>
      </c>
      <c r="J102" s="3">
        <v>39508</v>
      </c>
      <c r="K102" s="1">
        <v>1845532</v>
      </c>
    </row>
    <row r="103" spans="1:11" x14ac:dyDescent="0.25">
      <c r="A103" s="3">
        <v>41760</v>
      </c>
      <c r="B103" s="1">
        <v>16.66</v>
      </c>
      <c r="F103" s="3">
        <v>44105</v>
      </c>
      <c r="G103" s="1">
        <v>9221560.8228862006</v>
      </c>
      <c r="J103" s="3">
        <v>39539</v>
      </c>
      <c r="K103" s="1">
        <v>1864329</v>
      </c>
    </row>
    <row r="104" spans="1:11" x14ac:dyDescent="0.25">
      <c r="A104" s="3">
        <v>41791</v>
      </c>
      <c r="B104" s="1">
        <v>16.66</v>
      </c>
      <c r="F104" s="3">
        <v>44136</v>
      </c>
      <c r="G104" s="1">
        <v>9262565.2213702295</v>
      </c>
      <c r="J104" s="3">
        <v>39569</v>
      </c>
      <c r="K104" s="1">
        <v>1935637</v>
      </c>
    </row>
    <row r="105" spans="1:11" x14ac:dyDescent="0.25">
      <c r="A105" s="3">
        <v>41821</v>
      </c>
      <c r="B105" s="1">
        <v>16.989999999999998</v>
      </c>
      <c r="F105" s="3">
        <v>44166</v>
      </c>
      <c r="G105" s="1">
        <v>9442155.4479994103</v>
      </c>
      <c r="J105" s="3">
        <v>39600</v>
      </c>
      <c r="K105" s="1">
        <v>2014660</v>
      </c>
    </row>
    <row r="106" spans="1:11" x14ac:dyDescent="0.25">
      <c r="A106" s="3">
        <v>41852</v>
      </c>
      <c r="B106" s="1">
        <v>16.989999999999998</v>
      </c>
      <c r="F106" s="3">
        <v>44197</v>
      </c>
      <c r="G106" s="1">
        <v>9217803.6733857803</v>
      </c>
      <c r="J106" s="3">
        <v>39630</v>
      </c>
      <c r="K106" s="1">
        <v>2021074</v>
      </c>
    </row>
    <row r="107" spans="1:11" x14ac:dyDescent="0.25">
      <c r="A107" s="3">
        <v>41883</v>
      </c>
      <c r="B107" s="1">
        <v>16.989999999999998</v>
      </c>
      <c r="F107" s="3">
        <v>44228</v>
      </c>
      <c r="G107" s="1">
        <v>9206803.9797755592</v>
      </c>
      <c r="J107" s="3">
        <v>39661</v>
      </c>
      <c r="K107" s="1">
        <v>2039686</v>
      </c>
    </row>
    <row r="108" spans="1:11" x14ac:dyDescent="0.25">
      <c r="A108" s="3">
        <v>41913</v>
      </c>
      <c r="B108" s="1">
        <v>16.190000000000001</v>
      </c>
      <c r="F108" s="3">
        <v>44256</v>
      </c>
      <c r="G108" s="1">
        <v>9253308.7258454692</v>
      </c>
      <c r="J108" s="3">
        <v>39692</v>
      </c>
      <c r="K108" s="1">
        <v>2052889</v>
      </c>
    </row>
    <row r="109" spans="1:11" x14ac:dyDescent="0.25">
      <c r="A109" s="3">
        <v>41944</v>
      </c>
      <c r="B109" s="1">
        <v>16.190000000000001</v>
      </c>
      <c r="F109" s="3">
        <v>44287</v>
      </c>
      <c r="G109" s="1">
        <v>9277722.09023102</v>
      </c>
      <c r="J109" s="3">
        <v>39722</v>
      </c>
      <c r="K109" s="1">
        <v>2137634</v>
      </c>
    </row>
    <row r="110" spans="1:11" x14ac:dyDescent="0.25">
      <c r="A110" s="3">
        <v>41974</v>
      </c>
      <c r="B110" s="1">
        <v>16.190000000000001</v>
      </c>
      <c r="F110" s="3">
        <v>44317</v>
      </c>
      <c r="G110" s="1">
        <v>9292945.9103124291</v>
      </c>
      <c r="J110" s="3">
        <v>39753</v>
      </c>
      <c r="K110" s="1">
        <v>2214657</v>
      </c>
    </row>
    <row r="111" spans="1:11" x14ac:dyDescent="0.25">
      <c r="A111" s="3">
        <v>42005</v>
      </c>
      <c r="B111" s="1">
        <v>16.100000000000001</v>
      </c>
      <c r="F111" s="3">
        <v>44348</v>
      </c>
      <c r="G111" s="1">
        <v>9378985.4974028803</v>
      </c>
      <c r="J111" s="3">
        <v>39783</v>
      </c>
      <c r="K111" s="1">
        <v>2181117</v>
      </c>
    </row>
    <row r="112" spans="1:11" x14ac:dyDescent="0.25">
      <c r="A112" s="3">
        <v>42036</v>
      </c>
      <c r="B112" s="1">
        <v>16.100000000000001</v>
      </c>
      <c r="F112" s="3">
        <v>44378</v>
      </c>
      <c r="G112" s="1">
        <v>9396430.8257182203</v>
      </c>
      <c r="J112" s="3">
        <v>39814</v>
      </c>
      <c r="K112" s="1">
        <v>2103365</v>
      </c>
    </row>
    <row r="113" spans="1:11" x14ac:dyDescent="0.25">
      <c r="A113" s="3">
        <v>42064</v>
      </c>
      <c r="B113" s="1">
        <v>16.100000000000001</v>
      </c>
      <c r="F113" s="3">
        <v>44409</v>
      </c>
      <c r="G113" s="1">
        <v>9487686.0335145891</v>
      </c>
      <c r="J113" s="3">
        <v>39845</v>
      </c>
      <c r="K113" s="1">
        <v>2151150</v>
      </c>
    </row>
    <row r="114" spans="1:11" x14ac:dyDescent="0.25">
      <c r="A114" s="3">
        <v>42095</v>
      </c>
      <c r="B114" s="1">
        <v>16.420000000000002</v>
      </c>
      <c r="J114" s="3">
        <v>39873</v>
      </c>
      <c r="K114" s="1">
        <v>2229161</v>
      </c>
    </row>
    <row r="115" spans="1:11" x14ac:dyDescent="0.25">
      <c r="A115" s="3">
        <v>42125</v>
      </c>
      <c r="B115" s="1">
        <v>16.420000000000002</v>
      </c>
      <c r="J115" s="3">
        <v>39904</v>
      </c>
      <c r="K115" s="1">
        <v>2114625</v>
      </c>
    </row>
    <row r="116" spans="1:11" x14ac:dyDescent="0.25">
      <c r="A116" s="3">
        <v>42156</v>
      </c>
      <c r="B116" s="1">
        <v>16.420000000000002</v>
      </c>
      <c r="J116" s="3">
        <v>39934</v>
      </c>
      <c r="K116" s="1">
        <v>2132244</v>
      </c>
    </row>
    <row r="117" spans="1:11" x14ac:dyDescent="0.25">
      <c r="A117" s="3">
        <v>42186</v>
      </c>
      <c r="B117" s="1">
        <v>16.399999999999999</v>
      </c>
      <c r="J117" s="3">
        <v>39965</v>
      </c>
      <c r="K117" s="1">
        <v>2237929</v>
      </c>
    </row>
    <row r="118" spans="1:11" x14ac:dyDescent="0.25">
      <c r="A118" s="3">
        <v>42217</v>
      </c>
      <c r="B118" s="1">
        <v>16.399999999999999</v>
      </c>
      <c r="J118" s="3">
        <v>39995</v>
      </c>
      <c r="K118" s="1">
        <v>2080058</v>
      </c>
    </row>
    <row r="119" spans="1:11" x14ac:dyDescent="0.25">
      <c r="A119" s="3">
        <v>42248</v>
      </c>
      <c r="B119" s="1">
        <v>16.399999999999999</v>
      </c>
      <c r="J119" s="3">
        <v>40026</v>
      </c>
      <c r="K119" s="1">
        <v>2103281</v>
      </c>
    </row>
    <row r="120" spans="1:11" x14ac:dyDescent="0.25">
      <c r="A120" s="3">
        <v>42278</v>
      </c>
      <c r="B120" s="1">
        <v>15.78</v>
      </c>
      <c r="J120" s="3">
        <v>40057</v>
      </c>
      <c r="K120" s="1">
        <v>2178286</v>
      </c>
    </row>
    <row r="121" spans="1:11" x14ac:dyDescent="0.25">
      <c r="A121" s="3">
        <v>42309</v>
      </c>
      <c r="B121" s="1">
        <v>15.78</v>
      </c>
      <c r="J121" s="3">
        <v>40087</v>
      </c>
      <c r="K121" s="1">
        <v>2192635</v>
      </c>
    </row>
    <row r="122" spans="1:11" x14ac:dyDescent="0.25">
      <c r="A122" s="3">
        <v>42339</v>
      </c>
      <c r="B122" s="1">
        <v>15.78</v>
      </c>
      <c r="J122" s="3">
        <v>40118</v>
      </c>
      <c r="K122" s="1">
        <v>2272685</v>
      </c>
    </row>
    <row r="123" spans="1:11" x14ac:dyDescent="0.25">
      <c r="A123" s="3">
        <v>42370</v>
      </c>
      <c r="B123" s="1">
        <v>15.797448210000001</v>
      </c>
      <c r="J123" s="3">
        <v>40148</v>
      </c>
      <c r="K123" s="1">
        <v>2378894</v>
      </c>
    </row>
    <row r="124" spans="1:11" x14ac:dyDescent="0.25">
      <c r="A124" s="3">
        <v>42401</v>
      </c>
      <c r="B124" s="1">
        <v>15.797448210000001</v>
      </c>
      <c r="J124" s="3">
        <v>40179</v>
      </c>
      <c r="K124" s="1">
        <v>2249426</v>
      </c>
    </row>
    <row r="125" spans="1:11" x14ac:dyDescent="0.25">
      <c r="A125" s="3">
        <v>42430</v>
      </c>
      <c r="B125" s="1">
        <v>15.797448210000001</v>
      </c>
      <c r="J125" s="3">
        <v>40210</v>
      </c>
      <c r="K125" s="1">
        <v>2278295</v>
      </c>
    </row>
    <row r="126" spans="1:11" x14ac:dyDescent="0.25">
      <c r="A126" s="3">
        <v>42461</v>
      </c>
      <c r="B126" s="1">
        <v>16.12096721</v>
      </c>
      <c r="J126" s="3">
        <v>40238</v>
      </c>
      <c r="K126" s="1">
        <v>2208585</v>
      </c>
    </row>
    <row r="127" spans="1:11" x14ac:dyDescent="0.25">
      <c r="A127" s="3">
        <v>42491</v>
      </c>
      <c r="B127" s="1">
        <v>16.12096721</v>
      </c>
      <c r="J127" s="3">
        <v>40269</v>
      </c>
      <c r="K127" s="1">
        <v>2245408</v>
      </c>
    </row>
    <row r="128" spans="1:11" x14ac:dyDescent="0.25">
      <c r="A128" s="3">
        <v>42522</v>
      </c>
      <c r="B128" s="1">
        <v>16.12096721</v>
      </c>
      <c r="J128" s="3">
        <v>40299</v>
      </c>
      <c r="K128" s="1">
        <v>2296500</v>
      </c>
    </row>
    <row r="129" spans="1:11" x14ac:dyDescent="0.25">
      <c r="A129" s="3">
        <v>42552</v>
      </c>
      <c r="B129" s="1">
        <v>16.146647560000002</v>
      </c>
      <c r="J129" s="3">
        <v>40330</v>
      </c>
      <c r="K129" s="1">
        <v>2360489</v>
      </c>
    </row>
    <row r="130" spans="1:11" x14ac:dyDescent="0.25">
      <c r="A130" s="3">
        <v>42583</v>
      </c>
      <c r="B130" s="1">
        <v>16.146647560000002</v>
      </c>
      <c r="J130" s="3">
        <v>40360</v>
      </c>
      <c r="K130" s="1">
        <v>2264890</v>
      </c>
    </row>
    <row r="131" spans="1:11" x14ac:dyDescent="0.25">
      <c r="A131" s="3">
        <v>42614</v>
      </c>
      <c r="B131" s="1">
        <v>16.146647560000002</v>
      </c>
      <c r="J131" s="3">
        <v>40391</v>
      </c>
      <c r="K131" s="1">
        <v>2309970</v>
      </c>
    </row>
    <row r="132" spans="1:11" x14ac:dyDescent="0.25">
      <c r="A132" s="3">
        <v>42644</v>
      </c>
      <c r="B132" s="1">
        <v>15.11771124</v>
      </c>
      <c r="J132" s="3">
        <v>40422</v>
      </c>
      <c r="K132" s="1">
        <v>2399624</v>
      </c>
    </row>
    <row r="133" spans="1:11" x14ac:dyDescent="0.25">
      <c r="A133" s="3">
        <v>42675</v>
      </c>
      <c r="B133" s="1">
        <v>15.11771124</v>
      </c>
      <c r="J133" s="3">
        <v>40452</v>
      </c>
      <c r="K133" s="1">
        <v>2391327</v>
      </c>
    </row>
    <row r="134" spans="1:11" x14ac:dyDescent="0.25">
      <c r="A134" s="3">
        <v>42705</v>
      </c>
      <c r="B134" s="1">
        <v>15.11771124</v>
      </c>
      <c r="J134" s="3">
        <v>40483</v>
      </c>
      <c r="K134" s="1">
        <v>2507678</v>
      </c>
    </row>
    <row r="135" spans="1:11" x14ac:dyDescent="0.25">
      <c r="A135" s="3">
        <v>42736</v>
      </c>
      <c r="B135" s="1">
        <v>15.83</v>
      </c>
      <c r="J135" s="3">
        <v>40513</v>
      </c>
      <c r="K135" s="1">
        <v>2590956</v>
      </c>
    </row>
    <row r="136" spans="1:11" x14ac:dyDescent="0.25">
      <c r="A136" s="3">
        <v>42767</v>
      </c>
      <c r="B136" s="1">
        <v>15.83</v>
      </c>
      <c r="J136" s="3">
        <v>40544</v>
      </c>
      <c r="K136" s="1">
        <v>2527665</v>
      </c>
    </row>
    <row r="137" spans="1:11" x14ac:dyDescent="0.25">
      <c r="A137" s="3">
        <v>42795</v>
      </c>
      <c r="B137" s="1">
        <v>15.83</v>
      </c>
      <c r="J137" s="3">
        <v>40575</v>
      </c>
      <c r="K137" s="1">
        <v>2588348</v>
      </c>
    </row>
    <row r="138" spans="1:11" x14ac:dyDescent="0.25">
      <c r="A138" s="3">
        <v>42826</v>
      </c>
      <c r="B138" s="1">
        <v>15.98</v>
      </c>
      <c r="J138" s="3">
        <v>40603</v>
      </c>
      <c r="K138" s="1">
        <v>2578921.7069044798</v>
      </c>
    </row>
    <row r="139" spans="1:11" x14ac:dyDescent="0.25">
      <c r="A139" s="3">
        <v>42856</v>
      </c>
      <c r="B139" s="1">
        <v>15.98</v>
      </c>
      <c r="J139" s="3">
        <v>40634</v>
      </c>
      <c r="K139" s="1">
        <v>2650103.0707884398</v>
      </c>
    </row>
    <row r="140" spans="1:11" x14ac:dyDescent="0.25">
      <c r="A140" s="3">
        <v>42887</v>
      </c>
      <c r="B140" s="1">
        <v>15.98</v>
      </c>
      <c r="J140" s="3">
        <v>40664</v>
      </c>
      <c r="K140" s="1">
        <v>2742062.2954747798</v>
      </c>
    </row>
    <row r="141" spans="1:11" x14ac:dyDescent="0.25">
      <c r="A141" s="3">
        <v>42917</v>
      </c>
      <c r="B141" s="1">
        <v>15.66</v>
      </c>
      <c r="J141" s="3">
        <v>40695</v>
      </c>
      <c r="K141" s="1">
        <v>2846216.43485968</v>
      </c>
    </row>
    <row r="142" spans="1:11" x14ac:dyDescent="0.25">
      <c r="A142" s="3">
        <v>42948</v>
      </c>
      <c r="B142" s="1">
        <v>15.66</v>
      </c>
      <c r="J142" s="3">
        <v>40725</v>
      </c>
      <c r="K142" s="1">
        <v>2799194.0969817098</v>
      </c>
    </row>
    <row r="143" spans="1:11" x14ac:dyDescent="0.25">
      <c r="A143" s="3">
        <v>42979</v>
      </c>
      <c r="B143" s="1">
        <v>15.66</v>
      </c>
      <c r="J143" s="3">
        <v>40756</v>
      </c>
      <c r="K143" s="1">
        <v>2882186.6562580098</v>
      </c>
    </row>
    <row r="144" spans="1:11" x14ac:dyDescent="0.25">
      <c r="A144" s="3">
        <v>43009</v>
      </c>
      <c r="B144" s="1">
        <v>14.98</v>
      </c>
      <c r="J144" s="3">
        <v>40787</v>
      </c>
      <c r="K144" s="1">
        <v>2853834.0258649699</v>
      </c>
    </row>
    <row r="145" spans="1:11" x14ac:dyDescent="0.25">
      <c r="A145" s="3">
        <v>43040</v>
      </c>
      <c r="B145" s="1">
        <v>14.98</v>
      </c>
      <c r="J145" s="3">
        <v>40817</v>
      </c>
      <c r="K145" s="1">
        <v>2896011.63316205</v>
      </c>
    </row>
    <row r="146" spans="1:11" x14ac:dyDescent="0.25">
      <c r="A146" s="3">
        <v>43070</v>
      </c>
      <c r="B146" s="1">
        <v>14.98</v>
      </c>
      <c r="J146" s="3">
        <v>40848</v>
      </c>
      <c r="K146" s="1">
        <v>2992373.5361288399</v>
      </c>
    </row>
    <row r="147" spans="1:11" x14ac:dyDescent="0.25">
      <c r="A147" s="3">
        <v>43101</v>
      </c>
      <c r="B147" s="1">
        <v>15.069479189999999</v>
      </c>
      <c r="J147" s="3">
        <v>40878</v>
      </c>
      <c r="K147" s="1">
        <v>3014934.8359578298</v>
      </c>
    </row>
    <row r="148" spans="1:11" x14ac:dyDescent="0.25">
      <c r="A148" s="3">
        <v>43132</v>
      </c>
      <c r="B148" s="1">
        <v>15.069479189999999</v>
      </c>
      <c r="J148" s="3">
        <v>40909</v>
      </c>
      <c r="K148" s="1">
        <v>2946353.8759713899</v>
      </c>
    </row>
    <row r="149" spans="1:11" x14ac:dyDescent="0.25">
      <c r="A149" s="3">
        <v>43160</v>
      </c>
      <c r="B149" s="1">
        <v>15.069479189999999</v>
      </c>
      <c r="J149" s="3">
        <v>40940</v>
      </c>
      <c r="K149" s="1">
        <v>3003820.5197843001</v>
      </c>
    </row>
    <row r="150" spans="1:11" x14ac:dyDescent="0.25">
      <c r="A150" s="3">
        <v>43191</v>
      </c>
      <c r="B150" s="1">
        <v>15.75037513</v>
      </c>
      <c r="J150" s="3">
        <v>40969</v>
      </c>
      <c r="K150" s="1">
        <v>3036518.7959544002</v>
      </c>
    </row>
    <row r="151" spans="1:11" x14ac:dyDescent="0.25">
      <c r="A151" s="3">
        <v>43221</v>
      </c>
      <c r="B151" s="1">
        <v>15.75037513</v>
      </c>
      <c r="J151" s="3">
        <v>41000</v>
      </c>
      <c r="K151" s="1">
        <v>3074736.7396373302</v>
      </c>
    </row>
    <row r="152" spans="1:11" x14ac:dyDescent="0.25">
      <c r="A152" s="3">
        <v>43252</v>
      </c>
      <c r="B152" s="1">
        <v>15.75037513</v>
      </c>
      <c r="J152" s="3">
        <v>41030</v>
      </c>
      <c r="K152" s="1">
        <v>3115442.04815384</v>
      </c>
    </row>
    <row r="153" spans="1:11" x14ac:dyDescent="0.25">
      <c r="A153" s="3">
        <v>43282</v>
      </c>
      <c r="B153" s="1">
        <v>15.75078676</v>
      </c>
      <c r="J153" s="3">
        <v>41061</v>
      </c>
      <c r="K153" s="1">
        <v>3193583.4103006399</v>
      </c>
    </row>
    <row r="154" spans="1:11" x14ac:dyDescent="0.25">
      <c r="A154" s="3">
        <v>43313</v>
      </c>
      <c r="B154" s="1">
        <v>15.75078676</v>
      </c>
      <c r="J154" s="3">
        <v>41091</v>
      </c>
      <c r="K154" s="1">
        <v>3225428.8876443999</v>
      </c>
    </row>
    <row r="155" spans="1:11" x14ac:dyDescent="0.25">
      <c r="A155" s="3">
        <v>43344</v>
      </c>
      <c r="B155" s="1">
        <v>15.75078676</v>
      </c>
      <c r="J155" s="3">
        <v>41122</v>
      </c>
      <c r="K155" s="1">
        <v>3239350.6151686399</v>
      </c>
    </row>
    <row r="156" spans="1:11" x14ac:dyDescent="0.25">
      <c r="A156" s="3">
        <v>43374</v>
      </c>
      <c r="B156" s="1">
        <v>15.44367093</v>
      </c>
      <c r="J156" s="3">
        <v>41153</v>
      </c>
      <c r="K156" s="1">
        <v>3259870.5467038499</v>
      </c>
    </row>
    <row r="157" spans="1:11" x14ac:dyDescent="0.25">
      <c r="A157" s="3">
        <v>43405</v>
      </c>
      <c r="B157" s="1">
        <v>15.44367093</v>
      </c>
      <c r="J157" s="3">
        <v>41183</v>
      </c>
      <c r="K157" s="1">
        <v>3308076.7309577102</v>
      </c>
    </row>
    <row r="158" spans="1:11" x14ac:dyDescent="0.25">
      <c r="A158" s="3">
        <v>43435</v>
      </c>
      <c r="B158" s="1">
        <v>15.44367093</v>
      </c>
      <c r="J158" s="3">
        <v>41214</v>
      </c>
      <c r="K158" s="1">
        <v>3390068.2905848799</v>
      </c>
    </row>
    <row r="159" spans="1:11" x14ac:dyDescent="0.25">
      <c r="A159" s="3">
        <v>43466</v>
      </c>
      <c r="B159" s="1">
        <v>15.77971677</v>
      </c>
      <c r="J159" s="3">
        <v>41244</v>
      </c>
      <c r="K159" s="1">
        <v>3480418.3574988898</v>
      </c>
    </row>
    <row r="160" spans="1:11" x14ac:dyDescent="0.25">
      <c r="A160" s="3">
        <v>43497</v>
      </c>
      <c r="B160" s="1">
        <v>15.77971677</v>
      </c>
      <c r="J160" s="3">
        <v>41275</v>
      </c>
      <c r="K160" s="1">
        <v>3444153.1252771802</v>
      </c>
    </row>
    <row r="161" spans="1:11" x14ac:dyDescent="0.25">
      <c r="A161" s="3">
        <v>43525</v>
      </c>
      <c r="B161" s="1">
        <v>15.77971677</v>
      </c>
      <c r="J161" s="3">
        <v>41306</v>
      </c>
      <c r="K161" s="1">
        <v>3437997.3002884099</v>
      </c>
    </row>
    <row r="162" spans="1:11" x14ac:dyDescent="0.25">
      <c r="A162" s="3">
        <v>43556</v>
      </c>
      <c r="B162" s="1">
        <v>15.948835860000001</v>
      </c>
      <c r="J162" s="3">
        <v>41334</v>
      </c>
      <c r="K162" s="1">
        <v>3482995.4237975799</v>
      </c>
    </row>
    <row r="163" spans="1:11" x14ac:dyDescent="0.25">
      <c r="A163" s="3">
        <v>43586</v>
      </c>
      <c r="B163" s="1">
        <v>15.948835860000001</v>
      </c>
      <c r="J163" s="3">
        <v>41365</v>
      </c>
      <c r="K163" s="1">
        <v>3496641.8915066202</v>
      </c>
    </row>
    <row r="164" spans="1:11" x14ac:dyDescent="0.25">
      <c r="A164" s="3">
        <v>43617</v>
      </c>
      <c r="B164" s="1">
        <v>15.948835860000001</v>
      </c>
      <c r="J164" s="3">
        <v>41395</v>
      </c>
      <c r="K164" s="1">
        <v>3527886.0987778101</v>
      </c>
    </row>
    <row r="165" spans="1:11" x14ac:dyDescent="0.25">
      <c r="A165" s="3">
        <v>43647</v>
      </c>
      <c r="B165" s="1">
        <v>15.946378149999999</v>
      </c>
      <c r="J165" s="3">
        <v>41426</v>
      </c>
      <c r="K165" s="1">
        <v>3607235.89332098</v>
      </c>
    </row>
    <row r="166" spans="1:11" x14ac:dyDescent="0.25">
      <c r="A166" s="3">
        <v>43678</v>
      </c>
      <c r="B166" s="1">
        <v>15.946378149999999</v>
      </c>
      <c r="J166" s="3">
        <v>41456</v>
      </c>
      <c r="K166" s="1">
        <v>3601570.5334373</v>
      </c>
    </row>
    <row r="167" spans="1:11" x14ac:dyDescent="0.25">
      <c r="A167" s="3">
        <v>43709</v>
      </c>
      <c r="B167" s="1">
        <v>15.946378149999999</v>
      </c>
      <c r="J167" s="3">
        <v>41487</v>
      </c>
      <c r="K167" s="1">
        <v>3660529.84452397</v>
      </c>
    </row>
    <row r="168" spans="1:11" x14ac:dyDescent="0.25">
      <c r="A168" s="3">
        <v>43739</v>
      </c>
      <c r="B168" s="1">
        <v>16.04</v>
      </c>
      <c r="J168" s="3">
        <v>41518</v>
      </c>
      <c r="K168" s="1">
        <v>3746059.5042501902</v>
      </c>
    </row>
    <row r="169" spans="1:11" x14ac:dyDescent="0.25">
      <c r="A169" s="3">
        <v>43770</v>
      </c>
      <c r="B169" s="1">
        <v>16.04</v>
      </c>
      <c r="J169" s="3">
        <v>41548</v>
      </c>
      <c r="K169" s="1">
        <v>3756222.18968726</v>
      </c>
    </row>
    <row r="170" spans="1:11" x14ac:dyDescent="0.25">
      <c r="A170" s="3">
        <v>43800</v>
      </c>
      <c r="B170" s="1">
        <v>16.04</v>
      </c>
      <c r="J170" s="3">
        <v>41579</v>
      </c>
      <c r="K170" s="1">
        <v>3856282.8990590898</v>
      </c>
    </row>
    <row r="171" spans="1:11" x14ac:dyDescent="0.25">
      <c r="A171" s="3">
        <v>43831</v>
      </c>
      <c r="B171" s="1">
        <v>15.81</v>
      </c>
      <c r="J171" s="3">
        <v>41609</v>
      </c>
      <c r="K171" s="1">
        <v>4048063.6863615499</v>
      </c>
    </row>
    <row r="172" spans="1:11" x14ac:dyDescent="0.25">
      <c r="A172" s="3">
        <v>43862</v>
      </c>
      <c r="B172" s="1">
        <v>15.81</v>
      </c>
      <c r="J172" s="3">
        <v>41640</v>
      </c>
      <c r="K172" s="1">
        <v>3992323.4241785202</v>
      </c>
    </row>
    <row r="173" spans="1:11" x14ac:dyDescent="0.25">
      <c r="A173" s="3">
        <v>43891</v>
      </c>
      <c r="B173" s="1">
        <v>15.81</v>
      </c>
      <c r="J173" s="3">
        <v>41671</v>
      </c>
      <c r="K173" s="1">
        <v>4056488.9103072202</v>
      </c>
    </row>
    <row r="174" spans="1:11" x14ac:dyDescent="0.25">
      <c r="A174" s="3">
        <v>43922</v>
      </c>
      <c r="B174" s="1">
        <v>16.702951980000002</v>
      </c>
      <c r="J174" s="3">
        <v>41699</v>
      </c>
      <c r="K174" s="1">
        <v>4120164.66572006</v>
      </c>
    </row>
    <row r="175" spans="1:11" x14ac:dyDescent="0.25">
      <c r="A175" s="3">
        <v>43952</v>
      </c>
      <c r="B175" s="1">
        <v>16.702951980000002</v>
      </c>
      <c r="J175" s="3">
        <v>41730</v>
      </c>
      <c r="K175" s="1">
        <v>4173833.7712688199</v>
      </c>
    </row>
    <row r="176" spans="1:11" x14ac:dyDescent="0.25">
      <c r="A176" s="3">
        <v>43983</v>
      </c>
      <c r="B176" s="1">
        <v>16.702951980000002</v>
      </c>
      <c r="J176" s="3">
        <v>41760</v>
      </c>
      <c r="K176" s="1">
        <v>4214696.9289596798</v>
      </c>
    </row>
    <row r="177" spans="1:11" x14ac:dyDescent="0.25">
      <c r="A177" s="3">
        <v>44013</v>
      </c>
      <c r="B177" s="1">
        <v>17.17775924</v>
      </c>
      <c r="J177" s="3">
        <v>41791</v>
      </c>
      <c r="K177" s="1">
        <v>4281000.6469953498</v>
      </c>
    </row>
    <row r="178" spans="1:11" x14ac:dyDescent="0.25">
      <c r="A178" s="3">
        <v>44044</v>
      </c>
      <c r="B178" s="1">
        <v>17.17775924</v>
      </c>
      <c r="J178" s="3">
        <v>41821</v>
      </c>
      <c r="K178" s="1">
        <v>4309944.8651612196</v>
      </c>
    </row>
    <row r="179" spans="1:11" x14ac:dyDescent="0.25">
      <c r="A179" s="3">
        <v>44075</v>
      </c>
      <c r="B179" s="1">
        <v>17.17775924</v>
      </c>
      <c r="J179" s="3">
        <v>41852</v>
      </c>
      <c r="K179" s="1">
        <v>4340206.0098080803</v>
      </c>
    </row>
    <row r="180" spans="1:11" x14ac:dyDescent="0.25">
      <c r="A180" s="3">
        <v>44105</v>
      </c>
      <c r="B180" s="1">
        <v>17.07</v>
      </c>
      <c r="J180" s="3">
        <v>41883</v>
      </c>
      <c r="K180" s="1">
        <v>4475720.85638195</v>
      </c>
    </row>
    <row r="181" spans="1:11" x14ac:dyDescent="0.25">
      <c r="A181" s="3">
        <v>44136</v>
      </c>
      <c r="B181" s="1">
        <v>17.07</v>
      </c>
      <c r="J181" s="3">
        <v>41913</v>
      </c>
      <c r="K181" s="1">
        <v>4507454.1567027196</v>
      </c>
    </row>
    <row r="182" spans="1:11" x14ac:dyDescent="0.25">
      <c r="A182" s="3">
        <v>44166</v>
      </c>
      <c r="B182" s="1">
        <v>17.07</v>
      </c>
      <c r="J182" s="3">
        <v>41944</v>
      </c>
      <c r="K182" s="1">
        <v>4589513.2750957003</v>
      </c>
    </row>
    <row r="183" spans="1:11" x14ac:dyDescent="0.25">
      <c r="A183" s="3">
        <v>44197</v>
      </c>
      <c r="B183" s="1">
        <v>17.374403770000001</v>
      </c>
      <c r="J183" s="3">
        <v>41974</v>
      </c>
      <c r="K183" s="1">
        <v>4822289.3919758303</v>
      </c>
    </row>
    <row r="184" spans="1:11" x14ac:dyDescent="0.25">
      <c r="A184" s="3">
        <v>44228</v>
      </c>
      <c r="B184" s="1">
        <v>17.374403770000001</v>
      </c>
      <c r="J184" s="3">
        <v>42005</v>
      </c>
      <c r="K184" s="1">
        <v>4656653.1413216302</v>
      </c>
    </row>
    <row r="185" spans="1:11" x14ac:dyDescent="0.25">
      <c r="A185" s="3">
        <v>44256</v>
      </c>
      <c r="B185" s="1">
        <v>17.374403770000001</v>
      </c>
      <c r="J185" s="3">
        <v>42036</v>
      </c>
      <c r="K185" s="1">
        <v>4648620.6893377202</v>
      </c>
    </row>
    <row r="186" spans="1:11" x14ac:dyDescent="0.25">
      <c r="A186" s="3">
        <v>44287</v>
      </c>
      <c r="B186" s="1">
        <v>17.550177470000001</v>
      </c>
      <c r="J186" s="3">
        <v>42064</v>
      </c>
      <c r="K186" s="1">
        <v>4767778.2242178498</v>
      </c>
    </row>
    <row r="187" spans="1:11" x14ac:dyDescent="0.25">
      <c r="A187" s="3">
        <v>44317</v>
      </c>
      <c r="B187" s="1">
        <v>17.550177470000001</v>
      </c>
      <c r="J187" s="3">
        <v>42095</v>
      </c>
      <c r="K187" s="1">
        <v>4793095.7993379496</v>
      </c>
    </row>
    <row r="188" spans="1:11" x14ac:dyDescent="0.25">
      <c r="A188" s="3">
        <v>44348</v>
      </c>
      <c r="B188" s="1">
        <v>17.550177470000001</v>
      </c>
      <c r="J188" s="3">
        <v>42125</v>
      </c>
      <c r="K188" s="1">
        <v>4816734.1869690102</v>
      </c>
    </row>
    <row r="189" spans="1:11" x14ac:dyDescent="0.25">
      <c r="J189" s="3">
        <v>42156</v>
      </c>
      <c r="K189" s="1">
        <v>4887349.44555155</v>
      </c>
    </row>
    <row r="190" spans="1:11" x14ac:dyDescent="0.25">
      <c r="J190" s="3"/>
      <c r="K190" s="1"/>
    </row>
    <row r="191" spans="1:11" x14ac:dyDescent="0.25">
      <c r="J191" s="3"/>
      <c r="K191" s="1"/>
    </row>
    <row r="192" spans="1:11" x14ac:dyDescent="0.25">
      <c r="J192" s="3"/>
      <c r="K192" s="1"/>
    </row>
    <row r="193" spans="10:11" x14ac:dyDescent="0.25">
      <c r="J193" s="3"/>
      <c r="K193" s="1"/>
    </row>
    <row r="194" spans="10:11" x14ac:dyDescent="0.25">
      <c r="J194" s="3"/>
      <c r="K194" s="1"/>
    </row>
    <row r="195" spans="10:11" x14ac:dyDescent="0.25">
      <c r="J195" s="3"/>
      <c r="K195" s="1"/>
    </row>
    <row r="196" spans="10:11" x14ac:dyDescent="0.25">
      <c r="J196" s="3"/>
      <c r="K196" s="1"/>
    </row>
    <row r="197" spans="10:11" x14ac:dyDescent="0.25">
      <c r="J197" s="3"/>
      <c r="K197" s="1"/>
    </row>
    <row r="198" spans="10:11" x14ac:dyDescent="0.25">
      <c r="J198" s="3"/>
      <c r="K198" s="1"/>
    </row>
    <row r="199" spans="10:11" x14ac:dyDescent="0.25">
      <c r="J199" s="3"/>
      <c r="K199" s="1"/>
    </row>
    <row r="200" spans="10:11" x14ac:dyDescent="0.25">
      <c r="J200" s="3"/>
      <c r="K200" s="1"/>
    </row>
    <row r="201" spans="10:11" x14ac:dyDescent="0.25">
      <c r="J201" s="3"/>
      <c r="K201" s="1"/>
    </row>
    <row r="202" spans="10:11" x14ac:dyDescent="0.25">
      <c r="J202" s="3"/>
      <c r="K202" s="1"/>
    </row>
    <row r="203" spans="10:11" x14ac:dyDescent="0.25">
      <c r="J203" s="3"/>
      <c r="K203" s="1"/>
    </row>
    <row r="204" spans="10:11" x14ac:dyDescent="0.25">
      <c r="J204" s="3"/>
      <c r="K204" s="1"/>
    </row>
    <row r="205" spans="10:11" x14ac:dyDescent="0.25">
      <c r="J205" s="3"/>
      <c r="K205" s="1"/>
    </row>
    <row r="206" spans="10:11" x14ac:dyDescent="0.25">
      <c r="J206" s="3"/>
      <c r="K206" s="1"/>
    </row>
    <row r="207" spans="10:11" x14ac:dyDescent="0.25">
      <c r="J207" s="3"/>
      <c r="K207" s="1"/>
    </row>
    <row r="208" spans="10:11" x14ac:dyDescent="0.25">
      <c r="J208" s="3"/>
      <c r="K208" s="1"/>
    </row>
    <row r="209" spans="10:11" x14ac:dyDescent="0.25">
      <c r="J209" s="3"/>
      <c r="K209" s="1"/>
    </row>
    <row r="210" spans="10:11" x14ac:dyDescent="0.25">
      <c r="J210" s="3"/>
      <c r="K210" s="1"/>
    </row>
    <row r="211" spans="10:11" x14ac:dyDescent="0.25">
      <c r="J211" s="3"/>
      <c r="K211" s="1"/>
    </row>
    <row r="212" spans="10:11" x14ac:dyDescent="0.25">
      <c r="J212" s="3"/>
      <c r="K212" s="1"/>
    </row>
    <row r="213" spans="10:11" x14ac:dyDescent="0.25">
      <c r="J213" s="3"/>
      <c r="K213" s="1"/>
    </row>
    <row r="214" spans="10:11" x14ac:dyDescent="0.25">
      <c r="J214" s="3"/>
      <c r="K214" s="1"/>
    </row>
    <row r="215" spans="10:11" x14ac:dyDescent="0.25">
      <c r="J215" s="3"/>
      <c r="K215" s="1"/>
    </row>
    <row r="216" spans="10:11" x14ac:dyDescent="0.25">
      <c r="J216" s="3"/>
      <c r="K216" s="1"/>
    </row>
    <row r="217" spans="10:11" x14ac:dyDescent="0.25">
      <c r="J217" s="3"/>
      <c r="K217" s="1"/>
    </row>
    <row r="218" spans="10:11" x14ac:dyDescent="0.25">
      <c r="J218" s="3"/>
      <c r="K218" s="1"/>
    </row>
    <row r="219" spans="10:11" x14ac:dyDescent="0.25">
      <c r="J219" s="3"/>
      <c r="K219" s="1"/>
    </row>
    <row r="220" spans="10:11" x14ac:dyDescent="0.25">
      <c r="J220" s="3"/>
      <c r="K220" s="1"/>
    </row>
    <row r="221" spans="10:11" x14ac:dyDescent="0.25">
      <c r="J221" s="3"/>
      <c r="K221" s="1"/>
    </row>
    <row r="222" spans="10:11" x14ac:dyDescent="0.25">
      <c r="J222" s="3"/>
      <c r="K222" s="1"/>
    </row>
    <row r="223" spans="10:11" x14ac:dyDescent="0.25">
      <c r="J223" s="3"/>
      <c r="K223" s="1"/>
    </row>
    <row r="224" spans="10:11" x14ac:dyDescent="0.25">
      <c r="J224" s="3"/>
      <c r="K224" s="1"/>
    </row>
    <row r="225" spans="10:11" x14ac:dyDescent="0.25">
      <c r="J225" s="3"/>
      <c r="K225" s="1"/>
    </row>
    <row r="226" spans="10:11" x14ac:dyDescent="0.25">
      <c r="J226" s="3"/>
      <c r="K226" s="1"/>
    </row>
    <row r="227" spans="10:11" x14ac:dyDescent="0.25">
      <c r="J227" s="3"/>
      <c r="K227" s="1"/>
    </row>
    <row r="228" spans="10:11" x14ac:dyDescent="0.25">
      <c r="J228" s="3"/>
      <c r="K228" s="1"/>
    </row>
    <row r="229" spans="10:11" x14ac:dyDescent="0.25">
      <c r="J229" s="3"/>
      <c r="K229" s="1"/>
    </row>
    <row r="230" spans="10:11" x14ac:dyDescent="0.25">
      <c r="J230" s="3"/>
      <c r="K230" s="1"/>
    </row>
    <row r="231" spans="10:11" x14ac:dyDescent="0.25">
      <c r="J231" s="3"/>
      <c r="K231" s="1"/>
    </row>
    <row r="232" spans="10:11" x14ac:dyDescent="0.25">
      <c r="J232" s="3"/>
      <c r="K232" s="1"/>
    </row>
    <row r="233" spans="10:11" x14ac:dyDescent="0.25">
      <c r="J233" s="3"/>
      <c r="K233" s="1"/>
    </row>
    <row r="234" spans="10:11" x14ac:dyDescent="0.25">
      <c r="J234" s="3"/>
      <c r="K234" s="1"/>
    </row>
    <row r="235" spans="10:11" x14ac:dyDescent="0.25">
      <c r="J235" s="3"/>
      <c r="K235" s="1"/>
    </row>
    <row r="236" spans="10:11" x14ac:dyDescent="0.25">
      <c r="J236" s="3"/>
      <c r="K236" s="1"/>
    </row>
    <row r="237" spans="10:11" x14ac:dyDescent="0.25">
      <c r="J237" s="3"/>
      <c r="K237" s="1"/>
    </row>
    <row r="238" spans="10:11" x14ac:dyDescent="0.25">
      <c r="J238" s="3"/>
      <c r="K238" s="1"/>
    </row>
    <row r="239" spans="10:11" x14ac:dyDescent="0.25">
      <c r="J239" s="3"/>
      <c r="K239" s="1"/>
    </row>
    <row r="240" spans="10:11" x14ac:dyDescent="0.25">
      <c r="J240" s="3"/>
      <c r="K240" s="1"/>
    </row>
    <row r="241" spans="10:11" x14ac:dyDescent="0.25">
      <c r="J241" s="3"/>
      <c r="K241" s="1"/>
    </row>
    <row r="242" spans="10:11" x14ac:dyDescent="0.25">
      <c r="J242" s="3"/>
      <c r="K242" s="1"/>
    </row>
    <row r="243" spans="10:11" x14ac:dyDescent="0.25">
      <c r="J243" s="3"/>
      <c r="K243" s="1"/>
    </row>
    <row r="244" spans="10:11" x14ac:dyDescent="0.25">
      <c r="J244" s="3"/>
      <c r="K244" s="1"/>
    </row>
    <row r="245" spans="10:11" x14ac:dyDescent="0.25">
      <c r="J245" s="3"/>
      <c r="K245" s="1"/>
    </row>
    <row r="246" spans="10:11" x14ac:dyDescent="0.25">
      <c r="J246" s="3"/>
      <c r="K246" s="1"/>
    </row>
    <row r="247" spans="10:11" x14ac:dyDescent="0.25">
      <c r="J247" s="3"/>
      <c r="K247" s="1"/>
    </row>
    <row r="248" spans="10:11" x14ac:dyDescent="0.25">
      <c r="J248" s="3"/>
      <c r="K248" s="1"/>
    </row>
    <row r="249" spans="10:11" x14ac:dyDescent="0.25">
      <c r="J249" s="3"/>
      <c r="K249" s="1"/>
    </row>
    <row r="250" spans="10:11" x14ac:dyDescent="0.25">
      <c r="J250" s="3"/>
      <c r="K250" s="1"/>
    </row>
    <row r="251" spans="10:11" x14ac:dyDescent="0.25">
      <c r="J251" s="3"/>
      <c r="K251" s="1"/>
    </row>
    <row r="252" spans="10:11" x14ac:dyDescent="0.25">
      <c r="J252" s="3"/>
      <c r="K252" s="1"/>
    </row>
    <row r="253" spans="10:11" x14ac:dyDescent="0.25">
      <c r="J253" s="3"/>
      <c r="K253" s="1"/>
    </row>
    <row r="254" spans="10:11" x14ac:dyDescent="0.25">
      <c r="J254" s="3"/>
      <c r="K254" s="1"/>
    </row>
    <row r="255" spans="10:11" x14ac:dyDescent="0.25">
      <c r="J255" s="3"/>
      <c r="K255" s="1"/>
    </row>
    <row r="256" spans="10:11" x14ac:dyDescent="0.25">
      <c r="J256" s="3"/>
      <c r="K256" s="1"/>
    </row>
    <row r="257" spans="10:11" x14ac:dyDescent="0.25">
      <c r="J257" s="3"/>
      <c r="K257" s="1"/>
    </row>
    <row r="258" spans="10:11" x14ac:dyDescent="0.25">
      <c r="J258" s="3"/>
      <c r="K258" s="1"/>
    </row>
    <row r="259" spans="10:11" x14ac:dyDescent="0.25">
      <c r="J259" s="3"/>
      <c r="K259" s="1"/>
    </row>
    <row r="260" spans="10:11" x14ac:dyDescent="0.25">
      <c r="J260" s="3"/>
      <c r="K260" s="1"/>
    </row>
    <row r="261" spans="10:11" x14ac:dyDescent="0.25">
      <c r="J261" s="3"/>
      <c r="K261" s="1"/>
    </row>
    <row r="262" spans="10:11" x14ac:dyDescent="0.25">
      <c r="J262" s="3"/>
      <c r="K262" s="1"/>
    </row>
    <row r="263" spans="10:11" x14ac:dyDescent="0.25">
      <c r="J263" s="3"/>
      <c r="K263" s="1"/>
    </row>
    <row r="264" spans="10:11" x14ac:dyDescent="0.25">
      <c r="J264" s="3"/>
      <c r="K264" s="1"/>
    </row>
    <row r="265" spans="10:11" x14ac:dyDescent="0.25">
      <c r="J265" s="3"/>
      <c r="K265" s="1"/>
    </row>
    <row r="266" spans="10:11" x14ac:dyDescent="0.25">
      <c r="J266" s="3"/>
      <c r="K266" s="1"/>
    </row>
    <row r="267" spans="10:11" x14ac:dyDescent="0.25">
      <c r="J267" s="3"/>
      <c r="K267" s="1"/>
    </row>
    <row r="268" spans="10:11" x14ac:dyDescent="0.25">
      <c r="J268" s="3"/>
      <c r="K268" s="1"/>
    </row>
    <row r="269" spans="10:11" x14ac:dyDescent="0.25">
      <c r="J269" s="3"/>
      <c r="K269" s="1"/>
    </row>
    <row r="270" spans="10:11" x14ac:dyDescent="0.25">
      <c r="J270" s="3"/>
      <c r="K270" s="1"/>
    </row>
    <row r="271" spans="10:11" x14ac:dyDescent="0.25">
      <c r="J271" s="3"/>
      <c r="K271" s="1"/>
    </row>
    <row r="272" spans="10:11" x14ac:dyDescent="0.25">
      <c r="J272" s="3"/>
      <c r="K272" s="1"/>
    </row>
    <row r="273" spans="10:11" x14ac:dyDescent="0.25">
      <c r="J273" s="3"/>
      <c r="K273" s="1"/>
    </row>
    <row r="274" spans="10:11" x14ac:dyDescent="0.25">
      <c r="J274" s="3"/>
      <c r="K274" s="1"/>
    </row>
    <row r="275" spans="10:11" x14ac:dyDescent="0.25">
      <c r="J275" s="3"/>
      <c r="K275" s="1"/>
    </row>
    <row r="276" spans="10:11" x14ac:dyDescent="0.25">
      <c r="J276" s="3"/>
      <c r="K276" s="1"/>
    </row>
  </sheetData>
  <hyperlinks>
    <hyperlink ref="F1" r:id="rId1" display="https://insights.ceicdata.com/11a13cb0-d87a-47df-a06c-de82fcd54150?copy_id=1383f38e-739c-4098-a262-71792491744f" xr:uid="{91E89EE8-F3C4-4F10-8AE8-238E61D10A54}"/>
    <hyperlink ref="J1" r:id="rId2" display="https://insights.ceicdata.com/11a13cb0-d87a-47df-a06c-de82fcd54150?copy_id=24b8cd68-359d-47f7-a8fb-c52fe996223c" xr:uid="{7ACD1253-F26F-487B-9E57-7B4B92217A05}"/>
    <hyperlink ref="K1" r:id="rId3" display="https://insights.ceicdata.com/series/195390802_SR3064206" xr:uid="{14FD0307-3D02-42E5-9F97-54713656A9E6}"/>
    <hyperlink ref="A1" r:id="rId4" display="https://insights.ceicdata.com/11a13cb0-d87a-47df-a06c-de82fcd54150?copy_id=4465fcd0-27cc-4c53-90c0-a968c3542a75" xr:uid="{E9D10F10-1A32-4742-A2F4-2BF873EE0EBE}"/>
    <hyperlink ref="B1" r:id="rId5" display="https://insights.ceicdata.com/series/239197702_SR4497803" xr:uid="{F25D6201-E489-43C6-94CE-29D4090E82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F1A0-A365-4C94-A61F-8EA155515BE8}">
  <dimension ref="A1:T181"/>
  <sheetViews>
    <sheetView workbookViewId="0">
      <selection activeCell="I1" sqref="I1"/>
    </sheetView>
  </sheetViews>
  <sheetFormatPr defaultRowHeight="15" x14ac:dyDescent="0.25"/>
  <cols>
    <col min="3" max="3" width="7.7109375" bestFit="1" customWidth="1"/>
    <col min="4" max="5" width="7.7109375" customWidth="1"/>
  </cols>
  <sheetData>
    <row r="1" spans="1:9" x14ac:dyDescent="0.25">
      <c r="B1" t="s">
        <v>104</v>
      </c>
      <c r="C1" s="1" t="s">
        <v>97</v>
      </c>
      <c r="D1" t="s">
        <v>104</v>
      </c>
      <c r="E1" s="1" t="s">
        <v>97</v>
      </c>
      <c r="G1" s="1" t="s">
        <v>124</v>
      </c>
      <c r="H1" t="s">
        <v>125</v>
      </c>
      <c r="I1" s="1" t="s">
        <v>126</v>
      </c>
    </row>
    <row r="2" spans="1:9" x14ac:dyDescent="0.25">
      <c r="A2" s="3">
        <v>39448</v>
      </c>
      <c r="B2" s="1">
        <v>15.66</v>
      </c>
      <c r="C2" s="1">
        <v>5.191749478956309</v>
      </c>
      <c r="D2" s="1">
        <f>B2-AVERAGE(B$2:B$163)/_xlfn.STDEV.P(B$2:B$163)</f>
        <v>-0.12904863552365953</v>
      </c>
      <c r="E2" s="1">
        <f>C2-AVERAGE(C$2:C$163)/_xlfn.STDEV.P(C$2:C$163)</f>
        <v>2.9556130285495805</v>
      </c>
      <c r="F2" s="1">
        <v>1770899</v>
      </c>
    </row>
    <row r="3" spans="1:9" x14ac:dyDescent="0.25">
      <c r="A3" s="3">
        <v>39479</v>
      </c>
      <c r="B3" s="1">
        <v>15.66</v>
      </c>
      <c r="C3" s="1">
        <v>5.7051513618958216</v>
      </c>
      <c r="D3" s="1">
        <f>B3-AVERAGE(B$2:B$163)/_xlfn.STDEV.P(B$2:B$163)</f>
        <v>-0.12904863552365953</v>
      </c>
      <c r="E3" s="1">
        <f>C3-AVERAGE(C$2:C$163)/_xlfn.STDEV.P(C$2:C$163)</f>
        <v>3.4690149114890931</v>
      </c>
      <c r="F3" s="1">
        <v>1755678</v>
      </c>
    </row>
    <row r="4" spans="1:9" x14ac:dyDescent="0.25">
      <c r="A4" s="3">
        <v>39508</v>
      </c>
      <c r="B4" s="1">
        <v>15.66</v>
      </c>
      <c r="C4" s="1">
        <v>10.26264878254044</v>
      </c>
      <c r="D4" s="1">
        <f>B4-AVERAGE(B$2:B$163)/_xlfn.STDEV.P(B$2:B$163)</f>
        <v>-0.12904863552365953</v>
      </c>
      <c r="E4" s="1">
        <f>C4-AVERAGE(C$2:C$163)/_xlfn.STDEV.P(C$2:C$163)</f>
        <v>8.0265123321337111</v>
      </c>
      <c r="F4" s="1">
        <v>1845532</v>
      </c>
    </row>
    <row r="5" spans="1:9" x14ac:dyDescent="0.25">
      <c r="A5" s="3">
        <v>39539</v>
      </c>
      <c r="B5" s="1">
        <v>15.47</v>
      </c>
      <c r="C5" s="1">
        <v>7.7178590577968498</v>
      </c>
      <c r="D5" s="1">
        <f>B5-AVERAGE(B$2:B$163)/_xlfn.STDEV.P(B$2:B$163)</f>
        <v>-0.31904863552365903</v>
      </c>
      <c r="E5" s="1">
        <f>C5-AVERAGE(C$2:C$163)/_xlfn.STDEV.P(C$2:C$163)</f>
        <v>5.4817226073901217</v>
      </c>
      <c r="F5" s="1">
        <v>1864329</v>
      </c>
    </row>
    <row r="6" spans="1:9" x14ac:dyDescent="0.25">
      <c r="A6" s="3">
        <v>39569</v>
      </c>
      <c r="B6" s="1">
        <v>15.47</v>
      </c>
      <c r="C6" s="1">
        <v>18.304373070928715</v>
      </c>
      <c r="D6" s="1">
        <f>B6-AVERAGE(B$2:B$163)/_xlfn.STDEV.P(B$2:B$163)</f>
        <v>-0.31904863552365903</v>
      </c>
      <c r="E6" s="1">
        <f>C6-AVERAGE(C$2:C$163)/_xlfn.STDEV.P(C$2:C$163)</f>
        <v>16.068236620521986</v>
      </c>
      <c r="F6" s="1">
        <v>1935637</v>
      </c>
    </row>
    <row r="7" spans="1:9" x14ac:dyDescent="0.25">
      <c r="A7" s="3">
        <v>39600</v>
      </c>
      <c r="B7" s="1">
        <v>15.47</v>
      </c>
      <c r="C7" s="1">
        <v>24.164750981467662</v>
      </c>
      <c r="D7" s="1">
        <f>B7-AVERAGE(B$2:B$163)/_xlfn.STDEV.P(B$2:B$163)</f>
        <v>-0.31904863552365903</v>
      </c>
      <c r="E7" s="1">
        <f>C7-AVERAGE(C$2:C$163)/_xlfn.STDEV.P(C$2:C$163)</f>
        <v>21.928614531060934</v>
      </c>
      <c r="F7" s="1">
        <v>2014660</v>
      </c>
    </row>
    <row r="8" spans="1:9" x14ac:dyDescent="0.25">
      <c r="A8" s="3">
        <v>39630</v>
      </c>
      <c r="B8" s="1">
        <v>15.7</v>
      </c>
      <c r="C8" s="1">
        <v>23.884308184186722</v>
      </c>
      <c r="D8" s="1">
        <f>B8-AVERAGE(B$2:B$163)/_xlfn.STDEV.P(B$2:B$163)</f>
        <v>-8.904863552366038E-2</v>
      </c>
      <c r="E8" s="1">
        <f>C8-AVERAGE(C$2:C$163)/_xlfn.STDEV.P(C$2:C$163)</f>
        <v>21.648171733779993</v>
      </c>
      <c r="F8" s="1">
        <v>2021074</v>
      </c>
    </row>
    <row r="9" spans="1:9" x14ac:dyDescent="0.25">
      <c r="A9" s="3">
        <v>39661</v>
      </c>
      <c r="B9" s="1">
        <v>15.7</v>
      </c>
      <c r="C9" s="1">
        <v>24.120774718060979</v>
      </c>
      <c r="D9" s="1">
        <f>B9-AVERAGE(B$2:B$163)/_xlfn.STDEV.P(B$2:B$163)</f>
        <v>-8.904863552366038E-2</v>
      </c>
      <c r="E9" s="1">
        <f>C9-AVERAGE(C$2:C$163)/_xlfn.STDEV.P(C$2:C$163)</f>
        <v>21.88463826765425</v>
      </c>
      <c r="F9" s="1">
        <v>2039686</v>
      </c>
    </row>
    <row r="10" spans="1:9" x14ac:dyDescent="0.25">
      <c r="A10" s="3">
        <v>39692</v>
      </c>
      <c r="B10" s="1">
        <v>15.7</v>
      </c>
      <c r="C10" s="1">
        <v>24.08646749701704</v>
      </c>
      <c r="D10" s="1">
        <f>B10-AVERAGE(B$2:B$163)/_xlfn.STDEV.P(B$2:B$163)</f>
        <v>-8.904863552366038E-2</v>
      </c>
      <c r="E10" s="1">
        <f>C10-AVERAGE(C$2:C$163)/_xlfn.STDEV.P(C$2:C$163)</f>
        <v>21.850331046610311</v>
      </c>
      <c r="F10" s="1">
        <v>2052889</v>
      </c>
    </row>
    <row r="11" spans="1:9" x14ac:dyDescent="0.25">
      <c r="A11" s="3">
        <v>39722</v>
      </c>
      <c r="B11" s="1">
        <v>15.69</v>
      </c>
      <c r="C11" s="1">
        <v>24.81550359533702</v>
      </c>
      <c r="D11" s="1">
        <f>B11-AVERAGE(B$2:B$163)/_xlfn.STDEV.P(B$2:B$163)</f>
        <v>-9.9048635523660167E-2</v>
      </c>
      <c r="E11" s="1">
        <f>C11-AVERAGE(C$2:C$163)/_xlfn.STDEV.P(C$2:C$163)</f>
        <v>22.579367144930291</v>
      </c>
      <c r="F11" s="1">
        <v>2137634</v>
      </c>
    </row>
    <row r="12" spans="1:9" x14ac:dyDescent="0.25">
      <c r="A12" s="3">
        <v>39753</v>
      </c>
      <c r="B12" s="1">
        <v>15.69</v>
      </c>
      <c r="C12" s="1">
        <v>22.857333055960048</v>
      </c>
      <c r="D12" s="1">
        <f>B12-AVERAGE(B$2:B$163)/_xlfn.STDEV.P(B$2:B$163)</f>
        <v>-9.9048635523660167E-2</v>
      </c>
      <c r="E12" s="1">
        <f>C12-AVERAGE(C$2:C$163)/_xlfn.STDEV.P(C$2:C$163)</f>
        <v>20.621196605553319</v>
      </c>
      <c r="F12" s="1">
        <v>2214657</v>
      </c>
    </row>
    <row r="13" spans="1:9" x14ac:dyDescent="0.25">
      <c r="A13" s="3">
        <v>39783</v>
      </c>
      <c r="B13" s="1">
        <v>15.69</v>
      </c>
      <c r="C13" s="1">
        <v>17.472394660220836</v>
      </c>
      <c r="D13" s="1">
        <f>B13-AVERAGE(B$2:B$163)/_xlfn.STDEV.P(B$2:B$163)</f>
        <v>-9.9048635523660167E-2</v>
      </c>
      <c r="E13" s="1">
        <f>C13-AVERAGE(C$2:C$163)/_xlfn.STDEV.P(C$2:C$163)</f>
        <v>15.236258209814107</v>
      </c>
      <c r="F13" s="1">
        <v>2181117</v>
      </c>
    </row>
    <row r="14" spans="1:9" x14ac:dyDescent="0.25">
      <c r="A14" s="3">
        <v>39814</v>
      </c>
      <c r="B14" s="1">
        <v>15.48</v>
      </c>
      <c r="C14" s="1">
        <v>18.773854409540004</v>
      </c>
      <c r="D14" s="1">
        <f>B14-AVERAGE(B$2:B$163)/_xlfn.STDEV.P(B$2:B$163)</f>
        <v>-0.30904863552365924</v>
      </c>
      <c r="E14" s="1">
        <f>C14-AVERAGE(C$2:C$163)/_xlfn.STDEV.P(C$2:C$163)</f>
        <v>16.537717959133275</v>
      </c>
      <c r="F14" s="1">
        <v>2103365</v>
      </c>
    </row>
    <row r="15" spans="1:9" x14ac:dyDescent="0.25">
      <c r="A15" s="3">
        <v>39845</v>
      </c>
      <c r="B15" s="1">
        <v>15.48</v>
      </c>
      <c r="C15" s="1">
        <v>22.525315006510315</v>
      </c>
      <c r="D15" s="1">
        <f>B15-AVERAGE(B$2:B$163)/_xlfn.STDEV.P(B$2:B$163)</f>
        <v>-0.30904863552365924</v>
      </c>
      <c r="E15" s="1">
        <f>C15-AVERAGE(C$2:C$163)/_xlfn.STDEV.P(C$2:C$163)</f>
        <v>20.289178556103586</v>
      </c>
      <c r="F15" s="1">
        <v>2151150</v>
      </c>
    </row>
    <row r="16" spans="1:9" x14ac:dyDescent="0.25">
      <c r="A16" s="3">
        <v>39873</v>
      </c>
      <c r="B16" s="1">
        <v>15.48</v>
      </c>
      <c r="C16" s="1">
        <v>20.7869058894671</v>
      </c>
      <c r="D16" s="1">
        <f>B16-AVERAGE(B$2:B$163)/_xlfn.STDEV.P(B$2:B$163)</f>
        <v>-0.30904863552365924</v>
      </c>
      <c r="E16" s="1">
        <f>C16-AVERAGE(C$2:C$163)/_xlfn.STDEV.P(C$2:C$163)</f>
        <v>18.550769439060371</v>
      </c>
      <c r="F16" s="1">
        <v>2229161</v>
      </c>
    </row>
    <row r="17" spans="1:6" x14ac:dyDescent="0.25">
      <c r="A17" s="3">
        <v>39904</v>
      </c>
      <c r="B17" s="1">
        <v>15.88</v>
      </c>
      <c r="C17" s="1">
        <v>13.425527361318746</v>
      </c>
      <c r="D17" s="1">
        <f>B17-AVERAGE(B$2:B$163)/_xlfn.STDEV.P(B$2:B$163)</f>
        <v>9.0951364476341112E-2</v>
      </c>
      <c r="E17" s="1">
        <f>C17-AVERAGE(C$2:C$163)/_xlfn.STDEV.P(C$2:C$163)</f>
        <v>11.189390910912017</v>
      </c>
      <c r="F17" s="1">
        <v>2114625</v>
      </c>
    </row>
    <row r="18" spans="1:6" x14ac:dyDescent="0.25">
      <c r="A18" s="3">
        <v>39934</v>
      </c>
      <c r="B18" s="1">
        <v>15.88</v>
      </c>
      <c r="C18" s="1">
        <v>10.157224727570302</v>
      </c>
      <c r="D18" s="1">
        <f>B18-AVERAGE(B$2:B$163)/_xlfn.STDEV.P(B$2:B$163)</f>
        <v>9.0951364476341112E-2</v>
      </c>
      <c r="E18" s="1">
        <f>C18-AVERAGE(C$2:C$163)/_xlfn.STDEV.P(C$2:C$163)</f>
        <v>7.9210882771635731</v>
      </c>
      <c r="F18" s="1">
        <v>2132244</v>
      </c>
    </row>
    <row r="19" spans="1:6" x14ac:dyDescent="0.25">
      <c r="A19" s="3">
        <v>39965</v>
      </c>
      <c r="B19" s="1">
        <v>15.88</v>
      </c>
      <c r="C19" s="1">
        <v>11.0822173468476</v>
      </c>
      <c r="D19" s="1">
        <f>B19-AVERAGE(B$2:B$163)/_xlfn.STDEV.P(B$2:B$163)</f>
        <v>9.0951364476341112E-2</v>
      </c>
      <c r="E19" s="1">
        <f>C19-AVERAGE(C$2:C$163)/_xlfn.STDEV.P(C$2:C$163)</f>
        <v>8.8460808964408706</v>
      </c>
      <c r="F19" s="1">
        <v>2237929</v>
      </c>
    </row>
    <row r="20" spans="1:6" x14ac:dyDescent="0.25">
      <c r="A20" s="3">
        <v>39995</v>
      </c>
      <c r="B20" s="1">
        <v>15.98</v>
      </c>
      <c r="C20" s="1">
        <v>2.9184483101558856</v>
      </c>
      <c r="D20" s="1">
        <f>B20-AVERAGE(B$2:B$163)/_xlfn.STDEV.P(B$2:B$163)</f>
        <v>0.19095136447634076</v>
      </c>
      <c r="E20" s="1">
        <f>C20-AVERAGE(C$2:C$163)/_xlfn.STDEV.P(C$2:C$163)</f>
        <v>0.68231185974915709</v>
      </c>
      <c r="F20" s="1">
        <v>2080058</v>
      </c>
    </row>
    <row r="21" spans="1:6" x14ac:dyDescent="0.25">
      <c r="A21" s="3">
        <v>40026</v>
      </c>
      <c r="B21" s="1">
        <v>15.98</v>
      </c>
      <c r="C21" s="1">
        <v>3.1178818700525524</v>
      </c>
      <c r="D21" s="1">
        <f>B21-AVERAGE(B$2:B$163)/_xlfn.STDEV.P(B$2:B$163)</f>
        <v>0.19095136447634076</v>
      </c>
      <c r="E21" s="1">
        <f>C21-AVERAGE(C$2:C$163)/_xlfn.STDEV.P(C$2:C$163)</f>
        <v>0.88174541964582387</v>
      </c>
      <c r="F21" s="1">
        <v>2103281</v>
      </c>
    </row>
    <row r="22" spans="1:6" x14ac:dyDescent="0.25">
      <c r="A22" s="3">
        <v>40057</v>
      </c>
      <c r="B22" s="1">
        <v>15.98</v>
      </c>
      <c r="C22" s="1">
        <v>6.1083185695865572</v>
      </c>
      <c r="D22" s="1">
        <f>B22-AVERAGE(B$2:B$163)/_xlfn.STDEV.P(B$2:B$163)</f>
        <v>0.19095136447634076</v>
      </c>
      <c r="E22" s="1">
        <f>C22-AVERAGE(C$2:C$163)/_xlfn.STDEV.P(C$2:C$163)</f>
        <v>3.8721821191798287</v>
      </c>
      <c r="F22" s="1">
        <v>2178286</v>
      </c>
    </row>
    <row r="23" spans="1:6" x14ac:dyDescent="0.25">
      <c r="A23" s="3">
        <v>40087</v>
      </c>
      <c r="B23" s="1">
        <v>16.010000000000002</v>
      </c>
      <c r="C23" s="1">
        <v>2.5729848982566805</v>
      </c>
      <c r="D23" s="1">
        <f>B23-AVERAGE(B$2:B$163)/_xlfn.STDEV.P(B$2:B$163)</f>
        <v>0.22095136447634189</v>
      </c>
      <c r="E23" s="1">
        <f>C23-AVERAGE(C$2:C$163)/_xlfn.STDEV.P(C$2:C$163)</f>
        <v>0.33684844784995205</v>
      </c>
      <c r="F23" s="1">
        <v>2192635</v>
      </c>
    </row>
    <row r="24" spans="1:6" x14ac:dyDescent="0.25">
      <c r="A24" s="3">
        <v>40118</v>
      </c>
      <c r="B24" s="1">
        <v>16.010000000000002</v>
      </c>
      <c r="C24" s="1">
        <v>2.6201800098164085</v>
      </c>
      <c r="D24" s="1">
        <f>B24-AVERAGE(B$2:B$163)/_xlfn.STDEV.P(B$2:B$163)</f>
        <v>0.22095136447634189</v>
      </c>
      <c r="E24" s="1">
        <f>C24-AVERAGE(C$2:C$163)/_xlfn.STDEV.P(C$2:C$163)</f>
        <v>0.38404355940968005</v>
      </c>
      <c r="F24" s="1">
        <v>2272685</v>
      </c>
    </row>
    <row r="25" spans="1:6" x14ac:dyDescent="0.25">
      <c r="A25" s="3">
        <v>40148</v>
      </c>
      <c r="B25" s="1">
        <v>16.010000000000002</v>
      </c>
      <c r="C25" s="1">
        <v>9.0676932965998667</v>
      </c>
      <c r="D25" s="1">
        <f>B25-AVERAGE(B$2:B$163)/_xlfn.STDEV.P(B$2:B$163)</f>
        <v>0.22095136447634189</v>
      </c>
      <c r="E25" s="1">
        <f>C25-AVERAGE(C$2:C$163)/_xlfn.STDEV.P(C$2:C$163)</f>
        <v>6.8315568461931377</v>
      </c>
      <c r="F25" s="1">
        <v>2378894</v>
      </c>
    </row>
    <row r="26" spans="1:6" x14ac:dyDescent="0.25">
      <c r="A26" s="3">
        <v>40179</v>
      </c>
      <c r="B26" s="1">
        <v>16.170000000000002</v>
      </c>
      <c r="C26" s="1">
        <v>6.9441585269318429</v>
      </c>
      <c r="D26" s="1">
        <f>B26-AVERAGE(B$2:B$163)/_xlfn.STDEV.P(B$2:B$163)</f>
        <v>0.38095136447634204</v>
      </c>
      <c r="E26" s="1">
        <f>C26-AVERAGE(C$2:C$163)/_xlfn.STDEV.P(C$2:C$163)</f>
        <v>4.7080220765251148</v>
      </c>
      <c r="F26" s="1">
        <v>2249426</v>
      </c>
    </row>
    <row r="27" spans="1:6" x14ac:dyDescent="0.25">
      <c r="A27" s="3">
        <v>40210</v>
      </c>
      <c r="B27" s="1">
        <v>16.170000000000002</v>
      </c>
      <c r="C27" s="1">
        <v>5.9105594681914342</v>
      </c>
      <c r="D27" s="1">
        <f>B27-AVERAGE(B$2:B$163)/_xlfn.STDEV.P(B$2:B$163)</f>
        <v>0.38095136447634204</v>
      </c>
      <c r="E27" s="1">
        <f>C27-AVERAGE(C$2:C$163)/_xlfn.STDEV.P(C$2:C$163)</f>
        <v>3.6744230177847057</v>
      </c>
      <c r="F27" s="1">
        <v>2278295</v>
      </c>
    </row>
    <row r="28" spans="1:6" x14ac:dyDescent="0.25">
      <c r="A28" s="3">
        <v>40238</v>
      </c>
      <c r="B28" s="1">
        <v>16.170000000000002</v>
      </c>
      <c r="C28" s="1">
        <v>-0.92303786043269609</v>
      </c>
      <c r="D28" s="1">
        <f>B28-AVERAGE(B$2:B$163)/_xlfn.STDEV.P(B$2:B$163)</f>
        <v>0.38095136447634204</v>
      </c>
      <c r="E28" s="1">
        <f>C28-AVERAGE(C$2:C$163)/_xlfn.STDEV.P(C$2:C$163)</f>
        <v>-3.1591743108394246</v>
      </c>
      <c r="F28" s="1">
        <v>2208585</v>
      </c>
    </row>
    <row r="29" spans="1:6" x14ac:dyDescent="0.25">
      <c r="A29" s="3">
        <v>40269</v>
      </c>
      <c r="B29" s="1">
        <v>16.45</v>
      </c>
      <c r="C29" s="1">
        <v>6.1846899568481328</v>
      </c>
      <c r="D29" s="1">
        <f>B29-AVERAGE(B$2:B$163)/_xlfn.STDEV.P(B$2:B$163)</f>
        <v>0.66095136447633962</v>
      </c>
      <c r="E29" s="1">
        <f>C29-AVERAGE(C$2:C$163)/_xlfn.STDEV.P(C$2:C$163)</f>
        <v>3.9485535064414043</v>
      </c>
      <c r="F29" s="1">
        <v>2245408</v>
      </c>
    </row>
    <row r="30" spans="1:6" x14ac:dyDescent="0.25">
      <c r="A30" s="3">
        <v>40299</v>
      </c>
      <c r="B30" s="1">
        <v>16.45</v>
      </c>
      <c r="C30" s="1">
        <v>7.7034335657645281</v>
      </c>
      <c r="D30" s="1">
        <f>B30-AVERAGE(B$2:B$163)/_xlfn.STDEV.P(B$2:B$163)</f>
        <v>0.66095136447633962</v>
      </c>
      <c r="E30" s="1">
        <f>C30-AVERAGE(C$2:C$163)/_xlfn.STDEV.P(C$2:C$163)</f>
        <v>5.4672971153578001</v>
      </c>
      <c r="F30" s="1">
        <v>2296500</v>
      </c>
    </row>
    <row r="31" spans="1:6" x14ac:dyDescent="0.25">
      <c r="A31" s="3">
        <v>40330</v>
      </c>
      <c r="B31" s="1">
        <v>16.45</v>
      </c>
      <c r="C31" s="1">
        <v>5.4764918815565666</v>
      </c>
      <c r="D31" s="1">
        <f>B31-AVERAGE(B$2:B$163)/_xlfn.STDEV.P(B$2:B$163)</f>
        <v>0.66095136447633962</v>
      </c>
      <c r="E31" s="1">
        <f>C31-AVERAGE(C$2:C$163)/_xlfn.STDEV.P(C$2:C$163)</f>
        <v>3.2403554311498382</v>
      </c>
      <c r="F31" s="1">
        <v>2360489</v>
      </c>
    </row>
    <row r="32" spans="1:6" x14ac:dyDescent="0.25">
      <c r="A32" s="3">
        <v>40360</v>
      </c>
      <c r="B32" s="1">
        <v>17.32</v>
      </c>
      <c r="C32" s="1">
        <v>8.8859060660808389</v>
      </c>
      <c r="D32" s="1">
        <f>B32-AVERAGE(B$2:B$163)/_xlfn.STDEV.P(B$2:B$163)</f>
        <v>1.5309513644763406</v>
      </c>
      <c r="E32" s="1">
        <f>C32-AVERAGE(C$2:C$163)/_xlfn.STDEV.P(C$2:C$163)</f>
        <v>6.64976961567411</v>
      </c>
      <c r="F32" s="1">
        <v>2264890</v>
      </c>
    </row>
    <row r="33" spans="1:6" x14ac:dyDescent="0.25">
      <c r="A33" s="3">
        <v>40391</v>
      </c>
      <c r="B33" s="1">
        <v>17.32</v>
      </c>
      <c r="C33" s="1">
        <v>9.8269798472006453</v>
      </c>
      <c r="D33" s="1">
        <f>B33-AVERAGE(B$2:B$163)/_xlfn.STDEV.P(B$2:B$163)</f>
        <v>1.5309513644763406</v>
      </c>
      <c r="E33" s="1">
        <f>C33-AVERAGE(C$2:C$163)/_xlfn.STDEV.P(C$2:C$163)</f>
        <v>7.5908433967939164</v>
      </c>
      <c r="F33" s="1">
        <v>2309970</v>
      </c>
    </row>
    <row r="34" spans="1:6" x14ac:dyDescent="0.25">
      <c r="A34" s="3">
        <v>40422</v>
      </c>
      <c r="B34" s="1">
        <v>17.32</v>
      </c>
      <c r="C34" s="1">
        <v>10.161108320945921</v>
      </c>
      <c r="D34" s="1">
        <f>B34-AVERAGE(B$2:B$163)/_xlfn.STDEV.P(B$2:B$163)</f>
        <v>1.5309513644763406</v>
      </c>
      <c r="E34" s="1">
        <f>C34-AVERAGE(C$2:C$163)/_xlfn.STDEV.P(C$2:C$163)</f>
        <v>7.9249718705391921</v>
      </c>
      <c r="F34" s="1">
        <v>2399624</v>
      </c>
    </row>
    <row r="35" spans="1:6" x14ac:dyDescent="0.25">
      <c r="A35" s="3">
        <v>40452</v>
      </c>
      <c r="B35" s="1">
        <v>17.27</v>
      </c>
      <c r="C35" s="1">
        <v>9.0617909501581337</v>
      </c>
      <c r="D35" s="1">
        <f>B35-AVERAGE(B$2:B$163)/_xlfn.STDEV.P(B$2:B$163)</f>
        <v>1.4809513644763399</v>
      </c>
      <c r="E35" s="1">
        <f>C35-AVERAGE(C$2:C$163)/_xlfn.STDEV.P(C$2:C$163)</f>
        <v>6.8256544997514048</v>
      </c>
      <c r="F35" s="1">
        <v>2391327</v>
      </c>
    </row>
    <row r="36" spans="1:6" x14ac:dyDescent="0.25">
      <c r="A36" s="3">
        <v>40483</v>
      </c>
      <c r="B36" s="1">
        <v>17.27</v>
      </c>
      <c r="C36" s="1">
        <v>10.33988432184838</v>
      </c>
      <c r="D36" s="1">
        <f>B36-AVERAGE(B$2:B$163)/_xlfn.STDEV.P(B$2:B$163)</f>
        <v>1.4809513644763399</v>
      </c>
      <c r="E36" s="1">
        <f>C36-AVERAGE(C$2:C$163)/_xlfn.STDEV.P(C$2:C$163)</f>
        <v>8.1037478714416515</v>
      </c>
      <c r="F36" s="1">
        <v>2507678</v>
      </c>
    </row>
    <row r="37" spans="1:6" x14ac:dyDescent="0.25">
      <c r="A37" s="3">
        <v>40513</v>
      </c>
      <c r="B37" s="1">
        <v>17.27</v>
      </c>
      <c r="C37" s="1">
        <v>8.9143105997997463</v>
      </c>
      <c r="D37" s="1">
        <f>B37-AVERAGE(B$2:B$163)/_xlfn.STDEV.P(B$2:B$163)</f>
        <v>1.4809513644763399</v>
      </c>
      <c r="E37" s="1">
        <f>C37-AVERAGE(C$2:C$163)/_xlfn.STDEV.P(C$2:C$163)</f>
        <v>6.6781741493930173</v>
      </c>
      <c r="F37" s="1">
        <v>2590956</v>
      </c>
    </row>
    <row r="38" spans="1:6" x14ac:dyDescent="0.25">
      <c r="A38" s="3">
        <v>40544</v>
      </c>
      <c r="B38" s="1">
        <v>17.420000000000002</v>
      </c>
      <c r="C38" s="1">
        <v>12.369333332147846</v>
      </c>
      <c r="D38" s="1">
        <f>B38-AVERAGE(B$2:B$163)/_xlfn.STDEV.P(B$2:B$163)</f>
        <v>1.630951364476342</v>
      </c>
      <c r="E38" s="1">
        <f>C38-AVERAGE(C$2:C$163)/_xlfn.STDEV.P(C$2:C$163)</f>
        <v>10.133196881741117</v>
      </c>
      <c r="F38" s="1">
        <v>2527665</v>
      </c>
    </row>
    <row r="39" spans="1:6" x14ac:dyDescent="0.25">
      <c r="A39" s="3">
        <v>40575</v>
      </c>
      <c r="B39" s="1">
        <v>17.420000000000002</v>
      </c>
      <c r="C39" s="1">
        <v>13.608992689708742</v>
      </c>
      <c r="D39" s="1">
        <f>B39-AVERAGE(B$2:B$163)/_xlfn.STDEV.P(B$2:B$163)</f>
        <v>1.630951364476342</v>
      </c>
      <c r="E39" s="1">
        <f>C39-AVERAGE(C$2:C$163)/_xlfn.STDEV.P(C$2:C$163)</f>
        <v>11.372856239302013</v>
      </c>
      <c r="F39" s="1">
        <v>2588348</v>
      </c>
    </row>
    <row r="40" spans="1:6" x14ac:dyDescent="0.25">
      <c r="A40" s="3">
        <v>40603</v>
      </c>
      <c r="B40" s="1">
        <v>17.420000000000002</v>
      </c>
      <c r="C40" s="1">
        <v>16.768053160936969</v>
      </c>
      <c r="D40" s="1">
        <f>B40-AVERAGE(B$2:B$163)/_xlfn.STDEV.P(B$2:B$163)</f>
        <v>1.630951364476342</v>
      </c>
      <c r="E40" s="1">
        <f>C40-AVERAGE(C$2:C$163)/_xlfn.STDEV.P(C$2:C$163)</f>
        <v>14.53191671053024</v>
      </c>
      <c r="F40" s="1">
        <v>2578921.7069044798</v>
      </c>
    </row>
    <row r="41" spans="1:6" x14ac:dyDescent="0.25">
      <c r="A41" s="3">
        <v>40634</v>
      </c>
      <c r="B41" s="1">
        <v>17.32</v>
      </c>
      <c r="C41" s="1">
        <v>18.023231002492189</v>
      </c>
      <c r="D41" s="1">
        <f>B41-AVERAGE(B$2:B$163)/_xlfn.STDEV.P(B$2:B$163)</f>
        <v>1.5309513644763406</v>
      </c>
      <c r="E41" s="1">
        <f>C41-AVERAGE(C$2:C$163)/_xlfn.STDEV.P(C$2:C$163)</f>
        <v>15.78709455208546</v>
      </c>
      <c r="F41" s="1">
        <v>2650103.0707884398</v>
      </c>
    </row>
    <row r="42" spans="1:6" x14ac:dyDescent="0.25">
      <c r="A42" s="3">
        <v>40664</v>
      </c>
      <c r="B42" s="1">
        <v>17.32</v>
      </c>
      <c r="C42" s="1">
        <v>19.401798191804033</v>
      </c>
      <c r="D42" s="1">
        <f>B42-AVERAGE(B$2:B$163)/_xlfn.STDEV.P(B$2:B$163)</f>
        <v>1.5309513644763406</v>
      </c>
      <c r="E42" s="1">
        <f>C42-AVERAGE(C$2:C$163)/_xlfn.STDEV.P(C$2:C$163)</f>
        <v>17.165661741397304</v>
      </c>
      <c r="F42" s="1">
        <v>2742062.2954747798</v>
      </c>
    </row>
    <row r="43" spans="1:6" x14ac:dyDescent="0.25">
      <c r="A43" s="3">
        <v>40695</v>
      </c>
      <c r="B43" s="1">
        <v>17.32</v>
      </c>
      <c r="C43" s="1">
        <v>20.577407260092293</v>
      </c>
      <c r="D43" s="1">
        <f>B43-AVERAGE(B$2:B$163)/_xlfn.STDEV.P(B$2:B$163)</f>
        <v>1.5309513644763406</v>
      </c>
      <c r="E43" s="1">
        <f>C43-AVERAGE(C$2:C$163)/_xlfn.STDEV.P(C$2:C$163)</f>
        <v>18.341270809685565</v>
      </c>
      <c r="F43" s="1">
        <v>2846216.43485968</v>
      </c>
    </row>
    <row r="44" spans="1:6" x14ac:dyDescent="0.25">
      <c r="A44" s="3">
        <v>40725</v>
      </c>
      <c r="B44" s="1">
        <v>17.43</v>
      </c>
      <c r="C44" s="1">
        <v>23.590730542397644</v>
      </c>
      <c r="D44" s="1">
        <f>B44-AVERAGE(B$2:B$163)/_xlfn.STDEV.P(B$2:B$163)</f>
        <v>1.64095136447634</v>
      </c>
      <c r="E44" s="1">
        <f>C44-AVERAGE(C$2:C$163)/_xlfn.STDEV.P(C$2:C$163)</f>
        <v>21.354594091990915</v>
      </c>
      <c r="F44" s="1">
        <v>2799194.0969817098</v>
      </c>
    </row>
    <row r="45" spans="1:6" x14ac:dyDescent="0.25">
      <c r="A45" s="3">
        <v>40756</v>
      </c>
      <c r="B45" s="1">
        <v>17.43</v>
      </c>
      <c r="C45" s="1">
        <v>24.771605529855801</v>
      </c>
      <c r="D45" s="1">
        <f>B45-AVERAGE(B$2:B$163)/_xlfn.STDEV.P(B$2:B$163)</f>
        <v>1.64095136447634</v>
      </c>
      <c r="E45" s="1">
        <f>C45-AVERAGE(C$2:C$163)/_xlfn.STDEV.P(C$2:C$163)</f>
        <v>22.535469079449072</v>
      </c>
      <c r="F45" s="1">
        <v>2882186.6562580098</v>
      </c>
    </row>
    <row r="46" spans="1:6" x14ac:dyDescent="0.25">
      <c r="A46" s="3">
        <v>40787</v>
      </c>
      <c r="B46" s="1">
        <v>17.43</v>
      </c>
      <c r="C46" s="1">
        <v>18.928383191073685</v>
      </c>
      <c r="D46" s="1">
        <f>B46-AVERAGE(B$2:B$163)/_xlfn.STDEV.P(B$2:B$163)</f>
        <v>1.64095136447634</v>
      </c>
      <c r="E46" s="1">
        <f>C46-AVERAGE(C$2:C$163)/_xlfn.STDEV.P(C$2:C$163)</f>
        <v>16.692246740666956</v>
      </c>
      <c r="F46" s="1">
        <v>2853834.0258649699</v>
      </c>
    </row>
    <row r="47" spans="1:6" x14ac:dyDescent="0.25">
      <c r="A47" s="3">
        <v>40817</v>
      </c>
      <c r="B47" s="1">
        <v>17.72</v>
      </c>
      <c r="C47" s="1">
        <v>21.104793830456892</v>
      </c>
      <c r="D47" s="1">
        <f>B47-AVERAGE(B$2:B$163)/_xlfn.STDEV.P(B$2:B$163)</f>
        <v>1.9309513644763392</v>
      </c>
      <c r="E47" s="1">
        <f>C47-AVERAGE(C$2:C$163)/_xlfn.STDEV.P(C$2:C$163)</f>
        <v>18.868657380050163</v>
      </c>
      <c r="F47" s="1">
        <v>2896011.63316205</v>
      </c>
    </row>
    <row r="48" spans="1:6" x14ac:dyDescent="0.25">
      <c r="A48" s="3">
        <v>40848</v>
      </c>
      <c r="B48" s="1">
        <v>17.72</v>
      </c>
      <c r="C48" s="1">
        <v>19.328459879172687</v>
      </c>
      <c r="D48" s="1">
        <f>B48-AVERAGE(B$2:B$163)/_xlfn.STDEV.P(B$2:B$163)</f>
        <v>1.9309513644763392</v>
      </c>
      <c r="E48" s="1">
        <f>C48-AVERAGE(C$2:C$163)/_xlfn.STDEV.P(C$2:C$163)</f>
        <v>17.092323428765958</v>
      </c>
      <c r="F48" s="1">
        <v>2992373.5361288399</v>
      </c>
    </row>
    <row r="49" spans="1:6" x14ac:dyDescent="0.25">
      <c r="A49" s="3">
        <v>40878</v>
      </c>
      <c r="B49" s="1">
        <v>17.72</v>
      </c>
      <c r="C49" s="1">
        <v>16.363799152043867</v>
      </c>
      <c r="D49" s="1">
        <f>B49-AVERAGE(B$2:B$163)/_xlfn.STDEV.P(B$2:B$163)</f>
        <v>1.9309513644763392</v>
      </c>
      <c r="E49" s="1">
        <f>C49-AVERAGE(C$2:C$163)/_xlfn.STDEV.P(C$2:C$163)</f>
        <v>14.127662701637139</v>
      </c>
      <c r="F49" s="1">
        <v>3014934.8359578298</v>
      </c>
    </row>
    <row r="50" spans="1:6" x14ac:dyDescent="0.25">
      <c r="A50" s="3">
        <v>40909</v>
      </c>
      <c r="B50" s="1">
        <v>18.010000000000002</v>
      </c>
      <c r="C50" s="1">
        <v>16.564254993101923</v>
      </c>
      <c r="D50" s="1">
        <f>B50-AVERAGE(B$2:B$163)/_xlfn.STDEV.P(B$2:B$163)</f>
        <v>2.2209513644763419</v>
      </c>
      <c r="E50" s="1">
        <f>C50-AVERAGE(C$2:C$163)/_xlfn.STDEV.P(C$2:C$163)</f>
        <v>14.328118542695194</v>
      </c>
      <c r="F50" s="1">
        <v>2946353.8759713899</v>
      </c>
    </row>
    <row r="51" spans="1:6" x14ac:dyDescent="0.25">
      <c r="A51" s="3">
        <v>40940</v>
      </c>
      <c r="B51" s="1">
        <v>18.010000000000002</v>
      </c>
      <c r="C51" s="1">
        <v>16.051648378977635</v>
      </c>
      <c r="D51" s="1">
        <f>B51-AVERAGE(B$2:B$163)/_xlfn.STDEV.P(B$2:B$163)</f>
        <v>2.2209513644763419</v>
      </c>
      <c r="E51" s="1">
        <f>C51-AVERAGE(C$2:C$163)/_xlfn.STDEV.P(C$2:C$163)</f>
        <v>13.815511928570906</v>
      </c>
      <c r="F51" s="1">
        <v>3003820.5197843001</v>
      </c>
    </row>
    <row r="52" spans="1:6" x14ac:dyDescent="0.25">
      <c r="A52" s="3">
        <v>40969</v>
      </c>
      <c r="B52" s="1">
        <v>18.010000000000002</v>
      </c>
      <c r="C52" s="1">
        <v>17.7437371528111</v>
      </c>
      <c r="D52" s="1">
        <f>B52-AVERAGE(B$2:B$163)/_xlfn.STDEV.P(B$2:B$163)</f>
        <v>2.2209513644763419</v>
      </c>
      <c r="E52" s="1">
        <f>C52-AVERAGE(C$2:C$163)/_xlfn.STDEV.P(C$2:C$163)</f>
        <v>15.507600702404371</v>
      </c>
      <c r="F52" s="1">
        <v>3036518.7959544002</v>
      </c>
    </row>
    <row r="53" spans="1:6" x14ac:dyDescent="0.25">
      <c r="A53" s="3">
        <v>41000</v>
      </c>
      <c r="B53" s="1">
        <v>17.96</v>
      </c>
      <c r="C53" s="1">
        <v>16.023288812029346</v>
      </c>
      <c r="D53" s="1">
        <f>B53-AVERAGE(B$2:B$163)/_xlfn.STDEV.P(B$2:B$163)</f>
        <v>2.1709513644763412</v>
      </c>
      <c r="E53" s="1">
        <f>C53-AVERAGE(C$2:C$163)/_xlfn.STDEV.P(C$2:C$163)</f>
        <v>13.787152361622617</v>
      </c>
      <c r="F53" s="1">
        <v>3074736.7396373302</v>
      </c>
    </row>
    <row r="54" spans="1:6" x14ac:dyDescent="0.25">
      <c r="A54" s="3">
        <v>41030</v>
      </c>
      <c r="B54" s="1">
        <v>17.96</v>
      </c>
      <c r="C54" s="1">
        <v>13.616749455154542</v>
      </c>
      <c r="D54" s="1">
        <f>B54-AVERAGE(B$2:B$163)/_xlfn.STDEV.P(B$2:B$163)</f>
        <v>2.1709513644763412</v>
      </c>
      <c r="E54" s="1">
        <f>C54-AVERAGE(C$2:C$163)/_xlfn.STDEV.P(C$2:C$163)</f>
        <v>11.380613004747813</v>
      </c>
      <c r="F54" s="1">
        <v>3115442.04815384</v>
      </c>
    </row>
    <row r="55" spans="1:6" x14ac:dyDescent="0.25">
      <c r="A55" s="3">
        <v>41061</v>
      </c>
      <c r="B55" s="1">
        <v>17.96</v>
      </c>
      <c r="C55" s="1">
        <v>12.204517238622614</v>
      </c>
      <c r="D55" s="1">
        <f>B55-AVERAGE(B$2:B$163)/_xlfn.STDEV.P(B$2:B$163)</f>
        <v>2.1709513644763412</v>
      </c>
      <c r="E55" s="1">
        <f>C55-AVERAGE(C$2:C$163)/_xlfn.STDEV.P(C$2:C$163)</f>
        <v>9.9683807882158852</v>
      </c>
      <c r="F55" s="1">
        <v>3193583.4103006399</v>
      </c>
    </row>
    <row r="56" spans="1:6" x14ac:dyDescent="0.25">
      <c r="A56" s="3">
        <v>41091</v>
      </c>
      <c r="B56" s="1">
        <v>19.010000000000002</v>
      </c>
      <c r="C56" s="1">
        <v>15.22705378388325</v>
      </c>
      <c r="D56" s="1">
        <f>B56-AVERAGE(B$2:B$163)/_xlfn.STDEV.P(B$2:B$163)</f>
        <v>3.2209513644763419</v>
      </c>
      <c r="E56" s="1">
        <f>C56-AVERAGE(C$2:C$163)/_xlfn.STDEV.P(C$2:C$163)</f>
        <v>12.990917333476521</v>
      </c>
      <c r="F56" s="1">
        <v>3225428.8876443999</v>
      </c>
    </row>
    <row r="57" spans="1:6" x14ac:dyDescent="0.25">
      <c r="A57" s="3">
        <v>41122</v>
      </c>
      <c r="B57" s="1">
        <v>19.010000000000002</v>
      </c>
      <c r="C57" s="1">
        <v>12.392117565846416</v>
      </c>
      <c r="D57" s="1">
        <f>B57-AVERAGE(B$2:B$163)/_xlfn.STDEV.P(B$2:B$163)</f>
        <v>3.2209513644763419</v>
      </c>
      <c r="E57" s="1">
        <f>C57-AVERAGE(C$2:C$163)/_xlfn.STDEV.P(C$2:C$163)</f>
        <v>10.155981115439687</v>
      </c>
      <c r="F57" s="1">
        <v>3239350.6151686399</v>
      </c>
    </row>
    <row r="58" spans="1:6" x14ac:dyDescent="0.25">
      <c r="A58" s="3">
        <v>41153</v>
      </c>
      <c r="B58" s="1">
        <v>19.010000000000002</v>
      </c>
      <c r="C58" s="1">
        <v>14.227755263931808</v>
      </c>
      <c r="D58" s="1">
        <f>B58-AVERAGE(B$2:B$163)/_xlfn.STDEV.P(B$2:B$163)</f>
        <v>3.2209513644763419</v>
      </c>
      <c r="E58" s="1">
        <f>C58-AVERAGE(C$2:C$163)/_xlfn.STDEV.P(C$2:C$163)</f>
        <v>11.991618813525079</v>
      </c>
      <c r="F58" s="1">
        <v>3259870.5467038499</v>
      </c>
    </row>
    <row r="59" spans="1:6" x14ac:dyDescent="0.25">
      <c r="A59" s="3">
        <v>41183</v>
      </c>
      <c r="B59" s="1">
        <v>18.350000000000001</v>
      </c>
      <c r="C59" s="1">
        <v>14.228710032692149</v>
      </c>
      <c r="D59" s="1">
        <f>B59-AVERAGE(B$2:B$163)/_xlfn.STDEV.P(B$2:B$163)</f>
        <v>2.5609513644763418</v>
      </c>
      <c r="E59" s="1">
        <f>C59-AVERAGE(C$2:C$163)/_xlfn.STDEV.P(C$2:C$163)</f>
        <v>11.99257358228542</v>
      </c>
      <c r="F59" s="1">
        <v>3308076.7309577102</v>
      </c>
    </row>
    <row r="60" spans="1:6" x14ac:dyDescent="0.25">
      <c r="A60" s="3">
        <v>41214</v>
      </c>
      <c r="B60" s="1">
        <v>18.350000000000001</v>
      </c>
      <c r="C60" s="1">
        <v>13.290277756249914</v>
      </c>
      <c r="D60" s="1">
        <f>B60-AVERAGE(B$2:B$163)/_xlfn.STDEV.P(B$2:B$163)</f>
        <v>2.5609513644763418</v>
      </c>
      <c r="E60" s="1">
        <f>C60-AVERAGE(C$2:C$163)/_xlfn.STDEV.P(C$2:C$163)</f>
        <v>11.054141305843185</v>
      </c>
      <c r="F60" s="1">
        <v>3390068.2905848799</v>
      </c>
    </row>
    <row r="61" spans="1:6" x14ac:dyDescent="0.25">
      <c r="A61" s="3">
        <v>41244</v>
      </c>
      <c r="B61" s="1">
        <v>18.350000000000001</v>
      </c>
      <c r="C61" s="1">
        <v>15.439256463835903</v>
      </c>
      <c r="D61" s="1">
        <f>B61-AVERAGE(B$2:B$163)/_xlfn.STDEV.P(B$2:B$163)</f>
        <v>2.5609513644763418</v>
      </c>
      <c r="E61" s="1">
        <f>C61-AVERAGE(C$2:C$163)/_xlfn.STDEV.P(C$2:C$163)</f>
        <v>13.203120013429174</v>
      </c>
      <c r="F61" s="1">
        <v>3480418.3574988898</v>
      </c>
    </row>
    <row r="62" spans="1:6" x14ac:dyDescent="0.25">
      <c r="A62" s="3">
        <v>41275</v>
      </c>
      <c r="B62" s="1">
        <v>18.89</v>
      </c>
      <c r="C62" s="1">
        <v>16.895433144182981</v>
      </c>
      <c r="D62" s="1">
        <f>B62-AVERAGE(B$2:B$163)/_xlfn.STDEV.P(B$2:B$163)</f>
        <v>3.1009513644763409</v>
      </c>
      <c r="E62" s="1">
        <f>C62-AVERAGE(C$2:C$163)/_xlfn.STDEV.P(C$2:C$163)</f>
        <v>14.659296693776252</v>
      </c>
      <c r="F62" s="1">
        <v>3444153.1252771802</v>
      </c>
    </row>
    <row r="63" spans="1:6" x14ac:dyDescent="0.25">
      <c r="A63" s="3">
        <v>41306</v>
      </c>
      <c r="B63" s="1">
        <v>18.89</v>
      </c>
      <c r="C63" s="1">
        <v>14.454151892380285</v>
      </c>
      <c r="D63" s="1">
        <f>B63-AVERAGE(B$2:B$163)/_xlfn.STDEV.P(B$2:B$163)</f>
        <v>3.1009513644763409</v>
      </c>
      <c r="E63" s="1">
        <f>C63-AVERAGE(C$2:C$163)/_xlfn.STDEV.P(C$2:C$163)</f>
        <v>12.218015441973556</v>
      </c>
      <c r="F63" s="1">
        <v>3437997.3002884099</v>
      </c>
    </row>
    <row r="64" spans="1:6" x14ac:dyDescent="0.25">
      <c r="A64" s="3">
        <v>41334</v>
      </c>
      <c r="B64" s="1">
        <v>18.89</v>
      </c>
      <c r="C64" s="1">
        <v>14.703568719483219</v>
      </c>
      <c r="D64" s="1">
        <f>B64-AVERAGE(B$2:B$163)/_xlfn.STDEV.P(B$2:B$163)</f>
        <v>3.1009513644763409</v>
      </c>
      <c r="E64" s="1">
        <f>C64-AVERAGE(C$2:C$163)/_xlfn.STDEV.P(C$2:C$163)</f>
        <v>12.46743226907649</v>
      </c>
      <c r="F64" s="1">
        <v>3482995.4237975799</v>
      </c>
    </row>
    <row r="65" spans="1:6" x14ac:dyDescent="0.25">
      <c r="A65" s="3">
        <v>41365</v>
      </c>
      <c r="B65" s="1">
        <v>19.239999999999998</v>
      </c>
      <c r="C65" s="1">
        <v>13.721667498566227</v>
      </c>
      <c r="D65" s="1">
        <f>B65-AVERAGE(B$2:B$163)/_xlfn.STDEV.P(B$2:B$163)</f>
        <v>3.4509513644763388</v>
      </c>
      <c r="E65" s="1">
        <f>C65-AVERAGE(C$2:C$163)/_xlfn.STDEV.P(C$2:C$163)</f>
        <v>11.485531048159498</v>
      </c>
      <c r="F65" s="1">
        <v>3496641.8915066202</v>
      </c>
    </row>
    <row r="66" spans="1:6" x14ac:dyDescent="0.25">
      <c r="A66" s="3">
        <v>41395</v>
      </c>
      <c r="B66" s="1">
        <v>19.239999999999998</v>
      </c>
      <c r="C66" s="1">
        <v>13.238700776616197</v>
      </c>
      <c r="D66" s="1">
        <f>B66-AVERAGE(B$2:B$163)/_xlfn.STDEV.P(B$2:B$163)</f>
        <v>3.4509513644763388</v>
      </c>
      <c r="E66" s="1">
        <f>C66-AVERAGE(C$2:C$163)/_xlfn.STDEV.P(C$2:C$163)</f>
        <v>11.002564326209468</v>
      </c>
      <c r="F66" s="1">
        <v>3527886.0987778101</v>
      </c>
    </row>
    <row r="67" spans="1:6" x14ac:dyDescent="0.25">
      <c r="A67" s="3">
        <v>41426</v>
      </c>
      <c r="B67" s="1">
        <v>19.239999999999998</v>
      </c>
      <c r="C67" s="1">
        <v>12.952612469307612</v>
      </c>
      <c r="D67" s="1">
        <f>B67-AVERAGE(B$2:B$163)/_xlfn.STDEV.P(B$2:B$163)</f>
        <v>3.4509513644763388</v>
      </c>
      <c r="E67" s="1">
        <f>C67-AVERAGE(C$2:C$163)/_xlfn.STDEV.P(C$2:C$163)</f>
        <v>10.716476018900883</v>
      </c>
      <c r="F67" s="1">
        <v>3607235.89332098</v>
      </c>
    </row>
    <row r="68" spans="1:6" x14ac:dyDescent="0.25">
      <c r="A68" s="3">
        <v>41456</v>
      </c>
      <c r="B68" s="1">
        <v>18.62</v>
      </c>
      <c r="C68" s="1">
        <v>11.661755967827414</v>
      </c>
      <c r="D68" s="1">
        <f>B68-AVERAGE(B$2:B$163)/_xlfn.STDEV.P(B$2:B$163)</f>
        <v>2.8309513644763413</v>
      </c>
      <c r="E68" s="1">
        <f>C68-AVERAGE(C$2:C$163)/_xlfn.STDEV.P(C$2:C$163)</f>
        <v>9.4256195174206852</v>
      </c>
      <c r="F68" s="1">
        <v>3601570.5334373</v>
      </c>
    </row>
    <row r="69" spans="1:6" x14ac:dyDescent="0.25">
      <c r="A69" s="3">
        <v>41487</v>
      </c>
      <c r="B69" s="1">
        <v>18.62</v>
      </c>
      <c r="C69" s="1">
        <v>13.001964880958194</v>
      </c>
      <c r="D69" s="1">
        <f>B69-AVERAGE(B$2:B$163)/_xlfn.STDEV.P(B$2:B$163)</f>
        <v>2.8309513644763413</v>
      </c>
      <c r="E69" s="1">
        <f>C69-AVERAGE(C$2:C$163)/_xlfn.STDEV.P(C$2:C$163)</f>
        <v>10.765828430551466</v>
      </c>
      <c r="F69" s="1">
        <v>3660529.84452397</v>
      </c>
    </row>
    <row r="70" spans="1:6" x14ac:dyDescent="0.25">
      <c r="A70" s="3">
        <v>41518</v>
      </c>
      <c r="B70" s="1">
        <v>18.62</v>
      </c>
      <c r="C70" s="1">
        <v>14.914363947302768</v>
      </c>
      <c r="D70" s="1">
        <f>B70-AVERAGE(B$2:B$163)/_xlfn.STDEV.P(B$2:B$163)</f>
        <v>2.8309513644763413</v>
      </c>
      <c r="E70" s="1">
        <f>C70-AVERAGE(C$2:C$163)/_xlfn.STDEV.P(C$2:C$163)</f>
        <v>12.678227496896039</v>
      </c>
      <c r="F70" s="1">
        <v>3746059.5042501902</v>
      </c>
    </row>
    <row r="71" spans="1:6" x14ac:dyDescent="0.25">
      <c r="A71" s="3">
        <v>41548</v>
      </c>
      <c r="B71" s="1">
        <v>17.649999999999999</v>
      </c>
      <c r="C71" s="1">
        <v>13.547009189227865</v>
      </c>
      <c r="D71" s="1">
        <f>B71-AVERAGE(B$2:B$163)/_xlfn.STDEV.P(B$2:B$163)</f>
        <v>1.8609513644763389</v>
      </c>
      <c r="E71" s="1">
        <f>C71-AVERAGE(C$2:C$163)/_xlfn.STDEV.P(C$2:C$163)</f>
        <v>11.310872738821136</v>
      </c>
      <c r="F71" s="1">
        <v>3756222.18968726</v>
      </c>
    </row>
    <row r="72" spans="1:6" x14ac:dyDescent="0.25">
      <c r="A72" s="3">
        <v>41579</v>
      </c>
      <c r="B72" s="1">
        <v>17.649999999999999</v>
      </c>
      <c r="C72" s="1">
        <v>13.752366280319839</v>
      </c>
      <c r="D72" s="1">
        <f>B72-AVERAGE(B$2:B$163)/_xlfn.STDEV.P(B$2:B$163)</f>
        <v>1.8609513644763389</v>
      </c>
      <c r="E72" s="1">
        <f>C72-AVERAGE(C$2:C$163)/_xlfn.STDEV.P(C$2:C$163)</f>
        <v>11.51622982991311</v>
      </c>
      <c r="F72" s="1">
        <v>3856282.8990590898</v>
      </c>
    </row>
    <row r="73" spans="1:6" x14ac:dyDescent="0.25">
      <c r="A73" s="3">
        <v>41609</v>
      </c>
      <c r="B73" s="1">
        <v>17.649999999999999</v>
      </c>
      <c r="C73" s="1">
        <v>16.309686668547041</v>
      </c>
      <c r="D73" s="1">
        <f>B73-AVERAGE(B$2:B$163)/_xlfn.STDEV.P(B$2:B$163)</f>
        <v>1.8609513644763389</v>
      </c>
      <c r="E73" s="1">
        <f>C73-AVERAGE(C$2:C$163)/_xlfn.STDEV.P(C$2:C$163)</f>
        <v>14.073550218140312</v>
      </c>
      <c r="F73" s="1">
        <v>4048063.6863615499</v>
      </c>
    </row>
    <row r="74" spans="1:6" x14ac:dyDescent="0.25">
      <c r="A74" s="3">
        <v>41640</v>
      </c>
      <c r="B74" s="1">
        <v>16.350000000000001</v>
      </c>
      <c r="C74" s="1">
        <v>15.915967698364874</v>
      </c>
      <c r="D74" s="1">
        <f>B74-AVERAGE(B$2:B$163)/_xlfn.STDEV.P(B$2:B$163)</f>
        <v>0.56095136447634175</v>
      </c>
      <c r="E74" s="1">
        <f>C74-AVERAGE(C$2:C$163)/_xlfn.STDEV.P(C$2:C$163)</f>
        <v>13.679831247958145</v>
      </c>
      <c r="F74" s="1">
        <v>3992323.4241785202</v>
      </c>
    </row>
    <row r="75" spans="1:6" x14ac:dyDescent="0.25">
      <c r="A75" s="3">
        <v>41671</v>
      </c>
      <c r="B75" s="1">
        <v>16.350000000000001</v>
      </c>
      <c r="C75" s="1">
        <v>17.989880619363063</v>
      </c>
      <c r="D75" s="1">
        <f>B75-AVERAGE(B$2:B$163)/_xlfn.STDEV.P(B$2:B$163)</f>
        <v>0.56095136447634175</v>
      </c>
      <c r="E75" s="1">
        <f>C75-AVERAGE(C$2:C$163)/_xlfn.STDEV.P(C$2:C$163)</f>
        <v>15.753744168956334</v>
      </c>
      <c r="F75" s="1">
        <v>4056488.9103072202</v>
      </c>
    </row>
    <row r="76" spans="1:6" x14ac:dyDescent="0.25">
      <c r="A76" s="3">
        <v>41699</v>
      </c>
      <c r="B76" s="1">
        <v>16.350000000000001</v>
      </c>
      <c r="C76" s="1">
        <v>18.293714587421462</v>
      </c>
      <c r="D76" s="1">
        <f>B76-AVERAGE(B$2:B$163)/_xlfn.STDEV.P(B$2:B$163)</f>
        <v>0.56095136447634175</v>
      </c>
      <c r="E76" s="1">
        <f>C76-AVERAGE(C$2:C$163)/_xlfn.STDEV.P(C$2:C$163)</f>
        <v>16.057578137014733</v>
      </c>
      <c r="F76" s="1">
        <v>4120164.66572006</v>
      </c>
    </row>
    <row r="77" spans="1:6" x14ac:dyDescent="0.25">
      <c r="A77" s="3">
        <v>41730</v>
      </c>
      <c r="B77" s="1">
        <v>16.66</v>
      </c>
      <c r="C77" s="1">
        <v>19.36692119965462</v>
      </c>
      <c r="D77" s="1">
        <f>B77-AVERAGE(B$2:B$163)/_xlfn.STDEV.P(B$2:B$163)</f>
        <v>0.87095136447634047</v>
      </c>
      <c r="E77" s="1">
        <f>C77-AVERAGE(C$2:C$163)/_xlfn.STDEV.P(C$2:C$163)</f>
        <v>17.130784749247891</v>
      </c>
      <c r="F77" s="1">
        <v>4173833.7712688199</v>
      </c>
    </row>
    <row r="78" spans="1:6" x14ac:dyDescent="0.25">
      <c r="A78" s="3">
        <v>41760</v>
      </c>
      <c r="B78" s="1">
        <v>16.66</v>
      </c>
      <c r="C78" s="1">
        <v>19.468055684105167</v>
      </c>
      <c r="D78" s="1">
        <f>B78-AVERAGE(B$2:B$163)/_xlfn.STDEV.P(B$2:B$163)</f>
        <v>0.87095136447634047</v>
      </c>
      <c r="E78" s="1">
        <f>C78-AVERAGE(C$2:C$163)/_xlfn.STDEV.P(C$2:C$163)</f>
        <v>17.231919233698438</v>
      </c>
      <c r="F78" s="1">
        <v>4214696.9289596798</v>
      </c>
    </row>
    <row r="79" spans="1:6" x14ac:dyDescent="0.25">
      <c r="A79" s="3">
        <v>41791</v>
      </c>
      <c r="B79" s="1">
        <v>16.66</v>
      </c>
      <c r="C79" s="1">
        <v>18.678145083937725</v>
      </c>
      <c r="D79" s="1">
        <f>B79-AVERAGE(B$2:B$163)/_xlfn.STDEV.P(B$2:B$163)</f>
        <v>0.87095136447634047</v>
      </c>
      <c r="E79" s="1">
        <f>C79-AVERAGE(C$2:C$163)/_xlfn.STDEV.P(C$2:C$163)</f>
        <v>16.442008633530996</v>
      </c>
      <c r="F79" s="1">
        <v>4281000.6469953498</v>
      </c>
    </row>
    <row r="80" spans="1:6" x14ac:dyDescent="0.25">
      <c r="A80" s="3">
        <v>41821</v>
      </c>
      <c r="B80" s="1">
        <v>16.989999999999998</v>
      </c>
      <c r="C80" s="1">
        <v>19.66847032835577</v>
      </c>
      <c r="D80" s="1">
        <f>B80-AVERAGE(B$2:B$163)/_xlfn.STDEV.P(B$2:B$163)</f>
        <v>1.2009513644763388</v>
      </c>
      <c r="E80" s="1">
        <f>C80-AVERAGE(C$2:C$163)/_xlfn.STDEV.P(C$2:C$163)</f>
        <v>17.432333877949041</v>
      </c>
      <c r="F80" s="1">
        <v>4309944.3651612196</v>
      </c>
    </row>
    <row r="81" spans="1:6" x14ac:dyDescent="0.25">
      <c r="A81" s="3">
        <v>41852</v>
      </c>
      <c r="B81" s="1">
        <v>16.989999999999998</v>
      </c>
      <c r="C81" s="1">
        <v>18.567699053209008</v>
      </c>
      <c r="D81" s="1">
        <f>B81-AVERAGE(B$2:B$163)/_xlfn.STDEV.P(B$2:B$163)</f>
        <v>1.2009513644763388</v>
      </c>
      <c r="E81" s="1">
        <f>C81-AVERAGE(C$2:C$163)/_xlfn.STDEV.P(C$2:C$163)</f>
        <v>16.331562602802279</v>
      </c>
      <c r="F81" s="1">
        <v>4340206.0098080803</v>
      </c>
    </row>
    <row r="82" spans="1:6" x14ac:dyDescent="0.25">
      <c r="A82" s="3">
        <v>41883</v>
      </c>
      <c r="B82" s="1">
        <v>16.989999999999998</v>
      </c>
      <c r="C82" s="1">
        <v>19.478103626061017</v>
      </c>
      <c r="D82" s="1">
        <f>B82-AVERAGE(B$2:B$163)/_xlfn.STDEV.P(B$2:B$163)</f>
        <v>1.2009513644763388</v>
      </c>
      <c r="E82" s="1">
        <f>C82-AVERAGE(C$2:C$163)/_xlfn.STDEV.P(C$2:C$163)</f>
        <v>17.241967175654288</v>
      </c>
      <c r="F82" s="1">
        <v>4475720.85638195</v>
      </c>
    </row>
    <row r="83" spans="1:6" x14ac:dyDescent="0.25">
      <c r="A83" s="3">
        <v>41913</v>
      </c>
      <c r="B83" s="1">
        <v>16.190000000000001</v>
      </c>
      <c r="C83" s="1">
        <v>19.999667992963065</v>
      </c>
      <c r="D83" s="1">
        <f>B83-AVERAGE(B$2:B$163)/_xlfn.STDEV.P(B$2:B$163)</f>
        <v>0.40095136447634161</v>
      </c>
      <c r="E83" s="1">
        <f>C83-AVERAGE(C$2:C$163)/_xlfn.STDEV.P(C$2:C$163)</f>
        <v>17.763531542556336</v>
      </c>
      <c r="F83" s="1">
        <v>4507454.1567027196</v>
      </c>
    </row>
    <row r="84" spans="1:6" x14ac:dyDescent="0.25">
      <c r="A84" s="3">
        <v>41944</v>
      </c>
      <c r="B84" s="1">
        <v>16.190000000000001</v>
      </c>
      <c r="C84" s="1">
        <v>19.013915608097996</v>
      </c>
      <c r="D84" s="1">
        <f>B84-AVERAGE(B$2:B$163)/_xlfn.STDEV.P(B$2:B$163)</f>
        <v>0.40095136447634161</v>
      </c>
      <c r="E84" s="1">
        <f>C84-AVERAGE(C$2:C$163)/_xlfn.STDEV.P(C$2:C$163)</f>
        <v>16.777779157691267</v>
      </c>
      <c r="F84" s="1">
        <v>4589513.2750957003</v>
      </c>
    </row>
    <row r="85" spans="1:6" x14ac:dyDescent="0.25">
      <c r="A85" s="3">
        <v>41974</v>
      </c>
      <c r="B85" s="1">
        <v>16.190000000000001</v>
      </c>
      <c r="C85" s="1">
        <v>19.125828188492868</v>
      </c>
      <c r="D85" s="1">
        <f>B85-AVERAGE(B$2:B$163)/_xlfn.STDEV.P(B$2:B$163)</f>
        <v>0.40095136447634161</v>
      </c>
      <c r="E85" s="1">
        <f>C85-AVERAGE(C$2:C$163)/_xlfn.STDEV.P(C$2:C$163)</f>
        <v>16.889691738086139</v>
      </c>
      <c r="F85" s="1">
        <v>4822289.3919758303</v>
      </c>
    </row>
    <row r="86" spans="1:6" x14ac:dyDescent="0.25">
      <c r="A86" s="3">
        <v>42005</v>
      </c>
      <c r="B86" s="1">
        <v>16.100000000000001</v>
      </c>
      <c r="C86" s="1">
        <v>16.640177825267386</v>
      </c>
      <c r="D86" s="1">
        <f>B86-AVERAGE(B$2:B$163)/_xlfn.STDEV.P(B$2:B$163)</f>
        <v>0.31095136447634175</v>
      </c>
      <c r="E86" s="1">
        <f>C86-AVERAGE(C$2:C$163)/_xlfn.STDEV.P(C$2:C$163)</f>
        <v>14.404041374860657</v>
      </c>
      <c r="F86" s="1">
        <v>4656653.1413216302</v>
      </c>
    </row>
    <row r="87" spans="1:6" x14ac:dyDescent="0.25">
      <c r="A87" s="3">
        <v>42036</v>
      </c>
      <c r="B87" s="1">
        <v>16.100000000000001</v>
      </c>
      <c r="C87" s="1">
        <v>14.597150198683885</v>
      </c>
      <c r="D87" s="1">
        <f>B87-AVERAGE(B$2:B$163)/_xlfn.STDEV.P(B$2:B$163)</f>
        <v>0.31095136447634175</v>
      </c>
      <c r="E87" s="1">
        <f>C87-AVERAGE(C$2:C$163)/_xlfn.STDEV.P(C$2:C$163)</f>
        <v>12.361013748277156</v>
      </c>
      <c r="F87" s="1">
        <v>4648620.6893377202</v>
      </c>
    </row>
    <row r="88" spans="1:6" x14ac:dyDescent="0.25">
      <c r="A88" s="3">
        <v>42064</v>
      </c>
      <c r="B88" s="1">
        <v>16.100000000000001</v>
      </c>
      <c r="C88" s="1">
        <v>15.718147478084109</v>
      </c>
      <c r="D88" s="1">
        <f>B88-AVERAGE(B$2:B$163)/_xlfn.STDEV.P(B$2:B$163)</f>
        <v>0.31095136447634175</v>
      </c>
      <c r="E88" s="1">
        <f>C88-AVERAGE(C$2:C$163)/_xlfn.STDEV.P(C$2:C$163)</f>
        <v>13.48201102767738</v>
      </c>
      <c r="F88" s="1">
        <v>4767778.2242178498</v>
      </c>
    </row>
    <row r="89" spans="1:6" x14ac:dyDescent="0.25">
      <c r="A89" s="3">
        <v>42095</v>
      </c>
      <c r="B89" s="1">
        <v>16.420000000000002</v>
      </c>
      <c r="C89" s="1">
        <v>14.836767873505362</v>
      </c>
      <c r="D89" s="1">
        <f>B89-AVERAGE(B$2:B$163)/_xlfn.STDEV.P(B$2:B$163)</f>
        <v>0.63095136447634204</v>
      </c>
      <c r="E89" s="1">
        <f>C89-AVERAGE(C$2:C$163)/_xlfn.STDEV.P(C$2:C$163)</f>
        <v>12.600631423098633</v>
      </c>
      <c r="F89" s="1">
        <v>4793095.7993379496</v>
      </c>
    </row>
    <row r="90" spans="1:6" x14ac:dyDescent="0.25">
      <c r="A90" s="3">
        <v>42125</v>
      </c>
      <c r="B90" s="1">
        <v>16.420000000000002</v>
      </c>
      <c r="C90" s="1">
        <v>14.284236047262656</v>
      </c>
      <c r="D90" s="1">
        <f>B90-AVERAGE(B$2:B$163)/_xlfn.STDEV.P(B$2:B$163)</f>
        <v>0.63095136447634204</v>
      </c>
      <c r="E90" s="1">
        <f>C90-AVERAGE(C$2:C$163)/_xlfn.STDEV.P(C$2:C$163)</f>
        <v>12.048099596855927</v>
      </c>
      <c r="F90" s="1">
        <v>4816734.1869690102</v>
      </c>
    </row>
    <row r="91" spans="1:6" x14ac:dyDescent="0.25">
      <c r="A91" s="3">
        <v>42156</v>
      </c>
      <c r="B91" s="1">
        <v>16.420000000000002</v>
      </c>
      <c r="C91" s="1">
        <v>14.163716582985586</v>
      </c>
      <c r="D91" s="1">
        <f>B91-AVERAGE(B$2:B$163)/_xlfn.STDEV.P(B$2:B$163)</f>
        <v>0.63095136447634204</v>
      </c>
      <c r="E91" s="1">
        <f>C91-AVERAGE(C$2:C$163)/_xlfn.STDEV.P(C$2:C$163)</f>
        <v>11.927580132578857</v>
      </c>
      <c r="F91" s="1">
        <v>4887349.44555155</v>
      </c>
    </row>
    <row r="92" spans="1:6" x14ac:dyDescent="0.25">
      <c r="A92" s="3">
        <v>42186</v>
      </c>
      <c r="B92" s="1">
        <v>16.399999999999999</v>
      </c>
      <c r="C92" s="1">
        <v>13.600293463325563</v>
      </c>
      <c r="D92" s="1">
        <f>B92-AVERAGE(B$2:B$163)/_xlfn.STDEV.P(B$2:B$163)</f>
        <v>0.61095136447633891</v>
      </c>
      <c r="E92" s="1">
        <f>C92-AVERAGE(C$2:C$163)/_xlfn.STDEV.P(C$2:C$163)</f>
        <v>11.364157012918835</v>
      </c>
      <c r="F92" s="1">
        <v>4896109.4469292099</v>
      </c>
    </row>
    <row r="93" spans="1:6" x14ac:dyDescent="0.25">
      <c r="A93" s="3">
        <v>42217</v>
      </c>
      <c r="B93" s="1">
        <v>16.399999999999999</v>
      </c>
      <c r="C93" s="1">
        <v>14.434216138315325</v>
      </c>
      <c r="D93" s="1">
        <f>B93-AVERAGE(B$2:B$163)/_xlfn.STDEV.P(B$2:B$163)</f>
        <v>0.61095136447633891</v>
      </c>
      <c r="E93" s="1">
        <f>C93-AVERAGE(C$2:C$163)/_xlfn.STDEV.P(C$2:C$163)</f>
        <v>12.198079687908596</v>
      </c>
      <c r="F93" s="1">
        <v>4966680.7261119299</v>
      </c>
    </row>
    <row r="94" spans="1:6" x14ac:dyDescent="0.25">
      <c r="A94" s="3">
        <v>42248</v>
      </c>
      <c r="B94" s="1">
        <v>16.399999999999999</v>
      </c>
      <c r="C94" s="1">
        <v>12.444878986953212</v>
      </c>
      <c r="D94" s="1">
        <f>B94-AVERAGE(B$2:B$163)/_xlfn.STDEV.P(B$2:B$163)</f>
        <v>0.61095136447633891</v>
      </c>
      <c r="E94" s="1">
        <f>C94-AVERAGE(C$2:C$163)/_xlfn.STDEV.P(C$2:C$163)</f>
        <v>10.208742536546483</v>
      </c>
      <c r="F94" s="1">
        <v>5032718.9007525099</v>
      </c>
    </row>
    <row r="95" spans="1:6" x14ac:dyDescent="0.25">
      <c r="A95" s="3">
        <v>42278</v>
      </c>
      <c r="B95" s="1">
        <v>15.78</v>
      </c>
      <c r="C95" s="1">
        <v>13.576614211570813</v>
      </c>
      <c r="D95" s="1">
        <f>B95-AVERAGE(B$2:B$163)/_xlfn.STDEV.P(B$2:B$163)</f>
        <v>-9.0486355236603089E-3</v>
      </c>
      <c r="E95" s="1">
        <f>C95-AVERAGE(C$2:C$163)/_xlfn.STDEV.P(C$2:C$163)</f>
        <v>11.340477761164085</v>
      </c>
      <c r="F95" s="1">
        <v>5119413.8183216602</v>
      </c>
    </row>
    <row r="96" spans="1:6" x14ac:dyDescent="0.25">
      <c r="A96" s="3">
        <v>42309</v>
      </c>
      <c r="B96" s="1">
        <v>15.78</v>
      </c>
      <c r="C96" s="1">
        <v>13.513201064609559</v>
      </c>
      <c r="D96" s="1">
        <f>B96-AVERAGE(B$2:B$163)/_xlfn.STDEV.P(B$2:B$163)</f>
        <v>-9.0486355236603089E-3</v>
      </c>
      <c r="E96" s="1">
        <f>C96-AVERAGE(C$2:C$163)/_xlfn.STDEV.P(C$2:C$163)</f>
        <v>11.27706461420283</v>
      </c>
      <c r="F96" s="1">
        <v>5209703.4318463299</v>
      </c>
    </row>
    <row r="97" spans="1:6" x14ac:dyDescent="0.25">
      <c r="A97" s="3">
        <v>42339</v>
      </c>
      <c r="B97" s="1">
        <v>15.78</v>
      </c>
      <c r="C97" s="1">
        <v>12.723897748665959</v>
      </c>
      <c r="D97" s="1">
        <f>B97-AVERAGE(B$2:B$163)/_xlfn.STDEV.P(B$2:B$163)</f>
        <v>-9.0486355236603089E-3</v>
      </c>
      <c r="E97" s="1">
        <f>C97-AVERAGE(C$2:C$163)/_xlfn.STDEV.P(C$2:C$163)</f>
        <v>10.48776129825923</v>
      </c>
      <c r="F97" s="1">
        <v>5435872.5633556005</v>
      </c>
    </row>
    <row r="98" spans="1:6" x14ac:dyDescent="0.25">
      <c r="A98" s="3">
        <v>42370</v>
      </c>
      <c r="B98" s="1">
        <v>15.797448210000001</v>
      </c>
      <c r="C98" s="1">
        <v>15.575329003885873</v>
      </c>
      <c r="D98" s="1">
        <f>B98-AVERAGE(B$2:B$163)/_xlfn.STDEV.P(B$2:B$163)</f>
        <v>8.3995744763409874E-3</v>
      </c>
      <c r="E98" s="1">
        <f>C98-AVERAGE(C$2:C$163)/_xlfn.STDEV.P(C$2:C$163)</f>
        <v>13.339192553479144</v>
      </c>
      <c r="F98" s="1">
        <v>5381942.1886522602</v>
      </c>
    </row>
    <row r="99" spans="1:6" x14ac:dyDescent="0.25">
      <c r="A99" s="3">
        <v>42401</v>
      </c>
      <c r="B99" s="1">
        <v>15.797448210000001</v>
      </c>
      <c r="C99" s="1">
        <v>15.688218223020689</v>
      </c>
      <c r="D99" s="1">
        <f>B99-AVERAGE(B$2:B$163)/_xlfn.STDEV.P(B$2:B$163)</f>
        <v>8.3995744763409874E-3</v>
      </c>
      <c r="E99" s="1">
        <f>C99-AVERAGE(C$2:C$163)/_xlfn.STDEV.P(C$2:C$163)</f>
        <v>13.45208177261396</v>
      </c>
      <c r="F99" s="1">
        <v>5377906.4474415099</v>
      </c>
    </row>
    <row r="100" spans="1:6" x14ac:dyDescent="0.25">
      <c r="A100" s="3">
        <v>42430</v>
      </c>
      <c r="B100" s="1">
        <v>15.797448210000001</v>
      </c>
      <c r="C100" s="1">
        <v>13.462542930381115</v>
      </c>
      <c r="D100" s="1">
        <f>B100-AVERAGE(B$2:B$163)/_xlfn.STDEV.P(B$2:B$163)</f>
        <v>8.3995744763409874E-3</v>
      </c>
      <c r="E100" s="1">
        <f>C100-AVERAGE(C$2:C$163)/_xlfn.STDEV.P(C$2:C$163)</f>
        <v>11.226406479974386</v>
      </c>
      <c r="F100" s="1">
        <v>5409642.4144785404</v>
      </c>
    </row>
    <row r="101" spans="1:6" x14ac:dyDescent="0.25">
      <c r="A101" s="3">
        <v>42461</v>
      </c>
      <c r="B101" s="1">
        <v>16.12096721</v>
      </c>
      <c r="C101" s="1">
        <v>14.766929607433976</v>
      </c>
      <c r="D101" s="1">
        <f>B101-AVERAGE(B$2:B$163)/_xlfn.STDEV.P(B$2:B$163)</f>
        <v>0.33191857447634021</v>
      </c>
      <c r="E101" s="1">
        <f>C101-AVERAGE(C$2:C$163)/_xlfn.STDEV.P(C$2:C$163)</f>
        <v>12.530793157027247</v>
      </c>
      <c r="F101" s="1">
        <v>5500888.8820430599</v>
      </c>
    </row>
    <row r="102" spans="1:6" x14ac:dyDescent="0.25">
      <c r="A102" s="3">
        <v>42491</v>
      </c>
      <c r="B102" s="1">
        <v>16.12096721</v>
      </c>
      <c r="C102" s="1">
        <v>16.647815709405457</v>
      </c>
      <c r="D102" s="1">
        <f>B102-AVERAGE(B$2:B$163)/_xlfn.STDEV.P(B$2:B$163)</f>
        <v>0.33191857447634021</v>
      </c>
      <c r="E102" s="1">
        <f>C102-AVERAGE(C$2:C$163)/_xlfn.STDEV.P(C$2:C$163)</f>
        <v>14.411679258998728</v>
      </c>
      <c r="F102" s="1">
        <v>5618615.2176275402</v>
      </c>
    </row>
    <row r="103" spans="1:6" x14ac:dyDescent="0.25">
      <c r="A103" s="3">
        <v>42522</v>
      </c>
      <c r="B103" s="1">
        <v>16.12096721</v>
      </c>
      <c r="C103" s="1">
        <v>16.098200004903074</v>
      </c>
      <c r="D103" s="1">
        <f>B103-AVERAGE(B$2:B$163)/_xlfn.STDEV.P(B$2:B$163)</f>
        <v>0.33191857447634021</v>
      </c>
      <c r="E103" s="1">
        <f>C103-AVERAGE(C$2:C$163)/_xlfn.STDEV.P(C$2:C$163)</f>
        <v>13.862063554496345</v>
      </c>
      <c r="F103" s="1">
        <v>5674124.7342349598</v>
      </c>
    </row>
    <row r="104" spans="1:6" x14ac:dyDescent="0.25">
      <c r="A104" s="3">
        <v>42552</v>
      </c>
      <c r="B104" s="1">
        <v>16.146647560000002</v>
      </c>
      <c r="C104" s="1">
        <v>16.035221962339662</v>
      </c>
      <c r="D104" s="1">
        <f>B104-AVERAGE(B$2:B$163)/_xlfn.STDEV.P(B$2:B$163)</f>
        <v>0.35759892447634201</v>
      </c>
      <c r="E104" s="1">
        <f>C104-AVERAGE(C$2:C$163)/_xlfn.STDEV.P(C$2:C$163)</f>
        <v>13.799085511932933</v>
      </c>
      <c r="F104" s="1">
        <v>5681211.4642633898</v>
      </c>
    </row>
    <row r="105" spans="1:6" x14ac:dyDescent="0.25">
      <c r="A105" s="3">
        <v>42583</v>
      </c>
      <c r="B105" s="1">
        <v>16.146647560000002</v>
      </c>
      <c r="C105" s="1">
        <v>15.944133069673661</v>
      </c>
      <c r="D105" s="1">
        <f>B105-AVERAGE(B$2:B$163)/_xlfn.STDEV.P(B$2:B$163)</f>
        <v>0.35759892447634201</v>
      </c>
      <c r="E105" s="1">
        <f>C105-AVERAGE(C$2:C$163)/_xlfn.STDEV.P(C$2:C$163)</f>
        <v>13.707996619266932</v>
      </c>
      <c r="F105" s="1">
        <v>5758574.9102290496</v>
      </c>
    </row>
    <row r="106" spans="1:6" x14ac:dyDescent="0.25">
      <c r="A106" s="3">
        <v>42614</v>
      </c>
      <c r="B106" s="1">
        <v>16.146647560000002</v>
      </c>
      <c r="C106" s="1">
        <v>16.496592723815983</v>
      </c>
      <c r="D106" s="1">
        <f>B106-AVERAGE(B$2:B$163)/_xlfn.STDEV.P(B$2:B$163)</f>
        <v>0.35759892447634201</v>
      </c>
      <c r="E106" s="1">
        <f>C106-AVERAGE(C$2:C$163)/_xlfn.STDEV.P(C$2:C$163)</f>
        <v>14.260456273409254</v>
      </c>
      <c r="F106" s="1">
        <v>5862946.0407441603</v>
      </c>
    </row>
    <row r="107" spans="1:6" x14ac:dyDescent="0.25">
      <c r="A107" s="3">
        <v>42644</v>
      </c>
      <c r="B107" s="1">
        <v>15.11771124</v>
      </c>
      <c r="C107" s="1">
        <v>16.220083518593299</v>
      </c>
      <c r="D107" s="1">
        <f>B107-AVERAGE(B$2:B$163)/_xlfn.STDEV.P(B$2:B$163)</f>
        <v>-0.67133739552365945</v>
      </c>
      <c r="E107" s="1">
        <f>C107-AVERAGE(C$2:C$163)/_xlfn.STDEV.P(C$2:C$163)</f>
        <v>13.98394706818657</v>
      </c>
      <c r="F107" s="1">
        <v>5949787.01531584</v>
      </c>
    </row>
    <row r="108" spans="1:6" x14ac:dyDescent="0.25">
      <c r="A108" s="3">
        <v>42675</v>
      </c>
      <c r="B108" s="1">
        <v>15.11771124</v>
      </c>
      <c r="C108" s="1">
        <v>17.359155781065883</v>
      </c>
      <c r="D108" s="1">
        <f>B108-AVERAGE(B$2:B$163)/_xlfn.STDEV.P(B$2:B$163)</f>
        <v>-0.67133739552365945</v>
      </c>
      <c r="E108" s="1">
        <f>C108-AVERAGE(C$2:C$163)/_xlfn.STDEV.P(C$2:C$163)</f>
        <v>15.123019330659154</v>
      </c>
      <c r="F108" s="1">
        <v>6114063.9663120704</v>
      </c>
    </row>
    <row r="109" spans="1:6" x14ac:dyDescent="0.25">
      <c r="A109" s="3">
        <v>42705</v>
      </c>
      <c r="B109" s="1">
        <v>15.11771124</v>
      </c>
      <c r="C109" s="1">
        <v>16.137078832906138</v>
      </c>
      <c r="D109" s="1">
        <f>B109-AVERAGE(B$2:B$163)/_xlfn.STDEV.P(B$2:B$163)</f>
        <v>-0.67133739552365945</v>
      </c>
      <c r="E109" s="1">
        <f>C109-AVERAGE(C$2:C$163)/_xlfn.STDEV.P(C$2:C$163)</f>
        <v>13.900942382499409</v>
      </c>
      <c r="F109" s="1">
        <v>6313063.6041606097</v>
      </c>
    </row>
    <row r="110" spans="1:6" x14ac:dyDescent="0.25">
      <c r="A110" s="3">
        <v>42736</v>
      </c>
      <c r="B110" s="1">
        <v>15.83</v>
      </c>
      <c r="C110" s="1">
        <v>16.167566542313349</v>
      </c>
      <c r="D110" s="1">
        <f>B110-AVERAGE(B$2:B$163)/_xlfn.STDEV.P(B$2:B$163)</f>
        <v>4.0951364476340402E-2</v>
      </c>
      <c r="E110" s="1">
        <f>C110-AVERAGE(C$2:C$163)/_xlfn.STDEV.P(C$2:C$163)</f>
        <v>13.93143009190662</v>
      </c>
      <c r="F110" s="1">
        <v>6252071.2732714498</v>
      </c>
    </row>
    <row r="111" spans="1:6" x14ac:dyDescent="0.25">
      <c r="A111" s="3">
        <v>42767</v>
      </c>
      <c r="B111" s="1">
        <v>15.83</v>
      </c>
      <c r="C111" s="1">
        <v>17.546998562137862</v>
      </c>
      <c r="D111" s="1">
        <f>B111-AVERAGE(B$2:B$163)/_xlfn.STDEV.P(B$2:B$163)</f>
        <v>4.0951364476340402E-2</v>
      </c>
      <c r="E111" s="1">
        <f>C111-AVERAGE(C$2:C$163)/_xlfn.STDEV.P(C$2:C$163)</f>
        <v>15.310862111731133</v>
      </c>
      <c r="F111" s="1">
        <v>6321567.6144471904</v>
      </c>
    </row>
    <row r="112" spans="1:6" x14ac:dyDescent="0.25">
      <c r="A112" s="3">
        <v>42795</v>
      </c>
      <c r="B112" s="1">
        <v>15.83</v>
      </c>
      <c r="C112" s="1">
        <v>18.439495150251695</v>
      </c>
      <c r="D112" s="1">
        <f>B112-AVERAGE(B$2:B$163)/_xlfn.STDEV.P(B$2:B$163)</f>
        <v>4.0951364476340402E-2</v>
      </c>
      <c r="E112" s="1">
        <f>C112-AVERAGE(C$2:C$163)/_xlfn.STDEV.P(C$2:C$163)</f>
        <v>16.203358699844966</v>
      </c>
      <c r="F112" s="1">
        <v>6407153.1651422698</v>
      </c>
    </row>
    <row r="113" spans="1:6" x14ac:dyDescent="0.25">
      <c r="A113" s="3">
        <v>42826</v>
      </c>
      <c r="B113" s="1">
        <v>15.98</v>
      </c>
      <c r="C113" s="1">
        <v>15.999684195706321</v>
      </c>
      <c r="D113" s="1">
        <f>B113-AVERAGE(B$2:B$163)/_xlfn.STDEV.P(B$2:B$163)</f>
        <v>0.19095136447634076</v>
      </c>
      <c r="E113" s="1">
        <f>C113-AVERAGE(C$2:C$163)/_xlfn.STDEV.P(C$2:C$163)</f>
        <v>13.763547745299592</v>
      </c>
      <c r="F113" s="1">
        <v>6381013.7311266698</v>
      </c>
    </row>
    <row r="114" spans="1:6" x14ac:dyDescent="0.25">
      <c r="A114" s="3">
        <v>42856</v>
      </c>
      <c r="B114" s="1">
        <v>15.98</v>
      </c>
      <c r="C114" s="1">
        <v>17.381636073780491</v>
      </c>
      <c r="D114" s="1">
        <f>B114-AVERAGE(B$2:B$163)/_xlfn.STDEV.P(B$2:B$163)</f>
        <v>0.19095136447634076</v>
      </c>
      <c r="E114" s="1">
        <f>C114-AVERAGE(C$2:C$163)/_xlfn.STDEV.P(C$2:C$163)</f>
        <v>15.145499623373762</v>
      </c>
      <c r="F114" s="1">
        <v>6595222.4671416096</v>
      </c>
    </row>
    <row r="115" spans="1:6" x14ac:dyDescent="0.25">
      <c r="A115" s="3">
        <v>42887</v>
      </c>
      <c r="B115" s="1">
        <v>15.98</v>
      </c>
      <c r="C115" s="1">
        <v>18.316432604014455</v>
      </c>
      <c r="D115" s="1">
        <f>B115-AVERAGE(B$2:B$163)/_xlfn.STDEV.P(B$2:B$163)</f>
        <v>0.19095136447634076</v>
      </c>
      <c r="E115" s="1">
        <f>C115-AVERAGE(C$2:C$163)/_xlfn.STDEV.P(C$2:C$163)</f>
        <v>16.080296153607726</v>
      </c>
      <c r="F115" s="1">
        <v>6713421.9670488201</v>
      </c>
    </row>
    <row r="116" spans="1:6" x14ac:dyDescent="0.25">
      <c r="A116" s="3">
        <v>42917</v>
      </c>
      <c r="B116" s="1">
        <v>15.66</v>
      </c>
      <c r="C116" s="1">
        <v>18.665515470247197</v>
      </c>
      <c r="D116" s="1">
        <f>B116-AVERAGE(B$2:B$163)/_xlfn.STDEV.P(B$2:B$163)</f>
        <v>-0.12904863552365953</v>
      </c>
      <c r="E116" s="1">
        <f>C116-AVERAGE(C$2:C$163)/_xlfn.STDEV.P(C$2:C$163)</f>
        <v>16.429379019840468</v>
      </c>
      <c r="F116" s="1">
        <v>6741638.86902293</v>
      </c>
    </row>
    <row r="117" spans="1:6" x14ac:dyDescent="0.25">
      <c r="A117" s="3">
        <v>42948</v>
      </c>
      <c r="B117" s="1">
        <v>15.66</v>
      </c>
      <c r="C117" s="1">
        <v>17.882691009195529</v>
      </c>
      <c r="D117" s="1">
        <f>B117-AVERAGE(B$2:B$163)/_xlfn.STDEV.P(B$2:B$163)</f>
        <v>-0.12904863552365953</v>
      </c>
      <c r="E117" s="1">
        <f>C117-AVERAGE(C$2:C$163)/_xlfn.STDEV.P(C$2:C$163)</f>
        <v>15.6465545587888</v>
      </c>
      <c r="F117" s="1">
        <v>6788363.0679583699</v>
      </c>
    </row>
    <row r="118" spans="1:6" x14ac:dyDescent="0.25">
      <c r="A118" s="3">
        <v>42979</v>
      </c>
      <c r="B118" s="1">
        <v>15.66</v>
      </c>
      <c r="C118" s="1">
        <v>20.090824392451022</v>
      </c>
      <c r="D118" s="1">
        <f>B118-AVERAGE(B$2:B$163)/_xlfn.STDEV.P(B$2:B$163)</f>
        <v>-0.12904863552365953</v>
      </c>
      <c r="E118" s="1">
        <f>C118-AVERAGE(C$2:C$163)/_xlfn.STDEV.P(C$2:C$163)</f>
        <v>17.854687942044293</v>
      </c>
      <c r="F118" s="1">
        <v>7040860.2340142298</v>
      </c>
    </row>
    <row r="119" spans="1:6" x14ac:dyDescent="0.25">
      <c r="A119" s="3">
        <v>43009</v>
      </c>
      <c r="B119" s="1">
        <v>14.98</v>
      </c>
      <c r="C119" s="1">
        <v>17.975014992764528</v>
      </c>
      <c r="D119" s="1">
        <f>B119-AVERAGE(B$2:B$163)/_xlfn.STDEV.P(B$2:B$163)</f>
        <v>-0.80904863552365924</v>
      </c>
      <c r="E119" s="1">
        <f>C119-AVERAGE(C$2:C$163)/_xlfn.STDEV.P(C$2:C$163)</f>
        <v>15.738878542357799</v>
      </c>
      <c r="F119" s="1">
        <v>7019262.1233564196</v>
      </c>
    </row>
    <row r="120" spans="1:6" x14ac:dyDescent="0.25">
      <c r="A120" s="3">
        <v>43040</v>
      </c>
      <c r="B120" s="1">
        <v>14.98</v>
      </c>
      <c r="C120" s="1">
        <v>18.432834504856022</v>
      </c>
      <c r="D120" s="1">
        <f>B120-AVERAGE(B$2:B$163)/_xlfn.STDEV.P(B$2:B$163)</f>
        <v>-0.80904863552365924</v>
      </c>
      <c r="E120" s="1">
        <f>C120-AVERAGE(C$2:C$163)/_xlfn.STDEV.P(C$2:C$163)</f>
        <v>16.196698054449293</v>
      </c>
      <c r="F120" s="1">
        <v>7241059.25874341</v>
      </c>
    </row>
    <row r="121" spans="1:6" x14ac:dyDescent="0.25">
      <c r="A121" s="3">
        <v>43070</v>
      </c>
      <c r="B121" s="1">
        <v>14.98</v>
      </c>
      <c r="C121" s="1">
        <v>18.42208376466743</v>
      </c>
      <c r="D121" s="1">
        <f>B121-AVERAGE(B$2:B$163)/_xlfn.STDEV.P(B$2:B$163)</f>
        <v>-0.80904863552365924</v>
      </c>
      <c r="E121" s="1">
        <f>C121-AVERAGE(C$2:C$163)/_xlfn.STDEV.P(C$2:C$163)</f>
        <v>16.185947314260702</v>
      </c>
      <c r="F121" s="1">
        <v>7476061.4694358101</v>
      </c>
    </row>
    <row r="122" spans="1:6" x14ac:dyDescent="0.25">
      <c r="A122" s="3">
        <v>43101</v>
      </c>
      <c r="B122" s="1">
        <v>15.069479189999999</v>
      </c>
      <c r="C122" s="1">
        <v>18.418518914121208</v>
      </c>
      <c r="D122" s="1">
        <f>B122-AVERAGE(B$2:B$163)/_xlfn.STDEV.P(B$2:B$163)</f>
        <v>-0.71956944552366053</v>
      </c>
      <c r="E122" s="1">
        <f>C122-AVERAGE(C$2:C$163)/_xlfn.STDEV.P(C$2:C$163)</f>
        <v>16.182382463714479</v>
      </c>
      <c r="F122" s="1">
        <v>7403610.2032632902</v>
      </c>
    </row>
    <row r="123" spans="1:6" x14ac:dyDescent="0.25">
      <c r="A123" s="3">
        <v>43132</v>
      </c>
      <c r="B123" s="1">
        <v>15.069479189999999</v>
      </c>
      <c r="C123" s="1">
        <v>17.568201859740572</v>
      </c>
      <c r="D123" s="1">
        <f>B123-AVERAGE(B$2:B$163)/_xlfn.STDEV.P(B$2:B$163)</f>
        <v>-0.71956944552366053</v>
      </c>
      <c r="E123" s="1">
        <f>C123-AVERAGE(C$2:C$163)/_xlfn.STDEV.P(C$2:C$163)</f>
        <v>15.332065409333843</v>
      </c>
      <c r="F123" s="1">
        <v>7432153.3736532601</v>
      </c>
    </row>
    <row r="124" spans="1:6" x14ac:dyDescent="0.25">
      <c r="A124" s="3">
        <v>43160</v>
      </c>
      <c r="B124" s="1">
        <v>15.069479189999999</v>
      </c>
      <c r="C124" s="1">
        <v>18.762110638552176</v>
      </c>
      <c r="D124" s="1">
        <f>B124-AVERAGE(B$2:B$163)/_xlfn.STDEV.P(B$2:B$163)</f>
        <v>-0.71956944552366053</v>
      </c>
      <c r="E124" s="1">
        <f>C124-AVERAGE(C$2:C$163)/_xlfn.STDEV.P(C$2:C$163)</f>
        <v>16.525974188145447</v>
      </c>
      <c r="F124" s="1">
        <v>7609270.3307677601</v>
      </c>
    </row>
    <row r="125" spans="1:6" x14ac:dyDescent="0.25">
      <c r="A125" s="3">
        <v>43191</v>
      </c>
      <c r="B125" s="1">
        <v>15.75037513</v>
      </c>
      <c r="C125" s="1">
        <v>19.888028736885953</v>
      </c>
      <c r="D125" s="1">
        <f>B125-AVERAGE(B$2:B$163)/_xlfn.STDEV.P(B$2:B$163)</f>
        <v>-3.8673505523659557E-2</v>
      </c>
      <c r="E125" s="1">
        <f>C125-AVERAGE(C$2:C$163)/_xlfn.STDEV.P(C$2:C$163)</f>
        <v>17.651892286479224</v>
      </c>
      <c r="F125" s="1">
        <v>7650071.5756777804</v>
      </c>
    </row>
    <row r="126" spans="1:6" x14ac:dyDescent="0.25">
      <c r="A126" s="3">
        <v>43221</v>
      </c>
      <c r="B126" s="1">
        <v>15.75037513</v>
      </c>
      <c r="C126" s="1">
        <v>17.72833912779268</v>
      </c>
      <c r="D126" s="1">
        <f>B126-AVERAGE(B$2:B$163)/_xlfn.STDEV.P(B$2:B$163)</f>
        <v>-3.8673505523659557E-2</v>
      </c>
      <c r="E126" s="1">
        <f>C126-AVERAGE(C$2:C$163)/_xlfn.STDEV.P(C$2:C$163)</f>
        <v>15.492202677385951</v>
      </c>
      <c r="F126" s="1">
        <v>7764445.8723488497</v>
      </c>
    </row>
    <row r="127" spans="1:6" x14ac:dyDescent="0.25">
      <c r="A127" s="3">
        <v>43252</v>
      </c>
      <c r="B127" s="1">
        <v>15.75037513</v>
      </c>
      <c r="C127" s="1">
        <v>17.717260057380368</v>
      </c>
      <c r="D127" s="1">
        <f>B127-AVERAGE(B$2:B$163)/_xlfn.STDEV.P(B$2:B$163)</f>
        <v>-3.8673505523659557E-2</v>
      </c>
      <c r="E127" s="1">
        <f>C127-AVERAGE(C$2:C$163)/_xlfn.STDEV.P(C$2:C$163)</f>
        <v>15.48112360697364</v>
      </c>
      <c r="F127" s="1">
        <v>7902856.3957001604</v>
      </c>
    </row>
    <row r="128" spans="1:6" x14ac:dyDescent="0.25">
      <c r="A128" s="3">
        <v>43282</v>
      </c>
      <c r="B128" s="1">
        <v>15.75078676</v>
      </c>
      <c r="C128" s="1">
        <v>18.738718754483497</v>
      </c>
      <c r="D128" s="1">
        <f>B128-AVERAGE(B$2:B$163)/_xlfn.STDEV.P(B$2:B$163)</f>
        <v>-3.8261875523659228E-2</v>
      </c>
      <c r="E128" s="1">
        <f>C128-AVERAGE(C$2:C$163)/_xlfn.STDEV.P(C$2:C$163)</f>
        <v>16.502582304076768</v>
      </c>
      <c r="F128" s="1">
        <v>8004935.6161320796</v>
      </c>
    </row>
    <row r="129" spans="1:6" x14ac:dyDescent="0.25">
      <c r="A129" s="3">
        <v>43313</v>
      </c>
      <c r="B129" s="1">
        <v>15.75078676</v>
      </c>
      <c r="C129" s="1">
        <v>18.413492895883145</v>
      </c>
      <c r="D129" s="1">
        <f>B129-AVERAGE(B$2:B$163)/_xlfn.STDEV.P(B$2:B$163)</f>
        <v>-3.8261875523659228E-2</v>
      </c>
      <c r="E129" s="1">
        <f>C129-AVERAGE(C$2:C$163)/_xlfn.STDEV.P(C$2:C$163)</f>
        <v>16.177356445476416</v>
      </c>
      <c r="F129" s="1">
        <v>8038337.8192236396</v>
      </c>
    </row>
    <row r="130" spans="1:6" x14ac:dyDescent="0.25">
      <c r="A130" s="3">
        <v>43344</v>
      </c>
      <c r="B130" s="1">
        <v>15.75078676</v>
      </c>
      <c r="C130" s="1">
        <v>16.506502116258059</v>
      </c>
      <c r="D130" s="1">
        <f>B130-AVERAGE(B$2:B$163)/_xlfn.STDEV.P(B$2:B$163)</f>
        <v>-3.8261875523659228E-2</v>
      </c>
      <c r="E130" s="1">
        <f>C130-AVERAGE(C$2:C$163)/_xlfn.STDEV.P(C$2:C$163)</f>
        <v>14.27036566585133</v>
      </c>
      <c r="F130" s="1">
        <v>8203059.9775445601</v>
      </c>
    </row>
    <row r="131" spans="1:6" x14ac:dyDescent="0.25">
      <c r="A131" s="3">
        <v>43374</v>
      </c>
      <c r="B131" s="1">
        <v>15.44367093</v>
      </c>
      <c r="C131" s="1">
        <v>17.943509310198145</v>
      </c>
      <c r="D131" s="1">
        <f>B131-AVERAGE(B$2:B$163)/_xlfn.STDEV.P(B$2:B$163)</f>
        <v>-0.34537770552365998</v>
      </c>
      <c r="E131" s="1">
        <f>C131-AVERAGE(C$2:C$163)/_xlfn.STDEV.P(C$2:C$163)</f>
        <v>15.707372859791416</v>
      </c>
      <c r="F131" s="1">
        <v>8278764.0759680904</v>
      </c>
    </row>
    <row r="132" spans="1:6" x14ac:dyDescent="0.25">
      <c r="A132" s="3">
        <v>43405</v>
      </c>
      <c r="B132" s="1">
        <v>15.44367093</v>
      </c>
      <c r="C132" s="1">
        <v>15.384016546479472</v>
      </c>
      <c r="D132" s="1">
        <f>B132-AVERAGE(B$2:B$163)/_xlfn.STDEV.P(B$2:B$163)</f>
        <v>-0.34537770552365998</v>
      </c>
      <c r="E132" s="1">
        <f>C132-AVERAGE(C$2:C$163)/_xlfn.STDEV.P(C$2:C$163)</f>
        <v>13.147880096072743</v>
      </c>
      <c r="F132" s="1">
        <v>8355025.0132488804</v>
      </c>
    </row>
    <row r="133" spans="1:6" x14ac:dyDescent="0.25">
      <c r="A133" s="3">
        <v>43435</v>
      </c>
      <c r="B133" s="1">
        <v>15.44367093</v>
      </c>
      <c r="C133" s="1">
        <v>14.820497320974081</v>
      </c>
      <c r="D133" s="1">
        <f>B133-AVERAGE(B$2:B$163)/_xlfn.STDEV.P(B$2:B$163)</f>
        <v>-0.34537770552365998</v>
      </c>
      <c r="E133" s="1">
        <f>C133-AVERAGE(C$2:C$163)/_xlfn.STDEV.P(C$2:C$163)</f>
        <v>12.584360870567352</v>
      </c>
      <c r="F133" s="1">
        <v>8584050.9592279196</v>
      </c>
    </row>
    <row r="134" spans="1:6" x14ac:dyDescent="0.25">
      <c r="A134" s="3">
        <v>43466</v>
      </c>
      <c r="B134" s="1">
        <v>15.77971677</v>
      </c>
      <c r="C134" s="1">
        <v>14.527634525462062</v>
      </c>
      <c r="D134" s="1">
        <f>B134-AVERAGE(B$2:B$163)/_xlfn.STDEV.P(B$2:B$163)</f>
        <v>-9.3318655236593884E-3</v>
      </c>
      <c r="E134" s="1">
        <f>C134-AVERAGE(C$2:C$163)/_xlfn.STDEV.P(C$2:C$163)</f>
        <v>12.291498075055333</v>
      </c>
      <c r="F134" s="1">
        <v>8479179.6352832001</v>
      </c>
    </row>
    <row r="135" spans="1:6" x14ac:dyDescent="0.25">
      <c r="A135" s="3">
        <v>43497</v>
      </c>
      <c r="B135" s="1">
        <v>15.77971677</v>
      </c>
      <c r="C135" s="1">
        <v>13.900596647295838</v>
      </c>
      <c r="D135" s="1">
        <f>B135-AVERAGE(B$2:B$163)/_xlfn.STDEV.P(B$2:B$163)</f>
        <v>-9.3318655236593884E-3</v>
      </c>
      <c r="E135" s="1">
        <f>C135-AVERAGE(C$2:C$163)/_xlfn.STDEV.P(C$2:C$163)</f>
        <v>11.66446019688911</v>
      </c>
      <c r="F135" s="1">
        <v>8465267.0363331903</v>
      </c>
    </row>
    <row r="136" spans="1:6" x14ac:dyDescent="0.25">
      <c r="A136" s="3">
        <v>43525</v>
      </c>
      <c r="B136" s="1">
        <v>15.77971677</v>
      </c>
      <c r="C136" s="1">
        <v>11.490327214960971</v>
      </c>
      <c r="D136" s="1">
        <f>B136-AVERAGE(B$2:B$163)/_xlfn.STDEV.P(B$2:B$163)</f>
        <v>-9.3318655236593884E-3</v>
      </c>
      <c r="E136" s="1">
        <f>C136-AVERAGE(C$2:C$163)/_xlfn.STDEV.P(C$2:C$163)</f>
        <v>9.2541907645542416</v>
      </c>
      <c r="F136" s="1">
        <v>8483600.3904439192</v>
      </c>
    </row>
    <row r="137" spans="1:6" x14ac:dyDescent="0.25">
      <c r="A137" s="3">
        <v>43556</v>
      </c>
      <c r="B137" s="1">
        <v>15.948835860000001</v>
      </c>
      <c r="C137" s="1">
        <v>12.806694075416125</v>
      </c>
      <c r="D137" s="1">
        <f>B137-AVERAGE(B$2:B$163)/_xlfn.STDEV.P(B$2:B$163)</f>
        <v>0.15978722447634119</v>
      </c>
      <c r="E137" s="1">
        <f>C137-AVERAGE(C$2:C$163)/_xlfn.STDEV.P(C$2:C$163)</f>
        <v>10.570557625009396</v>
      </c>
      <c r="F137" s="1">
        <v>8629792.8389251996</v>
      </c>
    </row>
    <row r="138" spans="1:6" x14ac:dyDescent="0.25">
      <c r="A138" s="3">
        <v>43586</v>
      </c>
      <c r="B138" s="1">
        <v>15.948835860000001</v>
      </c>
      <c r="C138" s="1">
        <v>10.573263800029675</v>
      </c>
      <c r="D138" s="1">
        <f>B138-AVERAGE(B$2:B$163)/_xlfn.STDEV.P(B$2:B$163)</f>
        <v>0.15978722447634119</v>
      </c>
      <c r="E138" s="1">
        <f>C138-AVERAGE(C$2:C$163)/_xlfn.STDEV.P(C$2:C$163)</f>
        <v>8.3371273496229463</v>
      </c>
      <c r="F138" s="1">
        <v>8585401.2170428094</v>
      </c>
    </row>
    <row r="139" spans="1:6" x14ac:dyDescent="0.25">
      <c r="A139" s="3">
        <v>43617</v>
      </c>
      <c r="B139" s="1">
        <v>15.948835860000001</v>
      </c>
      <c r="C139" s="1">
        <v>10.507023582466136</v>
      </c>
      <c r="D139" s="1">
        <f>B139-AVERAGE(B$2:B$163)/_xlfn.STDEV.P(B$2:B$163)</f>
        <v>0.15978722447634119</v>
      </c>
      <c r="E139" s="1">
        <f>C139-AVERAGE(C$2:C$163)/_xlfn.STDEV.P(C$2:C$163)</f>
        <v>8.2708871320594071</v>
      </c>
      <c r="F139" s="1">
        <v>8733211.3808848094</v>
      </c>
    </row>
    <row r="140" spans="1:6" x14ac:dyDescent="0.25">
      <c r="A140" s="3">
        <v>43647</v>
      </c>
      <c r="B140" s="1">
        <v>15.946378149999999</v>
      </c>
      <c r="C140" s="1">
        <v>10.728429946785599</v>
      </c>
      <c r="D140" s="1">
        <f>B140-AVERAGE(B$2:B$163)/_xlfn.STDEV.P(B$2:B$163)</f>
        <v>0.15732951447633958</v>
      </c>
      <c r="E140" s="1">
        <f>C140-AVERAGE(C$2:C$163)/_xlfn.STDEV.P(C$2:C$163)</f>
        <v>8.4922934963788705</v>
      </c>
      <c r="F140" s="1">
        <v>8863739.5259940997</v>
      </c>
    </row>
    <row r="141" spans="1:6" x14ac:dyDescent="0.25">
      <c r="A141" s="3">
        <v>43678</v>
      </c>
      <c r="B141" s="1">
        <v>15.946378149999999</v>
      </c>
      <c r="C141" s="1">
        <v>10.012130729252199</v>
      </c>
      <c r="D141" s="1">
        <f>B141-AVERAGE(B$2:B$163)/_xlfn.STDEV.P(B$2:B$163)</f>
        <v>0.15732951447633958</v>
      </c>
      <c r="E141" s="1">
        <f>C141-AVERAGE(C$2:C$163)/_xlfn.STDEV.P(C$2:C$163)</f>
        <v>7.7759942788454701</v>
      </c>
      <c r="F141" s="1">
        <v>8843146.7101432309</v>
      </c>
    </row>
    <row r="142" spans="1:6" x14ac:dyDescent="0.25">
      <c r="A142" s="3">
        <v>43709</v>
      </c>
      <c r="B142" s="1">
        <v>15.946378149999999</v>
      </c>
      <c r="C142" s="1">
        <v>10.186786747175901</v>
      </c>
      <c r="D142" s="1">
        <f>B142-AVERAGE(B$2:B$163)/_xlfn.STDEV.P(B$2:B$163)</f>
        <v>0.15732951447633958</v>
      </c>
      <c r="E142" s="1">
        <f>C142-AVERAGE(C$2:C$163)/_xlfn.STDEV.P(C$2:C$163)</f>
        <v>7.9506502967691723</v>
      </c>
      <c r="F142" s="1">
        <v>9038688.2041999605</v>
      </c>
    </row>
    <row r="143" spans="1:6" x14ac:dyDescent="0.25">
      <c r="A143" s="3">
        <v>43739</v>
      </c>
      <c r="B143" s="1">
        <v>16.04</v>
      </c>
      <c r="C143" s="1">
        <v>9.0931108943435035</v>
      </c>
      <c r="D143" s="1">
        <f>B143-AVERAGE(B$2:B$163)/_xlfn.STDEV.P(B$2:B$163)</f>
        <v>0.25095136447633948</v>
      </c>
      <c r="E143" s="1">
        <f>C143-AVERAGE(C$2:C$163)/_xlfn.STDEV.P(C$2:C$163)</f>
        <v>6.8569744439367746</v>
      </c>
      <c r="F143" s="1">
        <v>9031561.2740769405</v>
      </c>
    </row>
    <row r="144" spans="1:6" x14ac:dyDescent="0.25">
      <c r="A144" s="3">
        <v>43770</v>
      </c>
      <c r="B144" s="1">
        <v>16.04</v>
      </c>
      <c r="C144" s="1">
        <v>10.182352214472147</v>
      </c>
      <c r="D144" s="1">
        <f>B144-AVERAGE(B$2:B$163)/_xlfn.STDEV.P(B$2:B$163)</f>
        <v>0.25095136447633948</v>
      </c>
      <c r="E144" s="1">
        <f>C144-AVERAGE(C$2:C$163)/_xlfn.STDEV.P(C$2:C$163)</f>
        <v>7.9462157640654176</v>
      </c>
      <c r="F144" s="1">
        <v>9205763.0877051298</v>
      </c>
    </row>
    <row r="145" spans="1:9" x14ac:dyDescent="0.25">
      <c r="A145" s="3">
        <v>43800</v>
      </c>
      <c r="B145" s="1">
        <v>16.04</v>
      </c>
      <c r="C145" s="1">
        <v>10.772319143700205</v>
      </c>
      <c r="D145" s="1">
        <f>B145-AVERAGE(B$2:B$163)/_xlfn.STDEV.P(B$2:B$163)</f>
        <v>0.25095136447633948</v>
      </c>
      <c r="E145" s="1">
        <f>C145-AVERAGE(C$2:C$163)/_xlfn.STDEV.P(C$2:C$163)</f>
        <v>8.5361826932934761</v>
      </c>
      <c r="F145" s="1">
        <v>9508752.3240138106</v>
      </c>
    </row>
    <row r="146" spans="1:9" x14ac:dyDescent="0.25">
      <c r="A146" s="3">
        <v>43831</v>
      </c>
      <c r="B146" s="1">
        <v>15.81</v>
      </c>
      <c r="C146" s="1">
        <v>11.210440275598454</v>
      </c>
      <c r="D146" s="1">
        <f>B146-AVERAGE(B$2:B$163)/_xlfn.STDEV.P(B$2:B$163)</f>
        <v>2.0951364476340828E-2</v>
      </c>
      <c r="E146" s="1">
        <f>C146-AVERAGE(C$2:C$163)/_xlfn.STDEV.P(C$2:C$163)</f>
        <v>8.9743038251917255</v>
      </c>
      <c r="F146" s="1">
        <v>9429733.0041573308</v>
      </c>
    </row>
    <row r="147" spans="1:9" x14ac:dyDescent="0.25">
      <c r="A147" s="3">
        <v>43862</v>
      </c>
      <c r="B147" s="1">
        <v>15.81</v>
      </c>
      <c r="C147" s="1">
        <v>11.340174641539269</v>
      </c>
      <c r="D147" s="1">
        <f>B147-AVERAGE(B$2:B$163)/_xlfn.STDEV.P(B$2:B$163)</f>
        <v>2.0951364476340828E-2</v>
      </c>
      <c r="E147" s="1">
        <f>C147-AVERAGE(C$2:C$163)/_xlfn.STDEV.P(C$2:C$163)</f>
        <v>9.1040381911325401</v>
      </c>
      <c r="F147" s="1">
        <v>9425243.1021260303</v>
      </c>
      <c r="I147" s="1">
        <v>100</v>
      </c>
    </row>
    <row r="148" spans="1:9" x14ac:dyDescent="0.25">
      <c r="A148" s="3">
        <v>43891</v>
      </c>
      <c r="B148" s="1">
        <v>15.81</v>
      </c>
      <c r="C148" s="1">
        <v>13.952236663679351</v>
      </c>
      <c r="D148" s="1">
        <f>B148-AVERAGE(B$2:B$163)/_xlfn.STDEV.P(B$2:B$163)</f>
        <v>2.0951364476340828E-2</v>
      </c>
      <c r="E148" s="1">
        <f>C148-AVERAGE(C$2:C$163)/_xlfn.STDEV.P(C$2:C$163)</f>
        <v>11.716100213272622</v>
      </c>
      <c r="F148" s="1">
        <v>9667252.3945194799</v>
      </c>
    </row>
    <row r="149" spans="1:9" x14ac:dyDescent="0.25">
      <c r="A149" s="3">
        <v>43922</v>
      </c>
      <c r="B149" s="1">
        <v>16.702951980000002</v>
      </c>
      <c r="C149" s="1">
        <v>10.705693492340274</v>
      </c>
      <c r="D149" s="1">
        <f>B149-AVERAGE(B$2:B$163)/_xlfn.STDEV.P(B$2:B$163)</f>
        <v>0.91390334447634203</v>
      </c>
      <c r="E149" s="1">
        <f>C149-AVERAGE(C$2:C$163)/_xlfn.STDEV.P(C$2:C$163)</f>
        <v>8.4695570419335446</v>
      </c>
      <c r="F149" s="1">
        <v>9553672.0092844609</v>
      </c>
    </row>
    <row r="150" spans="1:9" x14ac:dyDescent="0.25">
      <c r="A150" s="3">
        <v>43952</v>
      </c>
      <c r="B150" s="1">
        <v>16.702951980000002</v>
      </c>
      <c r="C150" s="1">
        <v>10.270806944968115</v>
      </c>
      <c r="D150" s="1">
        <f>B150-AVERAGE(B$2:B$163)/_xlfn.STDEV.P(B$2:B$163)</f>
        <v>0.91390334447634203</v>
      </c>
      <c r="E150" s="1">
        <f>C150-AVERAGE(C$2:C$163)/_xlfn.STDEV.P(C$2:C$163)</f>
        <v>8.0346704945613858</v>
      </c>
      <c r="F150" s="1">
        <v>9467191.2014962193</v>
      </c>
    </row>
    <row r="151" spans="1:9" x14ac:dyDescent="0.25">
      <c r="A151" s="3">
        <v>43983</v>
      </c>
      <c r="B151" s="1">
        <v>16.702951980000002</v>
      </c>
      <c r="C151" s="1">
        <v>8.211922287125617</v>
      </c>
      <c r="D151" s="1">
        <f>B151-AVERAGE(B$2:B$163)/_xlfn.STDEV.P(B$2:B$163)</f>
        <v>0.91390334447634203</v>
      </c>
      <c r="E151" s="1">
        <f>C151-AVERAGE(C$2:C$163)/_xlfn.STDEV.P(C$2:C$163)</f>
        <v>5.9757858367188881</v>
      </c>
      <c r="F151" s="1">
        <v>9450375.9126534797</v>
      </c>
    </row>
    <row r="152" spans="1:9" x14ac:dyDescent="0.25">
      <c r="A152" s="3">
        <v>44013</v>
      </c>
      <c r="B152" s="1">
        <v>17.17775924</v>
      </c>
      <c r="C152" s="1">
        <v>6.506707685744284</v>
      </c>
      <c r="D152" s="1">
        <f>B152-AVERAGE(B$2:B$163)/_xlfn.STDEV.P(B$2:B$163)</f>
        <v>1.3887106044763406</v>
      </c>
      <c r="E152" s="1">
        <f>C152-AVERAGE(C$2:C$163)/_xlfn.STDEV.P(C$2:C$163)</f>
        <v>4.270571235337556</v>
      </c>
      <c r="F152" s="1">
        <v>9440477.1469763108</v>
      </c>
    </row>
    <row r="153" spans="1:9" x14ac:dyDescent="0.25">
      <c r="A153" s="3">
        <v>44044</v>
      </c>
      <c r="B153" s="1">
        <v>17.17775924</v>
      </c>
      <c r="C153" s="1">
        <v>5.642940005821151</v>
      </c>
      <c r="D153" s="1">
        <f>B153-AVERAGE(B$2:B$163)/_xlfn.STDEV.P(B$2:B$163)</f>
        <v>1.3887106044763406</v>
      </c>
      <c r="E153" s="1">
        <f>C153-AVERAGE(C$2:C$163)/_xlfn.STDEV.P(C$2:C$163)</f>
        <v>3.4068035554144225</v>
      </c>
      <c r="F153" s="1">
        <v>9342160.1736233607</v>
      </c>
    </row>
    <row r="154" spans="1:9" x14ac:dyDescent="0.25">
      <c r="A154" s="3">
        <v>44075</v>
      </c>
      <c r="B154" s="1">
        <v>17.17775924</v>
      </c>
      <c r="C154" s="1">
        <v>2.7204707743134771</v>
      </c>
      <c r="D154" s="1">
        <f>B154-AVERAGE(B$2:B$163)/_xlfn.STDEV.P(B$2:B$163)</f>
        <v>1.3887106044763406</v>
      </c>
      <c r="E154" s="1">
        <f>C154-AVERAGE(C$2:C$163)/_xlfn.STDEV.P(C$2:C$163)</f>
        <v>0.48433432390674858</v>
      </c>
      <c r="F154" s="1">
        <v>9284583.0751765408</v>
      </c>
    </row>
    <row r="155" spans="1:9" x14ac:dyDescent="0.25">
      <c r="A155" s="3">
        <v>44105</v>
      </c>
      <c r="B155" s="1">
        <v>17.07</v>
      </c>
      <c r="C155" s="1">
        <v>2.1037287246736813</v>
      </c>
      <c r="D155" s="1">
        <f>B155-AVERAGE(B$2:B$163)/_xlfn.STDEV.P(B$2:B$163)</f>
        <v>1.2809513644763406</v>
      </c>
      <c r="E155" s="1">
        <f>C155-AVERAGE(C$2:C$163)/_xlfn.STDEV.P(C$2:C$163)</f>
        <v>-0.13240772573304715</v>
      </c>
      <c r="F155" s="1">
        <v>9221560.8228862006</v>
      </c>
    </row>
    <row r="156" spans="1:9" x14ac:dyDescent="0.25">
      <c r="A156" s="3">
        <v>44136</v>
      </c>
      <c r="B156" s="1">
        <v>17.07</v>
      </c>
      <c r="C156" s="1">
        <v>0.61702797610512228</v>
      </c>
      <c r="D156" s="1">
        <f>B156-AVERAGE(B$2:B$163)/_xlfn.STDEV.P(B$2:B$163)</f>
        <v>1.2809513644763406</v>
      </c>
      <c r="E156" s="1">
        <f>C156-AVERAGE(C$2:C$163)/_xlfn.STDEV.P(C$2:C$163)</f>
        <v>-1.6191084743016062</v>
      </c>
      <c r="F156" s="1">
        <v>9262565.2213702295</v>
      </c>
    </row>
    <row r="157" spans="1:9" x14ac:dyDescent="0.25">
      <c r="A157" s="3">
        <v>44166</v>
      </c>
      <c r="B157" s="1">
        <v>17.07</v>
      </c>
      <c r="C157" s="1">
        <v>-0.70037449441409105</v>
      </c>
      <c r="D157" s="1">
        <f>B157-AVERAGE(B$2:B$163)/_xlfn.STDEV.P(B$2:B$163)</f>
        <v>1.2809513644763406</v>
      </c>
      <c r="E157" s="1">
        <f>C157-AVERAGE(C$2:C$163)/_xlfn.STDEV.P(C$2:C$163)</f>
        <v>-2.9365109448208195</v>
      </c>
      <c r="F157" s="1">
        <v>9442155.4479994103</v>
      </c>
    </row>
    <row r="158" spans="1:9" x14ac:dyDescent="0.25">
      <c r="A158" s="3">
        <v>44197</v>
      </c>
      <c r="B158" s="1">
        <v>17.374403770000001</v>
      </c>
      <c r="C158" s="1">
        <v>-2.2474584453039737</v>
      </c>
      <c r="D158" s="1">
        <f>B158-AVERAGE(B$2:B$163)/_xlfn.STDEV.P(B$2:B$163)</f>
        <v>1.585355134476341</v>
      </c>
      <c r="E158" s="1">
        <f>C158-AVERAGE(C$2:C$163)/_xlfn.STDEV.P(C$2:C$163)</f>
        <v>-4.4835948957107021</v>
      </c>
      <c r="F158" s="1">
        <v>9217803.6733857803</v>
      </c>
    </row>
    <row r="159" spans="1:9" x14ac:dyDescent="0.25">
      <c r="A159" s="3">
        <v>44228</v>
      </c>
      <c r="B159" s="1">
        <v>17.374403770000001</v>
      </c>
      <c r="C159" s="1">
        <v>-2.3175966920280122</v>
      </c>
      <c r="D159" s="1">
        <f>B159-AVERAGE(B$2:B$163)/_xlfn.STDEV.P(B$2:B$163)</f>
        <v>1.585355134476341</v>
      </c>
      <c r="E159" s="1">
        <f>C159-AVERAGE(C$2:C$163)/_xlfn.STDEV.P(C$2:C$163)</f>
        <v>-4.5537331424347407</v>
      </c>
      <c r="F159" s="1">
        <v>9206803.9797755592</v>
      </c>
    </row>
    <row r="160" spans="1:9" x14ac:dyDescent="0.25">
      <c r="A160" s="3">
        <v>44256</v>
      </c>
      <c r="B160" s="1">
        <v>17.374403770000001</v>
      </c>
      <c r="C160" s="1">
        <v>-4.2819164306569846</v>
      </c>
      <c r="D160" s="1">
        <f>B160-AVERAGE(B$2:B$163)/_xlfn.STDEV.P(B$2:B$163)</f>
        <v>1.585355134476341</v>
      </c>
      <c r="E160" s="1">
        <f>C160-AVERAGE(C$2:C$163)/_xlfn.STDEV.P(C$2:C$163)</f>
        <v>-6.5180528810637135</v>
      </c>
      <c r="F160" s="1">
        <v>9253308.7258454692</v>
      </c>
    </row>
    <row r="161" spans="1:20" x14ac:dyDescent="0.25">
      <c r="A161" s="3">
        <v>44287</v>
      </c>
      <c r="B161" s="1">
        <v>17.550177470000001</v>
      </c>
      <c r="C161" s="1">
        <v>-2.8884173413664116</v>
      </c>
      <c r="D161" s="1">
        <f>B161-AVERAGE(B$2:B$163)/_xlfn.STDEV.P(B$2:B$163)</f>
        <v>1.7611288344763416</v>
      </c>
      <c r="E161" s="1">
        <f>C161-AVERAGE(C$2:C$163)/_xlfn.STDEV.P(C$2:C$163)</f>
        <v>-5.1245537917731401</v>
      </c>
      <c r="F161" s="1">
        <v>9277722.09023102</v>
      </c>
    </row>
    <row r="162" spans="1:20" x14ac:dyDescent="0.25">
      <c r="A162" s="3">
        <v>44317</v>
      </c>
      <c r="B162" s="1">
        <v>17.550177470000001</v>
      </c>
      <c r="C162" s="1">
        <v>-1.8405172925656355</v>
      </c>
      <c r="D162" s="1">
        <f>B162-AVERAGE(B$2:B$163)/_xlfn.STDEV.P(B$2:B$163)</f>
        <v>1.7611288344763416</v>
      </c>
      <c r="E162" s="1">
        <f>C162-AVERAGE(C$2:C$163)/_xlfn.STDEV.P(C$2:C$163)</f>
        <v>-4.0766537429723639</v>
      </c>
      <c r="F162" s="1">
        <v>9292945.9103124291</v>
      </c>
    </row>
    <row r="163" spans="1:20" x14ac:dyDescent="0.25">
      <c r="A163" s="3">
        <v>44348</v>
      </c>
      <c r="B163" s="1">
        <v>17.550177470000001</v>
      </c>
      <c r="C163" s="1">
        <v>-0.7554240795333067</v>
      </c>
      <c r="D163" s="1">
        <f>B163-AVERAGE(B$2:B$163)/_xlfn.STDEV.P(B$2:B$163)</f>
        <v>1.7611288344763416</v>
      </c>
      <c r="E163" s="1">
        <f>C163-AVERAGE(C$2:C$163)/_xlfn.STDEV.P(C$2:C$163)</f>
        <v>-2.9915605299400352</v>
      </c>
      <c r="F163" s="1">
        <v>9378985.4974028803</v>
      </c>
    </row>
    <row r="164" spans="1:20" x14ac:dyDescent="0.25">
      <c r="C164" s="3"/>
      <c r="D164" s="1">
        <f>B164-AVERAGE(B$2:B$163)/_xlfn.STDEV.P(B$2:B$163)</f>
        <v>-15.78904863552366</v>
      </c>
      <c r="E164" s="1">
        <f>C164-AVERAGE(C$2:C$163)/_xlfn.STDEV.P(C$2:C$163)</f>
        <v>-2.2361364504067285</v>
      </c>
      <c r="F164" s="1">
        <v>9396430.8257182203</v>
      </c>
    </row>
    <row r="165" spans="1:20" x14ac:dyDescent="0.25">
      <c r="C165" s="3"/>
      <c r="D165" s="1">
        <f>B165-AVERAGE(B$2:B$163)/_xlfn.STDEV.P(B$2:B$163)</f>
        <v>-15.78904863552366</v>
      </c>
      <c r="E165" s="1">
        <f>C165-AVERAGE(C$2:C$163)/_xlfn.STDEV.P(C$2:C$163)</f>
        <v>-2.2361364504067285</v>
      </c>
      <c r="F165" s="1">
        <v>9487686.0335145891</v>
      </c>
    </row>
    <row r="166" spans="1:20" x14ac:dyDescent="0.25">
      <c r="S166" s="1">
        <v>9</v>
      </c>
      <c r="T166" s="1">
        <v>9284583.0751765408</v>
      </c>
    </row>
    <row r="167" spans="1:20" x14ac:dyDescent="0.25">
      <c r="S167" s="1">
        <v>10</v>
      </c>
      <c r="T167" s="1">
        <v>9221560.8228862006</v>
      </c>
    </row>
    <row r="168" spans="1:20" x14ac:dyDescent="0.25">
      <c r="S168" s="1">
        <v>11</v>
      </c>
      <c r="T168" s="1">
        <v>9262565.2213702295</v>
      </c>
    </row>
    <row r="169" spans="1:20" x14ac:dyDescent="0.25">
      <c r="S169" s="1">
        <v>12</v>
      </c>
      <c r="T169" s="1">
        <v>9442155.4479994103</v>
      </c>
    </row>
    <row r="170" spans="1:20" x14ac:dyDescent="0.25">
      <c r="S170" s="1">
        <v>1</v>
      </c>
      <c r="T170" s="1">
        <v>9217803.6733857803</v>
      </c>
    </row>
    <row r="171" spans="1:20" x14ac:dyDescent="0.25">
      <c r="S171" s="1">
        <v>2</v>
      </c>
      <c r="T171" s="1">
        <v>9206803.9797755592</v>
      </c>
    </row>
    <row r="172" spans="1:20" x14ac:dyDescent="0.25">
      <c r="S172" s="1">
        <v>3</v>
      </c>
      <c r="T172" s="1">
        <v>9253308.7258454692</v>
      </c>
    </row>
    <row r="173" spans="1:20" x14ac:dyDescent="0.25">
      <c r="S173" s="1">
        <v>4</v>
      </c>
      <c r="T173" s="1">
        <v>9277722.09023102</v>
      </c>
    </row>
    <row r="174" spans="1:20" x14ac:dyDescent="0.25">
      <c r="S174" s="1">
        <v>5</v>
      </c>
      <c r="T174" s="1">
        <v>9292945.9103124291</v>
      </c>
    </row>
    <row r="175" spans="1:20" x14ac:dyDescent="0.25">
      <c r="S175" s="1">
        <v>6</v>
      </c>
      <c r="T175" s="1">
        <v>9378985.4974028803</v>
      </c>
    </row>
    <row r="176" spans="1:20" x14ac:dyDescent="0.25">
      <c r="S176" s="1">
        <v>7</v>
      </c>
      <c r="T176" s="1">
        <v>9396430.8257182203</v>
      </c>
    </row>
    <row r="177" spans="19:20" x14ac:dyDescent="0.25">
      <c r="S177" s="1">
        <v>8</v>
      </c>
      <c r="T177" s="1">
        <v>9487686.0335145891</v>
      </c>
    </row>
    <row r="178" spans="19:20" x14ac:dyDescent="0.25">
      <c r="S178" s="1"/>
    </row>
    <row r="179" spans="19:20" x14ac:dyDescent="0.25">
      <c r="S179" s="1"/>
    </row>
    <row r="180" spans="19:20" x14ac:dyDescent="0.25">
      <c r="S180" s="1"/>
    </row>
    <row r="181" spans="19:20" x14ac:dyDescent="0.25">
      <c r="S18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2834-DC1C-4940-9C0C-1C198D04E951}">
  <dimension ref="A1:B80"/>
  <sheetViews>
    <sheetView workbookViewId="0">
      <selection activeCell="C27" sqref="C2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/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/>
    </row>
    <row r="11" spans="1:2" x14ac:dyDescent="0.25">
      <c r="A11" s="1" t="s">
        <v>18</v>
      </c>
      <c r="B11" s="1"/>
    </row>
    <row r="12" spans="1:2" x14ac:dyDescent="0.25">
      <c r="A12" s="1" t="s">
        <v>19</v>
      </c>
      <c r="B12" s="3">
        <v>39508</v>
      </c>
    </row>
    <row r="13" spans="1:2" x14ac:dyDescent="0.25">
      <c r="A13" s="1" t="s">
        <v>20</v>
      </c>
      <c r="B13" s="3">
        <v>44348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/>
    </row>
    <row r="16" spans="1:2" x14ac:dyDescent="0.25">
      <c r="A16" s="1" t="s">
        <v>24</v>
      </c>
      <c r="B16" s="1"/>
    </row>
    <row r="17" spans="1:2" x14ac:dyDescent="0.25">
      <c r="A17" s="1" t="s">
        <v>25</v>
      </c>
      <c r="B17" s="1">
        <v>16.567357582777699</v>
      </c>
    </row>
    <row r="18" spans="1:2" x14ac:dyDescent="0.25">
      <c r="A18" s="1" t="s">
        <v>26</v>
      </c>
      <c r="B18" s="1">
        <v>1.1217923063752699</v>
      </c>
    </row>
    <row r="19" spans="1:2" x14ac:dyDescent="0.25">
      <c r="A19" s="1" t="s">
        <v>27</v>
      </c>
      <c r="B19" s="1">
        <v>1.0591469710929</v>
      </c>
    </row>
    <row r="20" spans="1:2" x14ac:dyDescent="0.25">
      <c r="A20" s="1" t="s">
        <v>28</v>
      </c>
      <c r="B20" s="1">
        <v>0.83841605456937895</v>
      </c>
    </row>
    <row r="21" spans="1:2" x14ac:dyDescent="0.25">
      <c r="A21" s="1" t="s">
        <v>29</v>
      </c>
      <c r="B21" s="1">
        <v>-7.3651899814366401E-2</v>
      </c>
    </row>
    <row r="22" spans="1:2" x14ac:dyDescent="0.25">
      <c r="A22" s="1" t="s">
        <v>30</v>
      </c>
      <c r="B22" s="1">
        <v>6.3929746539298199E-2</v>
      </c>
    </row>
    <row r="23" spans="1:2" x14ac:dyDescent="0.25">
      <c r="A23" s="1" t="s">
        <v>31</v>
      </c>
      <c r="B23" s="1">
        <v>14.98</v>
      </c>
    </row>
    <row r="24" spans="1:2" x14ac:dyDescent="0.25">
      <c r="A24" s="1" t="s">
        <v>32</v>
      </c>
      <c r="B24" s="1">
        <v>19.239999999999998</v>
      </c>
    </row>
    <row r="25" spans="1:2" x14ac:dyDescent="0.25">
      <c r="A25" s="1" t="s">
        <v>33</v>
      </c>
      <c r="B25" s="1">
        <v>16.15832378</v>
      </c>
    </row>
    <row r="26" spans="1:2" x14ac:dyDescent="0.25">
      <c r="A26" s="1" t="s">
        <v>34</v>
      </c>
      <c r="B26" s="1">
        <v>54</v>
      </c>
    </row>
    <row r="27" spans="1:2" x14ac:dyDescent="0.25">
      <c r="A27" s="3">
        <v>39508</v>
      </c>
      <c r="B27" s="1">
        <v>15.66</v>
      </c>
    </row>
    <row r="28" spans="1:2" x14ac:dyDescent="0.25">
      <c r="A28" s="3">
        <v>39600</v>
      </c>
      <c r="B28" s="1">
        <v>15.47</v>
      </c>
    </row>
    <row r="29" spans="1:2" x14ac:dyDescent="0.25">
      <c r="A29" s="3">
        <v>39692</v>
      </c>
      <c r="B29" s="1">
        <v>15.7</v>
      </c>
    </row>
    <row r="30" spans="1:2" x14ac:dyDescent="0.25">
      <c r="A30" s="3">
        <v>39783</v>
      </c>
      <c r="B30" s="1">
        <v>15.69</v>
      </c>
    </row>
    <row r="31" spans="1:2" x14ac:dyDescent="0.25">
      <c r="A31" s="3">
        <v>39873</v>
      </c>
      <c r="B31" s="1">
        <v>15.48</v>
      </c>
    </row>
    <row r="32" spans="1:2" x14ac:dyDescent="0.25">
      <c r="A32" s="3">
        <v>39965</v>
      </c>
      <c r="B32" s="1">
        <v>15.88</v>
      </c>
    </row>
    <row r="33" spans="1:2" x14ac:dyDescent="0.25">
      <c r="A33" s="3">
        <v>40057</v>
      </c>
      <c r="B33" s="1">
        <v>15.98</v>
      </c>
    </row>
    <row r="34" spans="1:2" x14ac:dyDescent="0.25">
      <c r="A34" s="3">
        <v>40148</v>
      </c>
      <c r="B34" s="1">
        <v>16.010000000000002</v>
      </c>
    </row>
    <row r="35" spans="1:2" x14ac:dyDescent="0.25">
      <c r="A35" s="3">
        <v>40238</v>
      </c>
      <c r="B35" s="1">
        <v>16.170000000000002</v>
      </c>
    </row>
    <row r="36" spans="1:2" x14ac:dyDescent="0.25">
      <c r="A36" s="3">
        <v>40330</v>
      </c>
      <c r="B36" s="1">
        <v>16.45</v>
      </c>
    </row>
    <row r="37" spans="1:2" x14ac:dyDescent="0.25">
      <c r="A37" s="3">
        <v>40422</v>
      </c>
      <c r="B37" s="1">
        <v>17.32</v>
      </c>
    </row>
    <row r="38" spans="1:2" x14ac:dyDescent="0.25">
      <c r="A38" s="3">
        <v>40513</v>
      </c>
      <c r="B38" s="1">
        <v>17.27</v>
      </c>
    </row>
    <row r="39" spans="1:2" x14ac:dyDescent="0.25">
      <c r="A39" s="3">
        <v>40603</v>
      </c>
      <c r="B39" s="1">
        <v>17.420000000000002</v>
      </c>
    </row>
    <row r="40" spans="1:2" x14ac:dyDescent="0.25">
      <c r="A40" s="3">
        <v>40695</v>
      </c>
      <c r="B40" s="1">
        <v>17.32</v>
      </c>
    </row>
    <row r="41" spans="1:2" x14ac:dyDescent="0.25">
      <c r="A41" s="3">
        <v>40787</v>
      </c>
      <c r="B41" s="1">
        <v>17.43</v>
      </c>
    </row>
    <row r="42" spans="1:2" x14ac:dyDescent="0.25">
      <c r="A42" s="3">
        <v>40878</v>
      </c>
      <c r="B42" s="1">
        <v>17.72</v>
      </c>
    </row>
    <row r="43" spans="1:2" x14ac:dyDescent="0.25">
      <c r="A43" s="3">
        <v>40969</v>
      </c>
      <c r="B43" s="1">
        <v>18.010000000000002</v>
      </c>
    </row>
    <row r="44" spans="1:2" x14ac:dyDescent="0.25">
      <c r="A44" s="3">
        <v>41061</v>
      </c>
      <c r="B44" s="1">
        <v>17.96</v>
      </c>
    </row>
    <row r="45" spans="1:2" x14ac:dyDescent="0.25">
      <c r="A45" s="3">
        <v>41153</v>
      </c>
      <c r="B45" s="1">
        <v>19.010000000000002</v>
      </c>
    </row>
    <row r="46" spans="1:2" x14ac:dyDescent="0.25">
      <c r="A46" s="3">
        <v>41244</v>
      </c>
      <c r="B46" s="1">
        <v>18.350000000000001</v>
      </c>
    </row>
    <row r="47" spans="1:2" x14ac:dyDescent="0.25">
      <c r="A47" s="3">
        <v>41334</v>
      </c>
      <c r="B47" s="1">
        <v>18.89</v>
      </c>
    </row>
    <row r="48" spans="1:2" x14ac:dyDescent="0.25">
      <c r="A48" s="3">
        <v>41426</v>
      </c>
      <c r="B48" s="1">
        <v>19.239999999999998</v>
      </c>
    </row>
    <row r="49" spans="1:2" x14ac:dyDescent="0.25">
      <c r="A49" s="3">
        <v>41518</v>
      </c>
      <c r="B49" s="1">
        <v>18.62</v>
      </c>
    </row>
    <row r="50" spans="1:2" x14ac:dyDescent="0.25">
      <c r="A50" s="3">
        <v>41609</v>
      </c>
      <c r="B50" s="1">
        <v>17.649999999999999</v>
      </c>
    </row>
    <row r="51" spans="1:2" x14ac:dyDescent="0.25">
      <c r="A51" s="3">
        <v>41699</v>
      </c>
      <c r="B51" s="1">
        <v>16.350000000000001</v>
      </c>
    </row>
    <row r="52" spans="1:2" x14ac:dyDescent="0.25">
      <c r="A52" s="3">
        <v>41791</v>
      </c>
      <c r="B52" s="1">
        <v>16.66</v>
      </c>
    </row>
    <row r="53" spans="1:2" x14ac:dyDescent="0.25">
      <c r="A53" s="3">
        <v>41883</v>
      </c>
      <c r="B53" s="1">
        <v>16.989999999999998</v>
      </c>
    </row>
    <row r="54" spans="1:2" x14ac:dyDescent="0.25">
      <c r="A54" s="3">
        <v>41974</v>
      </c>
      <c r="B54" s="1">
        <v>16.190000000000001</v>
      </c>
    </row>
    <row r="55" spans="1:2" x14ac:dyDescent="0.25">
      <c r="A55" s="3">
        <v>42064</v>
      </c>
      <c r="B55" s="1">
        <v>16.100000000000001</v>
      </c>
    </row>
    <row r="56" spans="1:2" x14ac:dyDescent="0.25">
      <c r="A56" s="3">
        <v>42156</v>
      </c>
      <c r="B56" s="1">
        <v>16.420000000000002</v>
      </c>
    </row>
    <row r="57" spans="1:2" x14ac:dyDescent="0.25">
      <c r="A57" s="3">
        <v>42248</v>
      </c>
      <c r="B57" s="1">
        <v>16.399999999999999</v>
      </c>
    </row>
    <row r="58" spans="1:2" x14ac:dyDescent="0.25">
      <c r="A58" s="3">
        <v>42339</v>
      </c>
      <c r="B58" s="1">
        <v>15.78</v>
      </c>
    </row>
    <row r="59" spans="1:2" x14ac:dyDescent="0.25">
      <c r="A59" s="3">
        <v>42430</v>
      </c>
      <c r="B59" s="1">
        <v>15.797448210000001</v>
      </c>
    </row>
    <row r="60" spans="1:2" x14ac:dyDescent="0.25">
      <c r="A60" s="3">
        <v>42522</v>
      </c>
      <c r="B60" s="1">
        <v>16.12096721</v>
      </c>
    </row>
    <row r="61" spans="1:2" x14ac:dyDescent="0.25">
      <c r="A61" s="3">
        <v>42614</v>
      </c>
      <c r="B61" s="1">
        <v>16.146647560000002</v>
      </c>
    </row>
    <row r="62" spans="1:2" x14ac:dyDescent="0.25">
      <c r="A62" s="3">
        <v>42705</v>
      </c>
      <c r="B62" s="1">
        <v>15.11771124</v>
      </c>
    </row>
    <row r="63" spans="1:2" x14ac:dyDescent="0.25">
      <c r="A63" s="3">
        <v>42795</v>
      </c>
      <c r="B63" s="1">
        <v>15.83</v>
      </c>
    </row>
    <row r="64" spans="1:2" x14ac:dyDescent="0.25">
      <c r="A64" s="3">
        <v>42887</v>
      </c>
      <c r="B64" s="1">
        <v>15.98</v>
      </c>
    </row>
    <row r="65" spans="1:2" x14ac:dyDescent="0.25">
      <c r="A65" s="3">
        <v>42979</v>
      </c>
      <c r="B65" s="1">
        <v>15.66</v>
      </c>
    </row>
    <row r="66" spans="1:2" x14ac:dyDescent="0.25">
      <c r="A66" s="3">
        <v>43070</v>
      </c>
      <c r="B66" s="1">
        <v>14.98</v>
      </c>
    </row>
    <row r="67" spans="1:2" x14ac:dyDescent="0.25">
      <c r="A67" s="3">
        <v>43160</v>
      </c>
      <c r="B67" s="1">
        <v>15.069479189999999</v>
      </c>
    </row>
    <row r="68" spans="1:2" x14ac:dyDescent="0.25">
      <c r="A68" s="3">
        <v>43252</v>
      </c>
      <c r="B68" s="1">
        <v>15.75037513</v>
      </c>
    </row>
    <row r="69" spans="1:2" x14ac:dyDescent="0.25">
      <c r="A69" s="3">
        <v>43344</v>
      </c>
      <c r="B69" s="1">
        <v>15.75078676</v>
      </c>
    </row>
    <row r="70" spans="1:2" x14ac:dyDescent="0.25">
      <c r="A70" s="3">
        <v>43435</v>
      </c>
      <c r="B70" s="1">
        <v>15.44367093</v>
      </c>
    </row>
    <row r="71" spans="1:2" x14ac:dyDescent="0.25">
      <c r="A71" s="3">
        <v>43525</v>
      </c>
      <c r="B71" s="1">
        <v>15.77971677</v>
      </c>
    </row>
    <row r="72" spans="1:2" x14ac:dyDescent="0.25">
      <c r="A72" s="3">
        <v>43617</v>
      </c>
      <c r="B72" s="1">
        <v>15.948835860000001</v>
      </c>
    </row>
    <row r="73" spans="1:2" x14ac:dyDescent="0.25">
      <c r="A73" s="3">
        <v>43709</v>
      </c>
      <c r="B73" s="1">
        <v>15.946378149999999</v>
      </c>
    </row>
    <row r="74" spans="1:2" x14ac:dyDescent="0.25">
      <c r="A74" s="3">
        <v>43800</v>
      </c>
      <c r="B74" s="1">
        <v>16.04</v>
      </c>
    </row>
    <row r="75" spans="1:2" x14ac:dyDescent="0.25">
      <c r="A75" s="3">
        <v>43891</v>
      </c>
      <c r="B75" s="1">
        <v>15.81</v>
      </c>
    </row>
    <row r="76" spans="1:2" x14ac:dyDescent="0.25">
      <c r="A76" s="3">
        <v>43983</v>
      </c>
      <c r="B76" s="1">
        <v>16.702951980000002</v>
      </c>
    </row>
    <row r="77" spans="1:2" x14ac:dyDescent="0.25">
      <c r="A77" s="3">
        <v>44075</v>
      </c>
      <c r="B77" s="1">
        <v>17.17775924</v>
      </c>
    </row>
    <row r="78" spans="1:2" x14ac:dyDescent="0.25">
      <c r="A78" s="3">
        <v>44166</v>
      </c>
      <c r="B78" s="1">
        <v>17.07</v>
      </c>
    </row>
    <row r="79" spans="1:2" x14ac:dyDescent="0.25">
      <c r="A79" s="3">
        <v>44256</v>
      </c>
      <c r="B79" s="1">
        <v>17.374403770000001</v>
      </c>
    </row>
    <row r="80" spans="1:2" x14ac:dyDescent="0.25">
      <c r="A80" s="3">
        <v>44348</v>
      </c>
      <c r="B80" s="1">
        <v>17.550177470000001</v>
      </c>
    </row>
  </sheetData>
  <hyperlinks>
    <hyperlink ref="A1" r:id="rId1" display="https://insights.ceicdata.com/11a13cb0-d87a-47df-a06c-de82fcd54150?copy_id=80aefb18-ec87-45dc-b421-06e35d6da506" xr:uid="{C02D0174-624A-466F-B7E1-09746C6CA2C6}"/>
    <hyperlink ref="B1" r:id="rId2" display="https://insights.ceicdata.com/series/239197702_SR4497803" xr:uid="{C72FAF2F-CE88-4DB3-B99F-A6B6DBD3A5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7074-B33E-4390-A90B-49B153E9E9C2}">
  <dimension ref="A1:Z188"/>
  <sheetViews>
    <sheetView topLeftCell="X1" workbookViewId="0">
      <selection activeCell="X27" sqref="X27:Z188"/>
    </sheetView>
  </sheetViews>
  <sheetFormatPr defaultRowHeight="15" x14ac:dyDescent="0.25"/>
  <cols>
    <col min="2" max="2" width="19.28515625" customWidth="1"/>
  </cols>
  <sheetData>
    <row r="1" spans="1:26" x14ac:dyDescent="0.25">
      <c r="A1" s="2" t="s">
        <v>0</v>
      </c>
      <c r="B1" s="1" t="s">
        <v>35</v>
      </c>
      <c r="C1" s="2" t="s">
        <v>36</v>
      </c>
      <c r="X1" s="2" t="s">
        <v>0</v>
      </c>
      <c r="Y1" s="1" t="s">
        <v>35</v>
      </c>
      <c r="Z1" s="2" t="s">
        <v>36</v>
      </c>
    </row>
    <row r="2" spans="1:26" x14ac:dyDescent="0.25">
      <c r="A2" s="1" t="s">
        <v>2</v>
      </c>
      <c r="B2" s="1" t="s">
        <v>3</v>
      </c>
      <c r="C2" s="1" t="s">
        <v>3</v>
      </c>
      <c r="X2" s="1" t="s">
        <v>2</v>
      </c>
      <c r="Y2" s="1" t="s">
        <v>3</v>
      </c>
      <c r="Z2" s="1" t="s">
        <v>3</v>
      </c>
    </row>
    <row r="3" spans="1:26" x14ac:dyDescent="0.25">
      <c r="A3" s="1" t="s">
        <v>4</v>
      </c>
      <c r="B3" s="1"/>
      <c r="C3" s="1"/>
      <c r="X3" s="1" t="s">
        <v>4</v>
      </c>
      <c r="Y3" s="1"/>
      <c r="Z3" s="1"/>
    </row>
    <row r="4" spans="1:26" x14ac:dyDescent="0.25">
      <c r="A4" s="1" t="s">
        <v>5</v>
      </c>
      <c r="B4" s="1" t="s">
        <v>37</v>
      </c>
      <c r="C4" s="1" t="s">
        <v>6</v>
      </c>
      <c r="X4" s="1" t="s">
        <v>5</v>
      </c>
      <c r="Y4" s="1" t="s">
        <v>37</v>
      </c>
      <c r="Z4" s="1" t="s">
        <v>6</v>
      </c>
    </row>
    <row r="5" spans="1:26" x14ac:dyDescent="0.25">
      <c r="A5" s="1" t="s">
        <v>7</v>
      </c>
      <c r="B5" s="1" t="s">
        <v>38</v>
      </c>
      <c r="C5" s="1" t="s">
        <v>38</v>
      </c>
      <c r="X5" s="1" t="s">
        <v>7</v>
      </c>
      <c r="Y5" s="1" t="s">
        <v>38</v>
      </c>
      <c r="Z5" s="1" t="s">
        <v>38</v>
      </c>
    </row>
    <row r="6" spans="1:26" x14ac:dyDescent="0.25">
      <c r="A6" s="1" t="s">
        <v>9</v>
      </c>
      <c r="B6" s="1" t="s">
        <v>10</v>
      </c>
      <c r="C6" s="1" t="s">
        <v>10</v>
      </c>
      <c r="X6" s="1" t="s">
        <v>9</v>
      </c>
      <c r="Y6" s="1" t="s">
        <v>10</v>
      </c>
      <c r="Z6" s="1" t="s">
        <v>10</v>
      </c>
    </row>
    <row r="7" spans="1:26" x14ac:dyDescent="0.25">
      <c r="A7" s="1" t="s">
        <v>11</v>
      </c>
      <c r="B7" s="1" t="s">
        <v>12</v>
      </c>
      <c r="C7" s="1" t="s">
        <v>12</v>
      </c>
      <c r="X7" s="1" t="s">
        <v>11</v>
      </c>
      <c r="Y7" s="1" t="s">
        <v>12</v>
      </c>
      <c r="Z7" s="1" t="s">
        <v>12</v>
      </c>
    </row>
    <row r="8" spans="1:26" x14ac:dyDescent="0.25">
      <c r="A8" s="1" t="s">
        <v>13</v>
      </c>
      <c r="B8" s="1" t="s">
        <v>39</v>
      </c>
      <c r="C8" s="1" t="s">
        <v>40</v>
      </c>
      <c r="X8" s="1" t="s">
        <v>13</v>
      </c>
      <c r="Y8" s="1" t="s">
        <v>39</v>
      </c>
      <c r="Z8" s="1" t="s">
        <v>40</v>
      </c>
    </row>
    <row r="9" spans="1:26" x14ac:dyDescent="0.25">
      <c r="A9" s="1" t="s">
        <v>15</v>
      </c>
      <c r="B9" s="1" t="s">
        <v>41</v>
      </c>
      <c r="C9" s="1" t="s">
        <v>42</v>
      </c>
      <c r="X9" s="1" t="s">
        <v>15</v>
      </c>
      <c r="Y9" s="1" t="s">
        <v>41</v>
      </c>
      <c r="Z9" s="1" t="s">
        <v>42</v>
      </c>
    </row>
    <row r="10" spans="1:26" x14ac:dyDescent="0.25">
      <c r="A10" s="1" t="s">
        <v>17</v>
      </c>
      <c r="B10" s="1"/>
      <c r="C10" s="1"/>
      <c r="X10" s="1" t="s">
        <v>17</v>
      </c>
      <c r="Y10" s="1"/>
      <c r="Z10" s="1"/>
    </row>
    <row r="11" spans="1:26" x14ac:dyDescent="0.25">
      <c r="A11" s="1" t="s">
        <v>18</v>
      </c>
      <c r="B11" s="1"/>
      <c r="C11" s="1"/>
      <c r="X11" s="1" t="s">
        <v>18</v>
      </c>
      <c r="Y11" s="1"/>
      <c r="Z11" s="1"/>
    </row>
    <row r="12" spans="1:26" x14ac:dyDescent="0.25">
      <c r="A12" s="1" t="s">
        <v>19</v>
      </c>
      <c r="B12" s="3">
        <v>39508</v>
      </c>
      <c r="C12" s="3">
        <v>39508</v>
      </c>
      <c r="X12" s="1" t="s">
        <v>19</v>
      </c>
      <c r="Y12" s="3">
        <v>39508</v>
      </c>
      <c r="Z12" s="3">
        <v>39508</v>
      </c>
    </row>
    <row r="13" spans="1:26" x14ac:dyDescent="0.25">
      <c r="A13" s="1" t="s">
        <v>20</v>
      </c>
      <c r="B13" s="3">
        <v>44409</v>
      </c>
      <c r="C13" s="3">
        <v>44348</v>
      </c>
      <c r="X13" s="1" t="s">
        <v>20</v>
      </c>
      <c r="Y13" s="3">
        <v>44409</v>
      </c>
      <c r="Z13" s="3">
        <v>44348</v>
      </c>
    </row>
    <row r="14" spans="1:26" x14ac:dyDescent="0.25">
      <c r="A14" s="1" t="s">
        <v>21</v>
      </c>
      <c r="B14" s="4">
        <v>44206</v>
      </c>
      <c r="C14" s="4">
        <v>44477</v>
      </c>
      <c r="X14" s="1" t="s">
        <v>21</v>
      </c>
      <c r="Y14" s="4">
        <v>44206</v>
      </c>
      <c r="Z14" s="4">
        <v>44477</v>
      </c>
    </row>
    <row r="15" spans="1:26" x14ac:dyDescent="0.25">
      <c r="A15" s="1" t="s">
        <v>23</v>
      </c>
      <c r="B15" s="1"/>
      <c r="C15" s="1"/>
      <c r="X15" s="1" t="s">
        <v>23</v>
      </c>
      <c r="Y15" s="1"/>
      <c r="Z15" s="1"/>
    </row>
    <row r="16" spans="1:26" x14ac:dyDescent="0.25">
      <c r="A16" s="1" t="s">
        <v>24</v>
      </c>
      <c r="B16" s="1"/>
      <c r="C16" s="1"/>
      <c r="X16" s="1" t="s">
        <v>24</v>
      </c>
      <c r="Y16" s="1"/>
      <c r="Z16" s="1"/>
    </row>
    <row r="17" spans="1:26" x14ac:dyDescent="0.25">
      <c r="A17" s="1" t="s">
        <v>25</v>
      </c>
      <c r="B17" s="1">
        <v>10261.633803728701</v>
      </c>
      <c r="C17" s="1">
        <v>1236.7113708125901</v>
      </c>
      <c r="X17" s="1" t="s">
        <v>25</v>
      </c>
      <c r="Y17" s="1">
        <v>10261.633803728701</v>
      </c>
      <c r="Z17" s="1">
        <v>1236.7113708125901</v>
      </c>
    </row>
    <row r="18" spans="1:26" x14ac:dyDescent="0.25">
      <c r="A18" s="1" t="s">
        <v>26</v>
      </c>
      <c r="B18" s="1">
        <v>19323832.741717398</v>
      </c>
      <c r="C18" s="1">
        <v>308997.95369131898</v>
      </c>
      <c r="X18" s="1" t="s">
        <v>26</v>
      </c>
      <c r="Y18" s="1">
        <v>19323832.741717398</v>
      </c>
      <c r="Z18" s="1">
        <v>308997.95369131898</v>
      </c>
    </row>
    <row r="19" spans="1:26" x14ac:dyDescent="0.25">
      <c r="A19" s="1" t="s">
        <v>27</v>
      </c>
      <c r="B19" s="1">
        <v>4395.8881630129499</v>
      </c>
      <c r="C19" s="1">
        <v>555.875843773876</v>
      </c>
      <c r="X19" s="1" t="s">
        <v>27</v>
      </c>
      <c r="Y19" s="1">
        <v>4395.8881630129499</v>
      </c>
      <c r="Z19" s="1">
        <v>555.875843773876</v>
      </c>
    </row>
    <row r="20" spans="1:26" x14ac:dyDescent="0.25">
      <c r="A20" s="1" t="s">
        <v>28</v>
      </c>
      <c r="B20" s="1">
        <v>0.38134065430164799</v>
      </c>
      <c r="C20" s="1">
        <v>0.43498612147698301</v>
      </c>
      <c r="X20" s="1" t="s">
        <v>28</v>
      </c>
      <c r="Y20" s="1">
        <v>0.38134065430164799</v>
      </c>
      <c r="Z20" s="1">
        <v>0.43498612147698301</v>
      </c>
    </row>
    <row r="21" spans="1:26" x14ac:dyDescent="0.25">
      <c r="A21" s="1" t="s">
        <v>29</v>
      </c>
      <c r="B21" s="1">
        <v>-1.20695342139488</v>
      </c>
      <c r="C21" s="1">
        <v>-1.0191547013283799</v>
      </c>
      <c r="X21" s="1" t="s">
        <v>29</v>
      </c>
      <c r="Y21" s="1">
        <v>-1.20695342139488</v>
      </c>
      <c r="Z21" s="1">
        <v>-1.0191547013283799</v>
      </c>
    </row>
    <row r="22" spans="1:26" x14ac:dyDescent="0.25">
      <c r="A22" s="1" t="s">
        <v>30</v>
      </c>
      <c r="B22" s="1">
        <v>0.42838092326152</v>
      </c>
      <c r="C22" s="1">
        <v>0.44947904328609301</v>
      </c>
      <c r="X22" s="1" t="s">
        <v>30</v>
      </c>
      <c r="Y22" s="1">
        <v>0.42838092326152</v>
      </c>
      <c r="Z22" s="1">
        <v>0.44947904328609301</v>
      </c>
    </row>
    <row r="23" spans="1:26" x14ac:dyDescent="0.25">
      <c r="A23" s="1" t="s">
        <v>31</v>
      </c>
      <c r="B23" s="1">
        <v>4436.7700000000004</v>
      </c>
      <c r="C23" s="1">
        <v>487.98599999999999</v>
      </c>
      <c r="X23" s="1" t="s">
        <v>31</v>
      </c>
      <c r="Y23" s="1">
        <v>4436.7700000000004</v>
      </c>
      <c r="Z23" s="1">
        <v>487.98599999999999</v>
      </c>
    </row>
    <row r="24" spans="1:26" x14ac:dyDescent="0.25">
      <c r="A24" s="1" t="s">
        <v>32</v>
      </c>
      <c r="B24" s="1">
        <v>18432.087894069999</v>
      </c>
      <c r="C24" s="1">
        <v>2288.6513573299999</v>
      </c>
      <c r="X24" s="1" t="s">
        <v>32</v>
      </c>
      <c r="Y24" s="1">
        <v>18432.087894069999</v>
      </c>
      <c r="Z24" s="1">
        <v>2288.6513573299999</v>
      </c>
    </row>
    <row r="25" spans="1:26" x14ac:dyDescent="0.25">
      <c r="A25" s="1" t="s">
        <v>33</v>
      </c>
      <c r="B25" s="1">
        <v>9682.9074999999993</v>
      </c>
      <c r="C25" s="1">
        <v>1159.1869999999999</v>
      </c>
      <c r="X25" s="1" t="s">
        <v>33</v>
      </c>
      <c r="Y25" s="1">
        <v>9682.9074999999993</v>
      </c>
      <c r="Z25" s="1">
        <v>1159.1869999999999</v>
      </c>
    </row>
    <row r="26" spans="1:26" x14ac:dyDescent="0.25">
      <c r="A26" s="1" t="s">
        <v>34</v>
      </c>
      <c r="B26" s="1">
        <v>162</v>
      </c>
      <c r="C26" s="1">
        <v>54</v>
      </c>
      <c r="X26" s="1" t="s">
        <v>34</v>
      </c>
      <c r="Y26" s="1">
        <v>162</v>
      </c>
      <c r="Z26" s="1">
        <v>54</v>
      </c>
    </row>
    <row r="27" spans="1:26" x14ac:dyDescent="0.25">
      <c r="A27" s="3">
        <v>39508</v>
      </c>
      <c r="B27" s="1">
        <v>4436.7700000000004</v>
      </c>
      <c r="C27" s="1">
        <v>519.85599999999999</v>
      </c>
      <c r="D27">
        <f>B27/C27</f>
        <v>8.5346134314117759</v>
      </c>
      <c r="X27" s="3">
        <v>39508</v>
      </c>
      <c r="Y27" s="1">
        <v>4436.7700000000004</v>
      </c>
      <c r="Z27" s="1">
        <v>519.85599999999999</v>
      </c>
    </row>
    <row r="28" spans="1:26" x14ac:dyDescent="0.25">
      <c r="A28" s="3">
        <v>39539</v>
      </c>
      <c r="B28" s="1">
        <v>4472.326</v>
      </c>
      <c r="C28" s="1"/>
      <c r="X28" s="3">
        <v>39539</v>
      </c>
      <c r="Y28" s="1">
        <v>4472.326</v>
      </c>
      <c r="Z28" s="1"/>
    </row>
    <row r="29" spans="1:26" x14ac:dyDescent="0.25">
      <c r="A29" s="3">
        <v>39569</v>
      </c>
      <c r="B29" s="1">
        <v>4545.8530000000001</v>
      </c>
      <c r="C29" s="1"/>
      <c r="X29" s="3">
        <v>39569</v>
      </c>
      <c r="Y29" s="1">
        <v>4545.8530000000001</v>
      </c>
      <c r="Z29" s="1"/>
    </row>
    <row r="30" spans="1:26" x14ac:dyDescent="0.25">
      <c r="A30" s="3">
        <v>39600</v>
      </c>
      <c r="B30" s="1">
        <v>4667.2950000000001</v>
      </c>
      <c r="C30" s="1">
        <v>487.98599999999999</v>
      </c>
      <c r="D30">
        <f t="shared" ref="D30" si="0">B30/C30</f>
        <v>9.5644034869852828</v>
      </c>
      <c r="X30" s="3">
        <v>39600</v>
      </c>
      <c r="Y30" s="1">
        <v>4667.2950000000001</v>
      </c>
      <c r="Z30" s="1">
        <v>487.98599999999999</v>
      </c>
    </row>
    <row r="31" spans="1:26" x14ac:dyDescent="0.25">
      <c r="A31" s="3">
        <v>39630</v>
      </c>
      <c r="B31" s="1">
        <v>4533.6279999999997</v>
      </c>
      <c r="C31" s="1"/>
      <c r="X31" s="3">
        <v>39630</v>
      </c>
      <c r="Y31" s="1">
        <v>4533.6279999999997</v>
      </c>
      <c r="Z31" s="1"/>
    </row>
    <row r="32" spans="1:26" x14ac:dyDescent="0.25">
      <c r="A32" s="3">
        <v>39661</v>
      </c>
      <c r="B32" s="1">
        <v>4665.7910000000002</v>
      </c>
      <c r="C32" s="1"/>
      <c r="X32" s="3">
        <v>39661</v>
      </c>
      <c r="Y32" s="1">
        <v>4665.7910000000002</v>
      </c>
      <c r="Z32" s="1"/>
    </row>
    <row r="33" spans="1:26" x14ac:dyDescent="0.25">
      <c r="A33" s="3">
        <v>39692</v>
      </c>
      <c r="B33" s="1">
        <v>4722.5320000000002</v>
      </c>
      <c r="C33" s="1">
        <v>513.74099999999999</v>
      </c>
      <c r="D33">
        <f t="shared" ref="D33" si="1">B33/C33</f>
        <v>9.1924374344270756</v>
      </c>
      <c r="X33" s="3">
        <v>39692</v>
      </c>
      <c r="Y33" s="1">
        <v>4722.5320000000002</v>
      </c>
      <c r="Z33" s="1">
        <v>513.74099999999999</v>
      </c>
    </row>
    <row r="34" spans="1:26" x14ac:dyDescent="0.25">
      <c r="A34" s="3">
        <v>39722</v>
      </c>
      <c r="B34" s="1">
        <v>4828.6580000000004</v>
      </c>
      <c r="C34" s="1"/>
      <c r="X34" s="3">
        <v>39722</v>
      </c>
      <c r="Y34" s="1">
        <v>4828.6580000000004</v>
      </c>
      <c r="Z34" s="1"/>
    </row>
    <row r="35" spans="1:26" x14ac:dyDescent="0.25">
      <c r="A35" s="3">
        <v>39753</v>
      </c>
      <c r="B35" s="1">
        <v>4901.4989999999998</v>
      </c>
      <c r="C35" s="1"/>
      <c r="X35" s="3">
        <v>39753</v>
      </c>
      <c r="Y35" s="1">
        <v>4901.4989999999998</v>
      </c>
      <c r="Z35" s="1"/>
    </row>
    <row r="36" spans="1:26" x14ac:dyDescent="0.25">
      <c r="A36" s="3">
        <v>39783</v>
      </c>
      <c r="B36" s="1">
        <v>5034.9539999999997</v>
      </c>
      <c r="C36" s="1">
        <v>520.97400000000005</v>
      </c>
      <c r="D36">
        <f t="shared" ref="D36" si="2">B36/C36</f>
        <v>9.6645014914371909</v>
      </c>
      <c r="X36" s="3">
        <v>39783</v>
      </c>
      <c r="Y36" s="1">
        <v>5034.9539999999997</v>
      </c>
      <c r="Z36" s="1">
        <v>520.97400000000005</v>
      </c>
    </row>
    <row r="37" spans="1:26" x14ac:dyDescent="0.25">
      <c r="A37" s="3">
        <v>39814</v>
      </c>
      <c r="B37" s="1">
        <v>4939.6549999999997</v>
      </c>
      <c r="C37" s="1"/>
      <c r="X37" s="3">
        <v>39814</v>
      </c>
      <c r="Y37" s="1">
        <v>4939.6549999999997</v>
      </c>
      <c r="Z37" s="1"/>
    </row>
    <row r="38" spans="1:26" x14ac:dyDescent="0.25">
      <c r="A38" s="3">
        <v>39845</v>
      </c>
      <c r="B38" s="1">
        <v>4950.3829999999998</v>
      </c>
      <c r="C38" s="1"/>
      <c r="X38" s="3">
        <v>39845</v>
      </c>
      <c r="Y38" s="1">
        <v>4950.3829999999998</v>
      </c>
      <c r="Z38" s="1"/>
    </row>
    <row r="39" spans="1:26" x14ac:dyDescent="0.25">
      <c r="A39" s="3">
        <v>39873</v>
      </c>
      <c r="B39" s="1">
        <v>4990.2269999999999</v>
      </c>
      <c r="C39" s="1">
        <v>537.26800000000003</v>
      </c>
      <c r="D39">
        <f t="shared" ref="D39" si="3">B39/C39</f>
        <v>9.2881522815429172</v>
      </c>
      <c r="X39" s="3">
        <v>39873</v>
      </c>
      <c r="Y39" s="1">
        <v>4990.2269999999999</v>
      </c>
      <c r="Z39" s="1">
        <v>537.26800000000003</v>
      </c>
    </row>
    <row r="40" spans="1:26" x14ac:dyDescent="0.25">
      <c r="A40" s="3">
        <v>39904</v>
      </c>
      <c r="B40" s="1">
        <v>4925.1310000000003</v>
      </c>
      <c r="C40" s="1"/>
      <c r="X40" s="3">
        <v>39904</v>
      </c>
      <c r="Y40" s="1">
        <v>4925.1310000000003</v>
      </c>
      <c r="Z40" s="1"/>
    </row>
    <row r="41" spans="1:26" x14ac:dyDescent="0.25">
      <c r="A41" s="3">
        <v>39934</v>
      </c>
      <c r="B41" s="1">
        <v>5020.7359999999999</v>
      </c>
      <c r="C41" s="1"/>
      <c r="X41" s="3">
        <v>39934</v>
      </c>
      <c r="Y41" s="1">
        <v>5020.7359999999999</v>
      </c>
      <c r="Z41" s="1"/>
    </row>
    <row r="42" spans="1:26" x14ac:dyDescent="0.25">
      <c r="A42" s="3">
        <v>39965</v>
      </c>
      <c r="B42" s="1">
        <v>5088.808</v>
      </c>
      <c r="C42" s="1">
        <v>564.46199999999999</v>
      </c>
      <c r="D42">
        <f t="shared" ref="D42" si="4">B42/C42</f>
        <v>9.0153243265268515</v>
      </c>
      <c r="X42" s="3">
        <v>39965</v>
      </c>
      <c r="Y42" s="1">
        <v>5088.808</v>
      </c>
      <c r="Z42" s="1">
        <v>564.46199999999999</v>
      </c>
    </row>
    <row r="43" spans="1:26" x14ac:dyDescent="0.25">
      <c r="A43" s="3">
        <v>39995</v>
      </c>
      <c r="B43" s="1">
        <v>5007.1509999999998</v>
      </c>
      <c r="C43" s="1"/>
      <c r="X43" s="3">
        <v>39995</v>
      </c>
      <c r="Y43" s="1">
        <v>5007.1509999999998</v>
      </c>
      <c r="Z43" s="1"/>
    </row>
    <row r="44" spans="1:26" x14ac:dyDescent="0.25">
      <c r="A44" s="3">
        <v>40026</v>
      </c>
      <c r="B44" s="1">
        <v>5064.9780000000001</v>
      </c>
      <c r="C44" s="1"/>
      <c r="X44" s="3">
        <v>40026</v>
      </c>
      <c r="Y44" s="1">
        <v>5064.9780000000001</v>
      </c>
      <c r="Z44" s="1"/>
    </row>
    <row r="45" spans="1:26" x14ac:dyDescent="0.25">
      <c r="A45" s="3">
        <v>40057</v>
      </c>
      <c r="B45" s="1">
        <v>5194.1480000000001</v>
      </c>
      <c r="C45" s="1">
        <v>580.01900000000001</v>
      </c>
      <c r="D45">
        <f t="shared" ref="D45" si="5">B45/C45</f>
        <v>8.9551342283614854</v>
      </c>
      <c r="X45" s="3">
        <v>40057</v>
      </c>
      <c r="Y45" s="1">
        <v>5194.1480000000001</v>
      </c>
      <c r="Z45" s="1">
        <v>580.01900000000001</v>
      </c>
    </row>
    <row r="46" spans="1:26" x14ac:dyDescent="0.25">
      <c r="A46" s="3">
        <v>40087</v>
      </c>
      <c r="B46" s="1">
        <v>5229.6949999999997</v>
      </c>
      <c r="C46" s="1"/>
      <c r="X46" s="3">
        <v>40087</v>
      </c>
      <c r="Y46" s="1">
        <v>5229.6949999999997</v>
      </c>
      <c r="Z46" s="1"/>
    </row>
    <row r="47" spans="1:26" x14ac:dyDescent="0.25">
      <c r="A47" s="3">
        <v>40118</v>
      </c>
      <c r="B47" s="1">
        <v>5351.7669999999998</v>
      </c>
      <c r="C47" s="1"/>
      <c r="X47" s="3">
        <v>40118</v>
      </c>
      <c r="Y47" s="1">
        <v>5351.7669999999998</v>
      </c>
      <c r="Z47" s="1"/>
    </row>
    <row r="48" spans="1:26" x14ac:dyDescent="0.25">
      <c r="A48" s="3">
        <v>40148</v>
      </c>
      <c r="B48" s="1">
        <v>5483.5410000000002</v>
      </c>
      <c r="C48" s="1">
        <v>599.11900000000003</v>
      </c>
      <c r="D48">
        <f t="shared" ref="D48" si="6">B48/C48</f>
        <v>9.1526741765826145</v>
      </c>
      <c r="X48" s="3">
        <v>40148</v>
      </c>
      <c r="Y48" s="1">
        <v>5483.5410000000002</v>
      </c>
      <c r="Z48" s="1">
        <v>599.11900000000003</v>
      </c>
    </row>
    <row r="49" spans="1:26" x14ac:dyDescent="0.25">
      <c r="A49" s="3">
        <v>40179</v>
      </c>
      <c r="B49" s="1">
        <v>5398.2290000000003</v>
      </c>
      <c r="C49" s="1"/>
      <c r="X49" s="3">
        <v>40179</v>
      </c>
      <c r="Y49" s="1">
        <v>5398.2290000000003</v>
      </c>
      <c r="Z49" s="1"/>
    </row>
    <row r="50" spans="1:26" x14ac:dyDescent="0.25">
      <c r="A50" s="3">
        <v>40210</v>
      </c>
      <c r="B50" s="1">
        <v>5441.134</v>
      </c>
      <c r="C50" s="1"/>
      <c r="X50" s="3">
        <v>40210</v>
      </c>
      <c r="Y50" s="1">
        <v>5441.134</v>
      </c>
      <c r="Z50" s="1"/>
    </row>
    <row r="51" spans="1:26" x14ac:dyDescent="0.25">
      <c r="A51" s="3">
        <v>40238</v>
      </c>
      <c r="B51" s="1">
        <v>5456.4679999999998</v>
      </c>
      <c r="C51" s="1">
        <v>607.39800000000002</v>
      </c>
      <c r="D51">
        <f t="shared" ref="D51" si="7">B51/C51</f>
        <v>8.98334864454608</v>
      </c>
      <c r="X51" s="3">
        <v>40238</v>
      </c>
      <c r="Y51" s="1">
        <v>5456.4679999999998</v>
      </c>
      <c r="Z51" s="1">
        <v>607.39800000000002</v>
      </c>
    </row>
    <row r="52" spans="1:26" x14ac:dyDescent="0.25">
      <c r="A52" s="3">
        <v>40269</v>
      </c>
      <c r="B52" s="1">
        <v>5455.7479999999996</v>
      </c>
      <c r="C52" s="1"/>
      <c r="X52" s="3">
        <v>40269</v>
      </c>
      <c r="Y52" s="1">
        <v>5455.7479999999996</v>
      </c>
      <c r="Z52" s="1"/>
    </row>
    <row r="53" spans="1:26" x14ac:dyDescent="0.25">
      <c r="A53" s="3">
        <v>40299</v>
      </c>
      <c r="B53" s="1">
        <v>5564.7219999999998</v>
      </c>
      <c r="C53" s="1"/>
      <c r="X53" s="3">
        <v>40299</v>
      </c>
      <c r="Y53" s="1">
        <v>5564.7219999999998</v>
      </c>
      <c r="Z53" s="1"/>
    </row>
    <row r="54" spans="1:26" x14ac:dyDescent="0.25">
      <c r="A54" s="3">
        <v>40330</v>
      </c>
      <c r="B54" s="1">
        <v>5584.759</v>
      </c>
      <c r="C54" s="1">
        <v>641.43299999999999</v>
      </c>
      <c r="D54">
        <f t="shared" ref="D54" si="8">B54/C54</f>
        <v>8.706691111932189</v>
      </c>
      <c r="X54" s="3">
        <v>40330</v>
      </c>
      <c r="Y54" s="1">
        <v>5584.759</v>
      </c>
      <c r="Z54" s="1">
        <v>641.43299999999999</v>
      </c>
    </row>
    <row r="55" spans="1:26" x14ac:dyDescent="0.25">
      <c r="A55" s="3">
        <v>40360</v>
      </c>
      <c r="B55" s="1">
        <v>5436.2269999999999</v>
      </c>
      <c r="C55" s="1"/>
      <c r="X55" s="3">
        <v>40360</v>
      </c>
      <c r="Y55" s="1">
        <v>5436.2269999999999</v>
      </c>
      <c r="Z55" s="1"/>
    </row>
    <row r="56" spans="1:26" x14ac:dyDescent="0.25">
      <c r="A56" s="3">
        <v>40391</v>
      </c>
      <c r="B56" s="1">
        <v>5535.3040000000001</v>
      </c>
      <c r="C56" s="1"/>
      <c r="X56" s="3">
        <v>40391</v>
      </c>
      <c r="Y56" s="1">
        <v>5535.3040000000001</v>
      </c>
      <c r="Z56" s="1"/>
    </row>
    <row r="57" spans="1:26" x14ac:dyDescent="0.25">
      <c r="A57" s="3">
        <v>40422</v>
      </c>
      <c r="B57" s="1">
        <v>5665.89</v>
      </c>
      <c r="C57" s="1">
        <v>696.67700000000002</v>
      </c>
      <c r="D57">
        <f t="shared" ref="D57" si="9">B57/C57</f>
        <v>8.1327358302340969</v>
      </c>
      <c r="X57" s="3">
        <v>40422</v>
      </c>
      <c r="Y57" s="1">
        <v>5665.89</v>
      </c>
      <c r="Z57" s="1">
        <v>696.67700000000002</v>
      </c>
    </row>
    <row r="58" spans="1:26" x14ac:dyDescent="0.25">
      <c r="A58" s="3">
        <v>40452</v>
      </c>
      <c r="B58" s="1">
        <v>5693.1639999999998</v>
      </c>
      <c r="C58" s="1"/>
      <c r="X58" s="3">
        <v>40452</v>
      </c>
      <c r="Y58" s="1">
        <v>5693.1639999999998</v>
      </c>
      <c r="Z58" s="1"/>
    </row>
    <row r="59" spans="1:26" x14ac:dyDescent="0.25">
      <c r="A59" s="3">
        <v>40483</v>
      </c>
      <c r="B59" s="1">
        <v>5959.49</v>
      </c>
      <c r="C59" s="1"/>
      <c r="X59" s="3">
        <v>40483</v>
      </c>
      <c r="Y59" s="1">
        <v>5959.49</v>
      </c>
      <c r="Z59" s="1"/>
    </row>
    <row r="60" spans="1:26" x14ac:dyDescent="0.25">
      <c r="A60" s="3">
        <v>40513</v>
      </c>
      <c r="B60" s="1">
        <v>6131.7550000000001</v>
      </c>
      <c r="C60" s="1">
        <v>711.54100000000005</v>
      </c>
      <c r="D60">
        <f t="shared" ref="D60" si="10">B60/C60</f>
        <v>8.6175708778552469</v>
      </c>
      <c r="X60" s="3">
        <v>40513</v>
      </c>
      <c r="Y60" s="1">
        <v>6131.7550000000001</v>
      </c>
      <c r="Z60" s="1">
        <v>711.54100000000005</v>
      </c>
    </row>
    <row r="61" spans="1:26" x14ac:dyDescent="0.25">
      <c r="A61" s="3">
        <v>40544</v>
      </c>
      <c r="B61" s="1">
        <v>5894.4129999999996</v>
      </c>
      <c r="C61" s="1"/>
      <c r="X61" s="3">
        <v>40544</v>
      </c>
      <c r="Y61" s="1">
        <v>5894.4129999999996</v>
      </c>
      <c r="Z61" s="1"/>
    </row>
    <row r="62" spans="1:26" x14ac:dyDescent="0.25">
      <c r="A62" s="3">
        <v>40575</v>
      </c>
      <c r="B62" s="1">
        <v>5996.134</v>
      </c>
      <c r="C62" s="1"/>
      <c r="X62" s="3">
        <v>40575</v>
      </c>
      <c r="Y62" s="1">
        <v>5996.134</v>
      </c>
      <c r="Z62" s="1"/>
    </row>
    <row r="63" spans="1:26" x14ac:dyDescent="0.25">
      <c r="A63" s="3">
        <v>40603</v>
      </c>
      <c r="B63" s="1">
        <v>6048.2749999999996</v>
      </c>
      <c r="C63" s="1">
        <v>720.30399999999997</v>
      </c>
      <c r="D63">
        <f t="shared" ref="D63" si="11">B63/C63</f>
        <v>8.3968366134298851</v>
      </c>
      <c r="X63" s="3">
        <v>40603</v>
      </c>
      <c r="Y63" s="1">
        <v>6048.2749999999996</v>
      </c>
      <c r="Z63" s="1">
        <v>720.30399999999997</v>
      </c>
    </row>
    <row r="64" spans="1:26" x14ac:dyDescent="0.25">
      <c r="A64" s="3">
        <v>40634</v>
      </c>
      <c r="B64" s="1">
        <v>6010.098</v>
      </c>
      <c r="C64" s="1"/>
      <c r="X64" s="3">
        <v>40634</v>
      </c>
      <c r="Y64" s="1">
        <v>6010.098</v>
      </c>
      <c r="Z64" s="1"/>
    </row>
    <row r="65" spans="1:26" x14ac:dyDescent="0.25">
      <c r="A65" s="3">
        <v>40664</v>
      </c>
      <c r="B65" s="1">
        <v>6101.2</v>
      </c>
      <c r="C65" s="1"/>
      <c r="X65" s="3">
        <v>40664</v>
      </c>
      <c r="Y65" s="1">
        <v>6101.2</v>
      </c>
      <c r="Z65" s="1"/>
    </row>
    <row r="66" spans="1:26" x14ac:dyDescent="0.25">
      <c r="A66" s="3">
        <v>40695</v>
      </c>
      <c r="B66" s="1">
        <v>6269.9549999999999</v>
      </c>
      <c r="C66" s="1">
        <v>745.77499999999998</v>
      </c>
      <c r="D66">
        <f t="shared" ref="D66" si="12">B66/C66</f>
        <v>8.407301129697295</v>
      </c>
      <c r="X66" s="3">
        <v>40695</v>
      </c>
      <c r="Y66" s="1">
        <v>6269.9549999999999</v>
      </c>
      <c r="Z66" s="1">
        <v>745.77499999999998</v>
      </c>
    </row>
    <row r="67" spans="1:26" x14ac:dyDescent="0.25">
      <c r="A67" s="3">
        <v>40725</v>
      </c>
      <c r="B67" s="1">
        <v>6118.857</v>
      </c>
      <c r="C67" s="1"/>
      <c r="X67" s="3">
        <v>40725</v>
      </c>
      <c r="Y67" s="1">
        <v>6118.857</v>
      </c>
      <c r="Z67" s="1"/>
    </row>
    <row r="68" spans="1:26" x14ac:dyDescent="0.25">
      <c r="A68" s="3">
        <v>40756</v>
      </c>
      <c r="B68" s="1">
        <v>6301.9219999999996</v>
      </c>
      <c r="C68" s="1"/>
      <c r="X68" s="3">
        <v>40756</v>
      </c>
      <c r="Y68" s="1">
        <v>6301.9219999999996</v>
      </c>
      <c r="Z68" s="1"/>
    </row>
    <row r="69" spans="1:26" x14ac:dyDescent="0.25">
      <c r="A69" s="3">
        <v>40787</v>
      </c>
      <c r="B69" s="1">
        <v>6296.1869999999999</v>
      </c>
      <c r="C69" s="1">
        <v>766.08399999999995</v>
      </c>
      <c r="D69">
        <f t="shared" ref="D69" si="13">B69/C69</f>
        <v>8.2186640107351163</v>
      </c>
      <c r="X69" s="3">
        <v>40787</v>
      </c>
      <c r="Y69" s="1">
        <v>6296.1869999999999</v>
      </c>
      <c r="Z69" s="1">
        <v>766.08399999999995</v>
      </c>
    </row>
    <row r="70" spans="1:26" x14ac:dyDescent="0.25">
      <c r="A70" s="3">
        <v>40817</v>
      </c>
      <c r="B70" s="1">
        <v>6249.6220000000003</v>
      </c>
      <c r="C70" s="1"/>
      <c r="X70" s="3">
        <v>40817</v>
      </c>
      <c r="Y70" s="1">
        <v>6249.6220000000003</v>
      </c>
      <c r="Z70" s="1"/>
    </row>
    <row r="71" spans="1:26" x14ac:dyDescent="0.25">
      <c r="A71" s="3">
        <v>40848</v>
      </c>
      <c r="B71" s="1">
        <v>6421.201</v>
      </c>
      <c r="C71" s="1"/>
      <c r="X71" s="3">
        <v>40848</v>
      </c>
      <c r="Y71" s="1">
        <v>6421.201</v>
      </c>
      <c r="Z71" s="1"/>
    </row>
    <row r="72" spans="1:26" x14ac:dyDescent="0.25">
      <c r="A72" s="3">
        <v>40878</v>
      </c>
      <c r="B72" s="1">
        <v>6541.4260000000004</v>
      </c>
      <c r="C72" s="1">
        <v>814.69500000000005</v>
      </c>
      <c r="D72">
        <f t="shared" ref="D72" si="14">B72/C72</f>
        <v>8.0292943985172371</v>
      </c>
      <c r="X72" s="3">
        <v>40878</v>
      </c>
      <c r="Y72" s="1">
        <v>6541.4260000000004</v>
      </c>
      <c r="Z72" s="1">
        <v>814.69500000000005</v>
      </c>
    </row>
    <row r="73" spans="1:26" x14ac:dyDescent="0.25">
      <c r="A73" s="3">
        <v>40909</v>
      </c>
      <c r="B73" s="1">
        <v>6370.3710000000001</v>
      </c>
      <c r="C73" s="1"/>
      <c r="X73" s="3">
        <v>40909</v>
      </c>
      <c r="Y73" s="1">
        <v>6370.3710000000001</v>
      </c>
      <c r="Z73" s="1"/>
    </row>
    <row r="74" spans="1:26" x14ac:dyDescent="0.25">
      <c r="A74" s="3">
        <v>40940</v>
      </c>
      <c r="B74" s="1">
        <v>6489.0709999999999</v>
      </c>
      <c r="C74" s="1"/>
      <c r="X74" s="3">
        <v>40940</v>
      </c>
      <c r="Y74" s="1">
        <v>6489.0709999999999</v>
      </c>
      <c r="Z74" s="1"/>
    </row>
    <row r="75" spans="1:26" x14ac:dyDescent="0.25">
      <c r="A75" s="3">
        <v>40969</v>
      </c>
      <c r="B75" s="1">
        <v>6378.3680000000004</v>
      </c>
      <c r="C75" s="1">
        <v>829.70399999999995</v>
      </c>
      <c r="D75">
        <f t="shared" ref="D75" si="15">B75/C75</f>
        <v>7.6875222971083677</v>
      </c>
      <c r="X75" s="3">
        <v>40969</v>
      </c>
      <c r="Y75" s="1">
        <v>6378.3680000000004</v>
      </c>
      <c r="Z75" s="1">
        <v>829.70399999999995</v>
      </c>
    </row>
    <row r="76" spans="1:26" x14ac:dyDescent="0.25">
      <c r="A76" s="3">
        <v>41000</v>
      </c>
      <c r="B76" s="1">
        <v>6475.0649999999996</v>
      </c>
      <c r="C76" s="1"/>
      <c r="X76" s="3">
        <v>41000</v>
      </c>
      <c r="Y76" s="1">
        <v>6475.0649999999996</v>
      </c>
      <c r="Z76" s="1"/>
    </row>
    <row r="77" spans="1:26" x14ac:dyDescent="0.25">
      <c r="A77" s="3">
        <v>41030</v>
      </c>
      <c r="B77" s="1">
        <v>6470.6170000000002</v>
      </c>
      <c r="C77" s="1"/>
      <c r="X77" s="3">
        <v>41030</v>
      </c>
      <c r="Y77" s="1">
        <v>6470.6170000000002</v>
      </c>
      <c r="Z77" s="1"/>
    </row>
    <row r="78" spans="1:26" x14ac:dyDescent="0.25">
      <c r="A78" s="3">
        <v>41061</v>
      </c>
      <c r="B78" s="1">
        <v>6599.67</v>
      </c>
      <c r="C78" s="1">
        <v>839.46900000000005</v>
      </c>
      <c r="D78">
        <f t="shared" ref="D78" si="16">B78/C78</f>
        <v>7.8617197299721608</v>
      </c>
      <c r="X78" s="3">
        <v>41061</v>
      </c>
      <c r="Y78" s="1">
        <v>6599.67</v>
      </c>
      <c r="Z78" s="1">
        <v>839.46900000000005</v>
      </c>
    </row>
    <row r="79" spans="1:26" x14ac:dyDescent="0.25">
      <c r="A79" s="3">
        <v>41091</v>
      </c>
      <c r="B79" s="1">
        <v>6636.3459999999995</v>
      </c>
      <c r="C79" s="1"/>
      <c r="X79" s="3">
        <v>41091</v>
      </c>
      <c r="Y79" s="1">
        <v>6636.3459999999995</v>
      </c>
      <c r="Z79" s="1"/>
    </row>
    <row r="80" spans="1:26" x14ac:dyDescent="0.25">
      <c r="A80" s="3">
        <v>41122</v>
      </c>
      <c r="B80" s="1">
        <v>6578.0349999999999</v>
      </c>
      <c r="C80" s="1"/>
      <c r="X80" s="3">
        <v>41122</v>
      </c>
      <c r="Y80" s="1">
        <v>6578.0349999999999</v>
      </c>
      <c r="Z80" s="1"/>
    </row>
    <row r="81" spans="1:26" x14ac:dyDescent="0.25">
      <c r="A81" s="3">
        <v>41153</v>
      </c>
      <c r="B81" s="1">
        <v>6765.1809999999996</v>
      </c>
      <c r="C81" s="1">
        <v>905.97400000000005</v>
      </c>
      <c r="D81">
        <f t="shared" ref="D81" si="17">B81/C81</f>
        <v>7.4673014898882295</v>
      </c>
      <c r="X81" s="3">
        <v>41153</v>
      </c>
      <c r="Y81" s="1">
        <v>6765.1809999999996</v>
      </c>
      <c r="Z81" s="1">
        <v>905.97400000000005</v>
      </c>
    </row>
    <row r="82" spans="1:26" x14ac:dyDescent="0.25">
      <c r="A82" s="3">
        <v>41183</v>
      </c>
      <c r="B82" s="1">
        <v>6793.3909999999996</v>
      </c>
      <c r="C82" s="1"/>
      <c r="X82" s="3">
        <v>41183</v>
      </c>
      <c r="Y82" s="1">
        <v>6793.3909999999996</v>
      </c>
      <c r="Z82" s="1"/>
    </row>
    <row r="83" spans="1:26" x14ac:dyDescent="0.25">
      <c r="A83" s="3">
        <v>41214</v>
      </c>
      <c r="B83" s="1">
        <v>6999.183</v>
      </c>
      <c r="C83" s="1"/>
      <c r="X83" s="3">
        <v>41214</v>
      </c>
      <c r="Y83" s="1">
        <v>6999.183</v>
      </c>
      <c r="Z83" s="1"/>
    </row>
    <row r="84" spans="1:26" x14ac:dyDescent="0.25">
      <c r="A84" s="3">
        <v>41244</v>
      </c>
      <c r="B84" s="1">
        <v>7193.817</v>
      </c>
      <c r="C84" s="1">
        <v>937.05200000000002</v>
      </c>
      <c r="D84">
        <f t="shared" ref="D84" si="18">B84/C84</f>
        <v>7.6770734174837685</v>
      </c>
      <c r="X84" s="3">
        <v>41244</v>
      </c>
      <c r="Y84" s="1">
        <v>7193.817</v>
      </c>
      <c r="Z84" s="1">
        <v>937.05200000000002</v>
      </c>
    </row>
    <row r="85" spans="1:26" x14ac:dyDescent="0.25">
      <c r="A85" s="3">
        <v>41275</v>
      </c>
      <c r="B85" s="1">
        <v>7096.9</v>
      </c>
      <c r="C85" s="1"/>
      <c r="X85" s="3">
        <v>41275</v>
      </c>
      <c r="Y85" s="1">
        <v>7096.9</v>
      </c>
      <c r="Z85" s="1"/>
    </row>
    <row r="86" spans="1:26" x14ac:dyDescent="0.25">
      <c r="A86" s="3">
        <v>41306</v>
      </c>
      <c r="B86" s="1">
        <v>7095.8090000000002</v>
      </c>
      <c r="C86" s="1"/>
      <c r="X86" s="3">
        <v>41306</v>
      </c>
      <c r="Y86" s="1">
        <v>7095.8090000000002</v>
      </c>
      <c r="Z86" s="1"/>
    </row>
    <row r="87" spans="1:26" x14ac:dyDescent="0.25">
      <c r="A87" s="3">
        <v>41334</v>
      </c>
      <c r="B87" s="1">
        <v>7272.9539999999997</v>
      </c>
      <c r="C87" s="1">
        <v>1044.713</v>
      </c>
      <c r="D87">
        <f t="shared" ref="D87" si="19">B87/C87</f>
        <v>6.9616765561450844</v>
      </c>
      <c r="X87" s="3">
        <v>41334</v>
      </c>
      <c r="Y87" s="1">
        <v>7272.9539999999997</v>
      </c>
      <c r="Z87" s="1">
        <v>1044.713</v>
      </c>
    </row>
    <row r="88" spans="1:26" x14ac:dyDescent="0.25">
      <c r="A88" s="3">
        <v>41365</v>
      </c>
      <c r="B88" s="1">
        <v>7285.8069999999998</v>
      </c>
      <c r="C88" s="1"/>
      <c r="X88" s="3">
        <v>41365</v>
      </c>
      <c r="Y88" s="1">
        <v>7285.8069999999998</v>
      </c>
      <c r="Z88" s="1"/>
    </row>
    <row r="89" spans="1:26" x14ac:dyDescent="0.25">
      <c r="A89" s="3">
        <v>41395</v>
      </c>
      <c r="B89" s="1">
        <v>7484.4669999999996</v>
      </c>
      <c r="C89" s="1"/>
      <c r="X89" s="3">
        <v>41395</v>
      </c>
      <c r="Y89" s="1">
        <v>7484.4669999999996</v>
      </c>
      <c r="Z89" s="1"/>
    </row>
    <row r="90" spans="1:26" x14ac:dyDescent="0.25">
      <c r="A90" s="3">
        <v>41426</v>
      </c>
      <c r="B90" s="1">
        <v>7709.6009999999997</v>
      </c>
      <c r="C90" s="1">
        <v>994.17200000000003</v>
      </c>
      <c r="D90">
        <f t="shared" ref="D90" si="20">B90/C90</f>
        <v>7.7547959508012694</v>
      </c>
      <c r="X90" s="3">
        <v>41426</v>
      </c>
      <c r="Y90" s="1">
        <v>7709.6009999999997</v>
      </c>
      <c r="Z90" s="1">
        <v>994.17200000000003</v>
      </c>
    </row>
    <row r="91" spans="1:26" x14ac:dyDescent="0.25">
      <c r="A91" s="3">
        <v>41456</v>
      </c>
      <c r="B91" s="1">
        <v>7994.8760000000002</v>
      </c>
      <c r="C91" s="1"/>
      <c r="X91" s="3">
        <v>41456</v>
      </c>
      <c r="Y91" s="1">
        <v>7994.8760000000002</v>
      </c>
      <c r="Z91" s="1"/>
    </row>
    <row r="92" spans="1:26" x14ac:dyDescent="0.25">
      <c r="A92" s="3">
        <v>41487</v>
      </c>
      <c r="B92" s="1">
        <v>8026.05</v>
      </c>
      <c r="C92" s="1"/>
      <c r="X92" s="3">
        <v>41487</v>
      </c>
      <c r="Y92" s="1">
        <v>8026.05</v>
      </c>
      <c r="Z92" s="1"/>
    </row>
    <row r="93" spans="1:26" x14ac:dyDescent="0.25">
      <c r="A93" s="3">
        <v>41518</v>
      </c>
      <c r="B93" s="1">
        <v>8207.9410000000007</v>
      </c>
      <c r="C93" s="1">
        <v>1010.278</v>
      </c>
      <c r="D93">
        <f t="shared" ref="D93" si="21">B93/C93</f>
        <v>8.1244380259690896</v>
      </c>
      <c r="X93" s="3">
        <v>41518</v>
      </c>
      <c r="Y93" s="1">
        <v>8207.9410000000007</v>
      </c>
      <c r="Z93" s="1">
        <v>1010.278</v>
      </c>
    </row>
    <row r="94" spans="1:26" x14ac:dyDescent="0.25">
      <c r="A94" s="3">
        <v>41548</v>
      </c>
      <c r="B94" s="1">
        <v>8175.1610000000001</v>
      </c>
      <c r="C94" s="1"/>
      <c r="X94" s="3">
        <v>41548</v>
      </c>
      <c r="Y94" s="1">
        <v>8175.1610000000001</v>
      </c>
      <c r="Z94" s="1"/>
    </row>
    <row r="95" spans="1:26" x14ac:dyDescent="0.25">
      <c r="A95" s="3">
        <v>41579</v>
      </c>
      <c r="B95" s="1">
        <v>8737.5390000000007</v>
      </c>
      <c r="C95" s="1"/>
      <c r="X95" s="3">
        <v>41579</v>
      </c>
      <c r="Y95" s="1">
        <v>8737.5390000000007</v>
      </c>
      <c r="Z95" s="1"/>
    </row>
    <row r="96" spans="1:26" x14ac:dyDescent="0.25">
      <c r="A96" s="3">
        <v>41609</v>
      </c>
      <c r="B96" s="1">
        <v>8997.1319999999996</v>
      </c>
      <c r="C96" s="1">
        <v>1003.572</v>
      </c>
      <c r="D96">
        <f t="shared" ref="D96" si="22">B96/C96</f>
        <v>8.9651086319666149</v>
      </c>
      <c r="X96" s="3">
        <v>41609</v>
      </c>
      <c r="Y96" s="1">
        <v>8997.1319999999996</v>
      </c>
      <c r="Z96" s="1">
        <v>1003.572</v>
      </c>
    </row>
    <row r="97" spans="1:26" x14ac:dyDescent="0.25">
      <c r="A97" s="3">
        <v>41640</v>
      </c>
      <c r="B97" s="1">
        <v>8946.223</v>
      </c>
      <c r="C97" s="1"/>
      <c r="X97" s="3">
        <v>41640</v>
      </c>
      <c r="Y97" s="1">
        <v>8946.223</v>
      </c>
      <c r="Z97" s="1"/>
    </row>
    <row r="98" spans="1:26" x14ac:dyDescent="0.25">
      <c r="A98" s="3">
        <v>41671</v>
      </c>
      <c r="B98" s="1">
        <v>8963.509</v>
      </c>
      <c r="C98" s="1"/>
      <c r="X98" s="3">
        <v>41671</v>
      </c>
      <c r="Y98" s="1">
        <v>8963.509</v>
      </c>
      <c r="Z98" s="1"/>
    </row>
    <row r="99" spans="1:26" x14ac:dyDescent="0.25">
      <c r="A99" s="3">
        <v>41699</v>
      </c>
      <c r="B99" s="1">
        <v>9104.85</v>
      </c>
      <c r="C99" s="1">
        <v>1044.7180000000001</v>
      </c>
      <c r="D99">
        <f t="shared" ref="D99" si="23">B99/C99</f>
        <v>8.715126952919352</v>
      </c>
      <c r="X99" s="3">
        <v>41699</v>
      </c>
      <c r="Y99" s="1">
        <v>9104.85</v>
      </c>
      <c r="Z99" s="1">
        <v>1044.7180000000001</v>
      </c>
    </row>
    <row r="100" spans="1:26" x14ac:dyDescent="0.25">
      <c r="A100" s="3">
        <v>41730</v>
      </c>
      <c r="B100" s="1">
        <v>9019.7000000000007</v>
      </c>
      <c r="C100" s="1"/>
      <c r="X100" s="3">
        <v>41730</v>
      </c>
      <c r="Y100" s="1">
        <v>9019.7000000000007</v>
      </c>
      <c r="Z100" s="1"/>
    </row>
    <row r="101" spans="1:26" x14ac:dyDescent="0.25">
      <c r="A101" s="3">
        <v>41760</v>
      </c>
      <c r="B101" s="1">
        <v>9062.1280000000006</v>
      </c>
      <c r="C101" s="1"/>
      <c r="X101" s="3">
        <v>41760</v>
      </c>
      <c r="Y101" s="1">
        <v>9062.1280000000006</v>
      </c>
      <c r="Z101" s="1"/>
    </row>
    <row r="102" spans="1:26" x14ac:dyDescent="0.25">
      <c r="A102" s="3">
        <v>41791</v>
      </c>
      <c r="B102" s="1">
        <v>9251.1880000000001</v>
      </c>
      <c r="C102" s="1">
        <v>1074.9369999999999</v>
      </c>
      <c r="D102">
        <f t="shared" ref="D102" si="24">B102/C102</f>
        <v>8.6062606459727409</v>
      </c>
      <c r="X102" s="3">
        <v>41791</v>
      </c>
      <c r="Y102" s="1">
        <v>9251.1880000000001</v>
      </c>
      <c r="Z102" s="1">
        <v>1074.9369999999999</v>
      </c>
    </row>
    <row r="103" spans="1:26" x14ac:dyDescent="0.25">
      <c r="A103" s="3">
        <v>41821</v>
      </c>
      <c r="B103" s="1">
        <v>9210.9030000000002</v>
      </c>
      <c r="C103" s="1"/>
      <c r="X103" s="3">
        <v>41821</v>
      </c>
      <c r="Y103" s="1">
        <v>9210.9030000000002</v>
      </c>
      <c r="Z103" s="1"/>
    </row>
    <row r="104" spans="1:26" x14ac:dyDescent="0.25">
      <c r="A104" s="3">
        <v>41852</v>
      </c>
      <c r="B104" s="1">
        <v>9296.0339999999997</v>
      </c>
      <c r="C104" s="1"/>
      <c r="X104" s="3">
        <v>41852</v>
      </c>
      <c r="Y104" s="1">
        <v>9296.0339999999997</v>
      </c>
      <c r="Z104" s="1"/>
    </row>
    <row r="105" spans="1:26" x14ac:dyDescent="0.25">
      <c r="A105" s="3">
        <v>41883</v>
      </c>
      <c r="B105" s="1">
        <v>9377.8619999999992</v>
      </c>
      <c r="C105" s="1">
        <v>1106.26</v>
      </c>
      <c r="D105">
        <f t="shared" ref="D105" si="25">B105/C105</f>
        <v>8.4770867607976417</v>
      </c>
      <c r="X105" s="3">
        <v>41883</v>
      </c>
      <c r="Y105" s="1">
        <v>9377.8619999999992</v>
      </c>
      <c r="Z105" s="1">
        <v>1106.26</v>
      </c>
    </row>
    <row r="106" spans="1:26" x14ac:dyDescent="0.25">
      <c r="A106" s="3">
        <v>41913</v>
      </c>
      <c r="B106" s="1">
        <v>9411.8770000000004</v>
      </c>
      <c r="C106" s="1"/>
      <c r="X106" s="3">
        <v>41913</v>
      </c>
      <c r="Y106" s="1">
        <v>9411.8770000000004</v>
      </c>
      <c r="Z106" s="1"/>
    </row>
    <row r="107" spans="1:26" x14ac:dyDescent="0.25">
      <c r="A107" s="3">
        <v>41944</v>
      </c>
      <c r="B107" s="1">
        <v>9623.7970000000005</v>
      </c>
      <c r="C107" s="1"/>
      <c r="X107" s="3">
        <v>41944</v>
      </c>
      <c r="Y107" s="1">
        <v>9623.7970000000005</v>
      </c>
      <c r="Z107" s="1"/>
    </row>
    <row r="108" spans="1:26" x14ac:dyDescent="0.25">
      <c r="A108" s="3">
        <v>41974</v>
      </c>
      <c r="B108" s="1">
        <v>10069.629999999999</v>
      </c>
      <c r="C108" s="1">
        <v>1216.8150000000001</v>
      </c>
      <c r="D108">
        <f t="shared" ref="D108" si="26">B108/C108</f>
        <v>8.2753993006332092</v>
      </c>
      <c r="X108" s="3">
        <v>41974</v>
      </c>
      <c r="Y108" s="1">
        <v>10069.629999999999</v>
      </c>
      <c r="Z108" s="1">
        <v>1216.8150000000001</v>
      </c>
    </row>
    <row r="109" spans="1:26" x14ac:dyDescent="0.25">
      <c r="A109" s="3">
        <v>42005</v>
      </c>
      <c r="B109" s="1">
        <v>9742.018</v>
      </c>
      <c r="C109" s="1"/>
      <c r="X109" s="3">
        <v>42005</v>
      </c>
      <c r="Y109" s="1">
        <v>9742.018</v>
      </c>
      <c r="Z109" s="1"/>
    </row>
    <row r="110" spans="1:26" x14ac:dyDescent="0.25">
      <c r="A110" s="3">
        <v>42036</v>
      </c>
      <c r="B110" s="1">
        <v>9763.4009999999998</v>
      </c>
      <c r="C110" s="1"/>
      <c r="X110" s="3">
        <v>42036</v>
      </c>
      <c r="Y110" s="1">
        <v>9763.4009999999998</v>
      </c>
      <c r="Z110" s="1"/>
    </row>
    <row r="111" spans="1:26" x14ac:dyDescent="0.25">
      <c r="A111" s="3">
        <v>42064</v>
      </c>
      <c r="B111" s="1">
        <v>9955.0550000000003</v>
      </c>
      <c r="C111" s="1">
        <v>1212.114</v>
      </c>
      <c r="D111">
        <f t="shared" ref="D111" si="27">B111/C111</f>
        <v>8.2129692421669915</v>
      </c>
      <c r="X111" s="3">
        <v>42064</v>
      </c>
      <c r="Y111" s="1">
        <v>9955.0550000000003</v>
      </c>
      <c r="Z111" s="1">
        <v>1212.114</v>
      </c>
    </row>
    <row r="112" spans="1:26" x14ac:dyDescent="0.25">
      <c r="A112" s="3">
        <v>42095</v>
      </c>
      <c r="B112" s="1">
        <v>9862.1209999999992</v>
      </c>
      <c r="C112" s="1"/>
      <c r="X112" s="3">
        <v>42095</v>
      </c>
      <c r="Y112" s="1">
        <v>9862.1209999999992</v>
      </c>
      <c r="Z112" s="1"/>
    </row>
    <row r="113" spans="1:26" x14ac:dyDescent="0.25">
      <c r="A113" s="3">
        <v>42125</v>
      </c>
      <c r="B113" s="1">
        <v>9900.69</v>
      </c>
      <c r="C113" s="1"/>
      <c r="X113" s="3">
        <v>42125</v>
      </c>
      <c r="Y113" s="1">
        <v>9900.69</v>
      </c>
      <c r="Z113" s="1"/>
    </row>
    <row r="114" spans="1:26" x14ac:dyDescent="0.25">
      <c r="A114" s="3">
        <v>42156</v>
      </c>
      <c r="B114" s="1">
        <v>10058.838</v>
      </c>
      <c r="C114" s="1">
        <v>1268.7059999999999</v>
      </c>
      <c r="D114">
        <f t="shared" ref="D114" si="28">B114/C114</f>
        <v>7.9284231334919202</v>
      </c>
      <c r="X114" s="3">
        <v>42156</v>
      </c>
      <c r="Y114" s="1">
        <v>10058.838</v>
      </c>
      <c r="Z114" s="1">
        <v>1268.7059999999999</v>
      </c>
    </row>
    <row r="115" spans="1:26" x14ac:dyDescent="0.25">
      <c r="A115" s="3">
        <v>42186</v>
      </c>
      <c r="B115" s="1">
        <v>10146.784</v>
      </c>
      <c r="C115" s="1"/>
      <c r="X115" s="3">
        <v>42186</v>
      </c>
      <c r="Y115" s="1">
        <v>10146.784</v>
      </c>
      <c r="Z115" s="1"/>
    </row>
    <row r="116" spans="1:26" x14ac:dyDescent="0.25">
      <c r="A116" s="3">
        <v>42217</v>
      </c>
      <c r="B116" s="1">
        <v>10253.388999999999</v>
      </c>
      <c r="C116" s="1"/>
      <c r="X116" s="3">
        <v>42217</v>
      </c>
      <c r="Y116" s="1">
        <v>10253.388999999999</v>
      </c>
      <c r="Z116" s="1"/>
    </row>
    <row r="117" spans="1:26" x14ac:dyDescent="0.25">
      <c r="A117" s="3">
        <v>42248</v>
      </c>
      <c r="B117" s="1">
        <v>10396.516</v>
      </c>
      <c r="C117" s="1">
        <v>1322.0309999999999</v>
      </c>
      <c r="D117">
        <f t="shared" ref="D117" si="29">B117/C117</f>
        <v>7.8640485737475139</v>
      </c>
      <c r="X117" s="3">
        <v>42248</v>
      </c>
      <c r="Y117" s="1">
        <v>10396.516</v>
      </c>
      <c r="Z117" s="1">
        <v>1322.0309999999999</v>
      </c>
    </row>
    <row r="118" spans="1:26" x14ac:dyDescent="0.25">
      <c r="A118" s="3">
        <v>42278</v>
      </c>
      <c r="B118" s="1">
        <v>10407.534</v>
      </c>
      <c r="C118" s="1"/>
      <c r="X118" s="3">
        <v>42278</v>
      </c>
      <c r="Y118" s="1">
        <v>10407.534</v>
      </c>
      <c r="Z118" s="1"/>
    </row>
    <row r="119" spans="1:26" x14ac:dyDescent="0.25">
      <c r="A119" s="3">
        <v>42309</v>
      </c>
      <c r="B119" s="1">
        <v>10547.967000000001</v>
      </c>
      <c r="C119" s="1"/>
      <c r="X119" s="3">
        <v>42309</v>
      </c>
      <c r="Y119" s="1">
        <v>10547.967000000001</v>
      </c>
      <c r="Z119" s="1"/>
    </row>
    <row r="120" spans="1:26" x14ac:dyDescent="0.25">
      <c r="A120" s="3">
        <v>42339</v>
      </c>
      <c r="B120" s="1">
        <v>10895.179</v>
      </c>
      <c r="C120" s="1">
        <v>1238.2260000000001</v>
      </c>
      <c r="D120">
        <f t="shared" ref="D120" si="30">B120/C120</f>
        <v>8.7990229570369216</v>
      </c>
      <c r="X120" s="3">
        <v>42339</v>
      </c>
      <c r="Y120" s="1">
        <v>10895.179</v>
      </c>
      <c r="Z120" s="1">
        <v>1238.2260000000001</v>
      </c>
    </row>
    <row r="121" spans="1:26" x14ac:dyDescent="0.25">
      <c r="A121" s="3">
        <v>42370</v>
      </c>
      <c r="B121" s="1">
        <v>10774.624</v>
      </c>
      <c r="C121" s="1"/>
      <c r="X121" s="3">
        <v>42370</v>
      </c>
      <c r="Y121" s="1">
        <v>10774.624</v>
      </c>
      <c r="Z121" s="1"/>
    </row>
    <row r="122" spans="1:26" x14ac:dyDescent="0.25">
      <c r="A122" s="3">
        <v>42401</v>
      </c>
      <c r="B122" s="1">
        <v>10877.396000000001</v>
      </c>
      <c r="C122" s="1"/>
      <c r="X122" s="3">
        <v>42401</v>
      </c>
      <c r="Y122" s="1">
        <v>10877.396000000001</v>
      </c>
      <c r="Z122" s="1"/>
    </row>
    <row r="123" spans="1:26" x14ac:dyDescent="0.25">
      <c r="A123" s="3">
        <v>42430</v>
      </c>
      <c r="B123" s="1">
        <v>10989.61</v>
      </c>
      <c r="C123" s="1">
        <v>1286.27</v>
      </c>
      <c r="D123">
        <f t="shared" ref="D123" si="31">B123/C123</f>
        <v>8.5437816321612114</v>
      </c>
      <c r="X123" s="3">
        <v>42430</v>
      </c>
      <c r="Y123" s="1">
        <v>10989.61</v>
      </c>
      <c r="Z123" s="1">
        <v>1286.27</v>
      </c>
    </row>
    <row r="124" spans="1:26" x14ac:dyDescent="0.25">
      <c r="A124" s="3">
        <v>42461</v>
      </c>
      <c r="B124" s="1">
        <v>11012.637000000001</v>
      </c>
      <c r="C124" s="1"/>
      <c r="X124" s="3">
        <v>42461</v>
      </c>
      <c r="Y124" s="1">
        <v>11012.637000000001</v>
      </c>
      <c r="Z124" s="1"/>
    </row>
    <row r="125" spans="1:26" x14ac:dyDescent="0.25">
      <c r="A125" s="3">
        <v>42491</v>
      </c>
      <c r="B125" s="1">
        <v>11083.8</v>
      </c>
      <c r="C125" s="1"/>
      <c r="X125" s="3">
        <v>42491</v>
      </c>
      <c r="Y125" s="1">
        <v>11083.8</v>
      </c>
      <c r="Z125" s="1"/>
    </row>
    <row r="126" spans="1:26" x14ac:dyDescent="0.25">
      <c r="A126" s="3">
        <v>42522</v>
      </c>
      <c r="B126" s="1">
        <v>11317.19</v>
      </c>
      <c r="C126" s="1">
        <v>1357.06</v>
      </c>
      <c r="D126">
        <f t="shared" ref="D126" si="32">B126/C126</f>
        <v>8.339491253150193</v>
      </c>
      <c r="X126" s="3">
        <v>42522</v>
      </c>
      <c r="Y126" s="1">
        <v>11317.19</v>
      </c>
      <c r="Z126" s="1">
        <v>1357.06</v>
      </c>
    </row>
    <row r="127" spans="1:26" x14ac:dyDescent="0.25">
      <c r="A127" s="3">
        <v>42552</v>
      </c>
      <c r="B127" s="1">
        <v>11244.665999999999</v>
      </c>
      <c r="C127" s="1"/>
      <c r="X127" s="3">
        <v>42552</v>
      </c>
      <c r="Y127" s="1">
        <v>11244.665999999999</v>
      </c>
      <c r="Z127" s="1"/>
    </row>
    <row r="128" spans="1:26" x14ac:dyDescent="0.25">
      <c r="A128" s="3">
        <v>42583</v>
      </c>
      <c r="B128" s="1">
        <v>11302.169</v>
      </c>
      <c r="C128" s="1"/>
      <c r="X128" s="3">
        <v>42583</v>
      </c>
      <c r="Y128" s="1">
        <v>11302.169</v>
      </c>
      <c r="Z128" s="1"/>
    </row>
    <row r="129" spans="1:26" x14ac:dyDescent="0.25">
      <c r="A129" s="3">
        <v>42614</v>
      </c>
      <c r="B129" s="1">
        <v>11554.437</v>
      </c>
      <c r="C129" s="1">
        <v>1380.56</v>
      </c>
      <c r="D129">
        <f t="shared" ref="D129" si="33">B129/C129</f>
        <v>8.3693841629483696</v>
      </c>
      <c r="X129" s="3">
        <v>42614</v>
      </c>
      <c r="Y129" s="1">
        <v>11554.437</v>
      </c>
      <c r="Z129" s="1">
        <v>1380.56</v>
      </c>
    </row>
    <row r="130" spans="1:26" x14ac:dyDescent="0.25">
      <c r="A130" s="3">
        <v>42644</v>
      </c>
      <c r="B130" s="1">
        <v>11650.187</v>
      </c>
      <c r="C130" s="1"/>
      <c r="X130" s="3">
        <v>42644</v>
      </c>
      <c r="Y130" s="1">
        <v>11650.187</v>
      </c>
      <c r="Z130" s="1"/>
    </row>
    <row r="131" spans="1:26" x14ac:dyDescent="0.25">
      <c r="A131" s="3">
        <v>42675</v>
      </c>
      <c r="B131" s="1">
        <v>11901.163</v>
      </c>
      <c r="C131" s="1"/>
      <c r="X131" s="3">
        <v>42675</v>
      </c>
      <c r="Y131" s="1">
        <v>11901.163</v>
      </c>
      <c r="Z131" s="1"/>
    </row>
    <row r="132" spans="1:26" x14ac:dyDescent="0.25">
      <c r="A132" s="3">
        <v>42705</v>
      </c>
      <c r="B132" s="1">
        <v>12301.727000000001</v>
      </c>
      <c r="C132" s="1">
        <v>1372.4269999999999</v>
      </c>
      <c r="D132">
        <f t="shared" ref="D132" si="34">B132/C132</f>
        <v>8.9634836679837999</v>
      </c>
      <c r="X132" s="3">
        <v>42705</v>
      </c>
      <c r="Y132" s="1">
        <v>12301.727000000001</v>
      </c>
      <c r="Z132" s="1">
        <v>1372.4269999999999</v>
      </c>
    </row>
    <row r="133" spans="1:26" x14ac:dyDescent="0.25">
      <c r="A133" s="3">
        <v>42736</v>
      </c>
      <c r="B133" s="1">
        <v>12221.626094040001</v>
      </c>
      <c r="C133" s="1"/>
      <c r="X133" s="3">
        <v>42736</v>
      </c>
      <c r="Y133" s="1">
        <v>12221.626094040001</v>
      </c>
      <c r="Z133" s="1"/>
    </row>
    <row r="134" spans="1:26" x14ac:dyDescent="0.25">
      <c r="A134" s="3">
        <v>42767</v>
      </c>
      <c r="B134" s="1">
        <v>12239.34454376</v>
      </c>
      <c r="C134" s="1"/>
      <c r="X134" s="3">
        <v>42767</v>
      </c>
      <c r="Y134" s="1">
        <v>12239.34454376</v>
      </c>
      <c r="Z134" s="1"/>
    </row>
    <row r="135" spans="1:26" x14ac:dyDescent="0.25">
      <c r="A135" s="3">
        <v>42795</v>
      </c>
      <c r="B135" s="1">
        <v>12455.45268296</v>
      </c>
      <c r="C135" s="1">
        <v>1461.26699897</v>
      </c>
      <c r="D135">
        <f t="shared" ref="D135" si="35">B135/C135</f>
        <v>8.523735013340783</v>
      </c>
      <c r="X135" s="3">
        <v>42795</v>
      </c>
      <c r="Y135" s="1">
        <v>12455.45268296</v>
      </c>
      <c r="Z135" s="1">
        <v>1461.26699897</v>
      </c>
    </row>
    <row r="136" spans="1:26" x14ac:dyDescent="0.25">
      <c r="A136" s="3">
        <v>42826</v>
      </c>
      <c r="B136" s="1">
        <v>12492.46688819</v>
      </c>
      <c r="C136" s="1"/>
      <c r="X136" s="3">
        <v>42826</v>
      </c>
      <c r="Y136" s="1">
        <v>12492.46688819</v>
      </c>
      <c r="Z136" s="1"/>
    </row>
    <row r="137" spans="1:26" x14ac:dyDescent="0.25">
      <c r="A137" s="3">
        <v>42856</v>
      </c>
      <c r="B137" s="1">
        <v>12532.46340947</v>
      </c>
      <c r="C137" s="1"/>
      <c r="X137" s="3">
        <v>42856</v>
      </c>
      <c r="Y137" s="1">
        <v>12532.46340947</v>
      </c>
      <c r="Z137" s="1"/>
    </row>
    <row r="138" spans="1:26" x14ac:dyDescent="0.25">
      <c r="A138" s="3">
        <v>42887</v>
      </c>
      <c r="B138" s="1">
        <v>12881.52121798</v>
      </c>
      <c r="C138" s="1">
        <v>1509.4805743300001</v>
      </c>
      <c r="D138">
        <f t="shared" ref="D138" si="36">B138/C138</f>
        <v>8.5337442806758936</v>
      </c>
      <c r="X138" s="3">
        <v>42887</v>
      </c>
      <c r="Y138" s="1">
        <v>12881.52121798</v>
      </c>
      <c r="Z138" s="1">
        <v>1509.4805743300001</v>
      </c>
    </row>
    <row r="139" spans="1:26" x14ac:dyDescent="0.25">
      <c r="A139" s="3">
        <v>42917</v>
      </c>
      <c r="B139" s="1">
        <v>12888.389624879999</v>
      </c>
      <c r="C139" s="1"/>
      <c r="X139" s="3">
        <v>42917</v>
      </c>
      <c r="Y139" s="1">
        <v>12888.389624879999</v>
      </c>
      <c r="Z139" s="1"/>
    </row>
    <row r="140" spans="1:26" x14ac:dyDescent="0.25">
      <c r="A140" s="3">
        <v>42948</v>
      </c>
      <c r="B140" s="1">
        <v>13059.08090603</v>
      </c>
      <c r="C140" s="1"/>
      <c r="X140" s="3">
        <v>42948</v>
      </c>
      <c r="Y140" s="1">
        <v>13059.08090603</v>
      </c>
      <c r="Z140" s="1"/>
    </row>
    <row r="141" spans="1:26" x14ac:dyDescent="0.25">
      <c r="A141" s="3">
        <v>42979</v>
      </c>
      <c r="B141" s="1">
        <v>13256.840068719999</v>
      </c>
      <c r="C141" s="1">
        <v>1548.73057109</v>
      </c>
      <c r="D141">
        <f t="shared" ref="D141" si="37">B141/C141</f>
        <v>8.5598104125947518</v>
      </c>
      <c r="X141" s="3">
        <v>42979</v>
      </c>
      <c r="Y141" s="1">
        <v>13256.840068719999</v>
      </c>
      <c r="Z141" s="1">
        <v>1548.73057109</v>
      </c>
    </row>
    <row r="142" spans="1:26" x14ac:dyDescent="0.25">
      <c r="A142" s="3">
        <v>43009</v>
      </c>
      <c r="B142" s="1">
        <v>13242.13638958</v>
      </c>
      <c r="C142" s="1"/>
      <c r="X142" s="3">
        <v>43009</v>
      </c>
      <c r="Y142" s="1">
        <v>13242.13638958</v>
      </c>
      <c r="Z142" s="1"/>
    </row>
    <row r="143" spans="1:26" x14ac:dyDescent="0.25">
      <c r="A143" s="3">
        <v>43040</v>
      </c>
      <c r="B143" s="1">
        <v>13410.02970144</v>
      </c>
      <c r="C143" s="1"/>
      <c r="X143" s="3">
        <v>43040</v>
      </c>
      <c r="Y143" s="1">
        <v>13410.02970144</v>
      </c>
      <c r="Z143" s="1"/>
    </row>
    <row r="144" spans="1:26" x14ac:dyDescent="0.25">
      <c r="A144" s="3">
        <v>43070</v>
      </c>
      <c r="B144" s="1">
        <v>13763.27870766</v>
      </c>
      <c r="C144" s="1">
        <v>1565.2205830600001</v>
      </c>
      <c r="D144">
        <f t="shared" ref="D144" si="38">B144/C144</f>
        <v>8.7931879101365027</v>
      </c>
      <c r="X144" s="3">
        <v>43070</v>
      </c>
      <c r="Y144" s="1">
        <v>13763.27870766</v>
      </c>
      <c r="Z144" s="1">
        <v>1565.2205830600001</v>
      </c>
    </row>
    <row r="145" spans="1:26" x14ac:dyDescent="0.25">
      <c r="A145" s="3">
        <v>43101</v>
      </c>
      <c r="B145" s="1">
        <v>13683.148382699999</v>
      </c>
      <c r="C145" s="1"/>
      <c r="X145" s="3">
        <v>43101</v>
      </c>
      <c r="Y145" s="1">
        <v>13683.148382699999</v>
      </c>
      <c r="Z145" s="1"/>
    </row>
    <row r="146" spans="1:26" x14ac:dyDescent="0.25">
      <c r="A146" s="3">
        <v>43132</v>
      </c>
      <c r="B146" s="1">
        <v>13768.45539311</v>
      </c>
      <c r="C146" s="1"/>
      <c r="X146" s="3">
        <v>43132</v>
      </c>
      <c r="Y146" s="1">
        <v>13768.45539311</v>
      </c>
      <c r="Z146" s="1"/>
    </row>
    <row r="147" spans="1:26" x14ac:dyDescent="0.25">
      <c r="A147" s="3">
        <v>43160</v>
      </c>
      <c r="B147" s="1">
        <v>13929.455850660001</v>
      </c>
      <c r="C147" s="1">
        <v>1600.3014915199999</v>
      </c>
      <c r="D147">
        <f t="shared" ref="D147" si="39">B147/C147</f>
        <v>8.7042697419656285</v>
      </c>
      <c r="X147" s="3">
        <v>43160</v>
      </c>
      <c r="Y147" s="1">
        <v>13929.455850660001</v>
      </c>
      <c r="Z147" s="1">
        <v>1600.3014915199999</v>
      </c>
    </row>
    <row r="148" spans="1:26" x14ac:dyDescent="0.25">
      <c r="A148" s="3">
        <v>43191</v>
      </c>
      <c r="B148" s="1">
        <v>13966.20263985</v>
      </c>
      <c r="C148" s="1"/>
      <c r="X148" s="3">
        <v>43191</v>
      </c>
      <c r="Y148" s="1">
        <v>13966.20263985</v>
      </c>
      <c r="Z148" s="1"/>
    </row>
    <row r="149" spans="1:26" x14ac:dyDescent="0.25">
      <c r="A149" s="3">
        <v>43221</v>
      </c>
      <c r="B149" s="1">
        <v>14150.67251325</v>
      </c>
      <c r="C149" s="1"/>
      <c r="X149" s="3">
        <v>43221</v>
      </c>
      <c r="Y149" s="1">
        <v>14150.67251325</v>
      </c>
      <c r="Z149" s="1"/>
    </row>
    <row r="150" spans="1:26" x14ac:dyDescent="0.25">
      <c r="A150" s="3">
        <v>43252</v>
      </c>
      <c r="B150" s="1">
        <v>14280.63932342</v>
      </c>
      <c r="C150" s="1">
        <v>1739.3383962299999</v>
      </c>
      <c r="D150">
        <f t="shared" ref="D150" si="40">B150/C150</f>
        <v>8.2103858308269135</v>
      </c>
      <c r="X150" s="3">
        <v>43252</v>
      </c>
      <c r="Y150" s="1">
        <v>14280.63932342</v>
      </c>
      <c r="Z150" s="1">
        <v>1739.3383962299999</v>
      </c>
    </row>
    <row r="151" spans="1:26" x14ac:dyDescent="0.25">
      <c r="A151" s="3">
        <v>43282</v>
      </c>
      <c r="B151" s="1">
        <v>14322.128808879999</v>
      </c>
      <c r="C151" s="1"/>
      <c r="X151" s="3">
        <v>43282</v>
      </c>
      <c r="Y151" s="1">
        <v>14322.128808879999</v>
      </c>
      <c r="Z151" s="1"/>
    </row>
    <row r="152" spans="1:26" x14ac:dyDescent="0.25">
      <c r="A152" s="3">
        <v>43313</v>
      </c>
      <c r="B152" s="1">
        <v>14487.281486010001</v>
      </c>
      <c r="C152" s="1"/>
      <c r="X152" s="3">
        <v>43313</v>
      </c>
      <c r="Y152" s="1">
        <v>14487.281486010001</v>
      </c>
      <c r="Z152" s="1"/>
    </row>
    <row r="153" spans="1:26" x14ac:dyDescent="0.25">
      <c r="A153" s="3">
        <v>43344</v>
      </c>
      <c r="B153" s="1">
        <v>14673.923661479999</v>
      </c>
      <c r="C153" s="1">
        <v>1807.8268900999999</v>
      </c>
      <c r="D153">
        <f t="shared" ref="D153" si="41">B153/C153</f>
        <v>8.1168853842351645</v>
      </c>
      <c r="X153" s="3">
        <v>43344</v>
      </c>
      <c r="Y153" s="1">
        <v>14673.923661479999</v>
      </c>
      <c r="Z153" s="1">
        <v>1807.8268900999999</v>
      </c>
    </row>
    <row r="154" spans="1:26" x14ac:dyDescent="0.25">
      <c r="A154" s="3">
        <v>43374</v>
      </c>
      <c r="B154" s="1">
        <v>14797.154308380001</v>
      </c>
      <c r="C154" s="1"/>
      <c r="X154" s="3">
        <v>43374</v>
      </c>
      <c r="Y154" s="1">
        <v>14797.154308380001</v>
      </c>
      <c r="Z154" s="1"/>
    </row>
    <row r="155" spans="1:26" x14ac:dyDescent="0.25">
      <c r="A155" s="3">
        <v>43405</v>
      </c>
      <c r="B155" s="1">
        <v>14902.24380427</v>
      </c>
      <c r="C155" s="1"/>
      <c r="X155" s="3">
        <v>43405</v>
      </c>
      <c r="Y155" s="1">
        <v>14902.24380427</v>
      </c>
      <c r="Z155" s="1"/>
    </row>
    <row r="156" spans="1:26" x14ac:dyDescent="0.25">
      <c r="A156" s="3">
        <v>43435</v>
      </c>
      <c r="B156" s="1">
        <v>15421.15396458</v>
      </c>
      <c r="C156" s="1">
        <v>1856.69376743</v>
      </c>
      <c r="D156">
        <f t="shared" ref="D156" si="42">B156/C156</f>
        <v>8.3057067541760894</v>
      </c>
      <c r="X156" s="3">
        <v>43435</v>
      </c>
      <c r="Y156" s="1">
        <v>15421.15396458</v>
      </c>
      <c r="Z156" s="1">
        <v>1856.69376743</v>
      </c>
    </row>
    <row r="157" spans="1:26" x14ac:dyDescent="0.25">
      <c r="A157" s="3">
        <v>43466</v>
      </c>
      <c r="B157" s="1">
        <v>15106.63610722</v>
      </c>
      <c r="C157" s="1"/>
      <c r="X157" s="3">
        <v>43466</v>
      </c>
      <c r="Y157" s="1">
        <v>15106.63610722</v>
      </c>
      <c r="Z157" s="1"/>
    </row>
    <row r="158" spans="1:26" x14ac:dyDescent="0.25">
      <c r="A158" s="3">
        <v>43497</v>
      </c>
      <c r="B158" s="1">
        <v>15191.87549973</v>
      </c>
      <c r="C158" s="1"/>
      <c r="X158" s="3">
        <v>43497</v>
      </c>
      <c r="Y158" s="1">
        <v>15191.87549973</v>
      </c>
      <c r="Z158" s="1"/>
    </row>
    <row r="159" spans="1:26" x14ac:dyDescent="0.25">
      <c r="A159" s="3">
        <v>43525</v>
      </c>
      <c r="B159" s="1">
        <v>15519.6186956</v>
      </c>
      <c r="C159" s="1">
        <v>1919.7507256199999</v>
      </c>
      <c r="D159">
        <f t="shared" ref="D159" si="43">B159/C159</f>
        <v>8.0841843102248632</v>
      </c>
      <c r="X159" s="3">
        <v>43525</v>
      </c>
      <c r="Y159" s="1">
        <v>15519.6186956</v>
      </c>
      <c r="Z159" s="1">
        <v>1919.7507256199999</v>
      </c>
    </row>
    <row r="160" spans="1:26" x14ac:dyDescent="0.25">
      <c r="A160" s="3">
        <v>43556</v>
      </c>
      <c r="B160" s="1">
        <v>15588.20273805</v>
      </c>
      <c r="C160" s="1"/>
      <c r="X160" s="3">
        <v>43556</v>
      </c>
      <c r="Y160" s="1">
        <v>15588.20273805</v>
      </c>
      <c r="Z160" s="1"/>
    </row>
    <row r="161" spans="1:26" x14ac:dyDescent="0.25">
      <c r="A161" s="3">
        <v>43586</v>
      </c>
      <c r="B161" s="1">
        <v>15612.88435557</v>
      </c>
      <c r="C161" s="1"/>
      <c r="X161" s="3">
        <v>43586</v>
      </c>
      <c r="Y161" s="1">
        <v>15612.88435557</v>
      </c>
      <c r="Z161" s="1"/>
    </row>
    <row r="162" spans="1:26" x14ac:dyDescent="0.25">
      <c r="A162" s="3">
        <v>43617</v>
      </c>
      <c r="B162" s="1">
        <v>15756.123656690001</v>
      </c>
      <c r="C162" s="1">
        <v>1972.50865116</v>
      </c>
      <c r="D162">
        <f t="shared" ref="D162" si="44">B162/C162</f>
        <v>7.9878603561125487</v>
      </c>
      <c r="X162" s="3">
        <v>43617</v>
      </c>
      <c r="Y162" s="1">
        <v>15756.123656690001</v>
      </c>
      <c r="Z162" s="1">
        <v>1972.50865116</v>
      </c>
    </row>
    <row r="163" spans="1:26" x14ac:dyDescent="0.25">
      <c r="A163" s="3">
        <v>43647</v>
      </c>
      <c r="B163" s="1">
        <v>15936.314906199999</v>
      </c>
      <c r="C163" s="1"/>
      <c r="X163" s="3">
        <v>43647</v>
      </c>
      <c r="Y163" s="1">
        <v>15936.314906199999</v>
      </c>
      <c r="Z163" s="1"/>
    </row>
    <row r="164" spans="1:26" x14ac:dyDescent="0.25">
      <c r="A164" s="3">
        <v>43678</v>
      </c>
      <c r="B164" s="1">
        <v>15958.3908073</v>
      </c>
      <c r="C164" s="1"/>
      <c r="X164" s="3">
        <v>43678</v>
      </c>
      <c r="Y164" s="1">
        <v>15958.3908073</v>
      </c>
      <c r="Z164" s="1"/>
    </row>
    <row r="165" spans="1:26" x14ac:dyDescent="0.25">
      <c r="A165" s="3">
        <v>43709</v>
      </c>
      <c r="B165" s="1">
        <v>16295.24162983</v>
      </c>
      <c r="C165" s="1">
        <v>2039.3588647199999</v>
      </c>
      <c r="D165">
        <f t="shared" ref="D165" si="45">B165/C165</f>
        <v>7.9903747749993501</v>
      </c>
      <c r="X165" s="3">
        <v>43709</v>
      </c>
      <c r="Y165" s="1">
        <v>16295.24162983</v>
      </c>
      <c r="Z165" s="1">
        <v>2039.3588647199999</v>
      </c>
    </row>
    <row r="166" spans="1:26" x14ac:dyDescent="0.25">
      <c r="A166" s="3">
        <v>43739</v>
      </c>
      <c r="B166" s="1">
        <v>16112.030751599999</v>
      </c>
      <c r="C166" s="1"/>
      <c r="X166" s="3">
        <v>43739</v>
      </c>
      <c r="Y166" s="1">
        <v>16112.030751599999</v>
      </c>
      <c r="Z166" s="1"/>
    </row>
    <row r="167" spans="1:26" x14ac:dyDescent="0.25">
      <c r="A167" s="3">
        <v>43770</v>
      </c>
      <c r="B167" s="1">
        <v>16420.594003890001</v>
      </c>
      <c r="C167" s="1"/>
      <c r="X167" s="3">
        <v>43770</v>
      </c>
      <c r="Y167" s="1">
        <v>16420.594003890001</v>
      </c>
      <c r="Z167" s="1"/>
    </row>
    <row r="168" spans="1:26" x14ac:dyDescent="0.25">
      <c r="A168" s="3">
        <v>43800</v>
      </c>
      <c r="B168" s="1">
        <v>16918.86528993</v>
      </c>
      <c r="C168" s="1">
        <v>2098.3247421900001</v>
      </c>
      <c r="D168">
        <f t="shared" ref="D168" si="46">B168/C168</f>
        <v>8.0630347389756043</v>
      </c>
      <c r="X168" s="3">
        <v>43800</v>
      </c>
      <c r="Y168" s="1">
        <v>16918.86528993</v>
      </c>
      <c r="Z168" s="1">
        <v>2098.3247421900001</v>
      </c>
    </row>
    <row r="169" spans="1:26" x14ac:dyDescent="0.25">
      <c r="A169" s="3">
        <v>43831</v>
      </c>
      <c r="B169" s="1">
        <v>16728.825485649999</v>
      </c>
      <c r="C169" s="1"/>
      <c r="X169" s="3">
        <v>43831</v>
      </c>
      <c r="Y169" s="1">
        <v>16728.825485649999</v>
      </c>
      <c r="Z169" s="1"/>
    </row>
    <row r="170" spans="1:26" x14ac:dyDescent="0.25">
      <c r="A170" s="3">
        <v>43862</v>
      </c>
      <c r="B170" s="1">
        <v>16725.328559509999</v>
      </c>
      <c r="C170" s="1"/>
      <c r="X170" s="3">
        <v>43862</v>
      </c>
      <c r="Y170" s="1">
        <v>16725.328559509999</v>
      </c>
      <c r="Z170" s="1"/>
    </row>
    <row r="171" spans="1:26" x14ac:dyDescent="0.25">
      <c r="A171" s="3">
        <v>43891</v>
      </c>
      <c r="B171" s="1">
        <v>17042.57148635</v>
      </c>
      <c r="C171" s="1">
        <v>2091.9222772500002</v>
      </c>
      <c r="D171">
        <f t="shared" ref="D171" si="47">B171/C171</f>
        <v>8.1468473622040243</v>
      </c>
      <c r="X171" s="3">
        <v>43891</v>
      </c>
      <c r="Y171" s="1">
        <v>17042.57148635</v>
      </c>
      <c r="Z171" s="1">
        <v>2091.9222772500002</v>
      </c>
    </row>
    <row r="172" spans="1:26" x14ac:dyDescent="0.25">
      <c r="A172" s="3">
        <v>43922</v>
      </c>
      <c r="B172" s="1">
        <v>17288.348478700002</v>
      </c>
      <c r="C172" s="1"/>
      <c r="X172" s="3">
        <v>43922</v>
      </c>
      <c r="Y172" s="1">
        <v>17288.348478700002</v>
      </c>
      <c r="Z172" s="1"/>
    </row>
    <row r="173" spans="1:26" x14ac:dyDescent="0.25">
      <c r="A173" s="3">
        <v>43952</v>
      </c>
      <c r="B173" s="1">
        <v>17389.24161696</v>
      </c>
      <c r="C173" s="1"/>
      <c r="X173" s="3">
        <v>43952</v>
      </c>
      <c r="Y173" s="1">
        <v>17389.24161696</v>
      </c>
      <c r="Z173" s="1"/>
    </row>
    <row r="174" spans="1:26" x14ac:dyDescent="0.25">
      <c r="A174" s="3">
        <v>43983</v>
      </c>
      <c r="B174" s="1">
        <v>17236.136011930001</v>
      </c>
      <c r="C174" s="1">
        <v>2158.8143392699999</v>
      </c>
      <c r="D174">
        <f t="shared" ref="D174" si="48">B174/C174</f>
        <v>7.9840751927552862</v>
      </c>
      <c r="X174" s="3">
        <v>43983</v>
      </c>
      <c r="Y174" s="1">
        <v>17236.136011930001</v>
      </c>
      <c r="Z174" s="1">
        <v>2158.8143392699999</v>
      </c>
    </row>
    <row r="175" spans="1:26" x14ac:dyDescent="0.25">
      <c r="A175" s="3">
        <v>44013</v>
      </c>
      <c r="B175" s="1">
        <v>17400.442869639999</v>
      </c>
      <c r="C175" s="1"/>
      <c r="X175" s="3">
        <v>44013</v>
      </c>
      <c r="Y175" s="1">
        <v>17400.442869639999</v>
      </c>
      <c r="Z175" s="1"/>
    </row>
    <row r="176" spans="1:26" x14ac:dyDescent="0.25">
      <c r="A176" s="3">
        <v>44044</v>
      </c>
      <c r="B176" s="1">
        <v>17257.974561139999</v>
      </c>
      <c r="C176" s="1"/>
      <c r="X176" s="3">
        <v>44044</v>
      </c>
      <c r="Y176" s="1">
        <v>17257.974561139999</v>
      </c>
      <c r="Z176" s="1"/>
    </row>
    <row r="177" spans="1:26" x14ac:dyDescent="0.25">
      <c r="A177" s="3">
        <v>44075</v>
      </c>
      <c r="B177" s="1">
        <v>17333.35602544</v>
      </c>
      <c r="C177" s="1">
        <v>2193.2190883500002</v>
      </c>
      <c r="D177">
        <f t="shared" ref="D177" si="49">B177/C177</f>
        <v>7.9031575630140116</v>
      </c>
      <c r="X177" s="3">
        <v>44075</v>
      </c>
      <c r="Y177" s="1">
        <v>17333.35602544</v>
      </c>
      <c r="Z177" s="1">
        <v>2193.2190883500002</v>
      </c>
    </row>
    <row r="178" spans="1:26" x14ac:dyDescent="0.25">
      <c r="A178" s="3">
        <v>44105</v>
      </c>
      <c r="B178" s="1">
        <v>17422.701222430002</v>
      </c>
      <c r="C178" s="1"/>
      <c r="X178" s="3">
        <v>44105</v>
      </c>
      <c r="Y178" s="1">
        <v>17422.701222430002</v>
      </c>
      <c r="Z178" s="1"/>
    </row>
    <row r="179" spans="1:26" x14ac:dyDescent="0.25">
      <c r="A179" s="3">
        <v>44136</v>
      </c>
      <c r="B179" s="1">
        <v>17623.13503976</v>
      </c>
      <c r="C179" s="1"/>
      <c r="X179" s="3">
        <v>44136</v>
      </c>
      <c r="Y179" s="1">
        <v>17623.13503976</v>
      </c>
      <c r="Z179" s="1"/>
    </row>
    <row r="180" spans="1:26" x14ac:dyDescent="0.25">
      <c r="A180" s="3">
        <v>44166</v>
      </c>
      <c r="B180" s="1">
        <v>18045.538306549999</v>
      </c>
      <c r="C180" s="1">
        <v>2215.4599048300001</v>
      </c>
      <c r="D180">
        <f t="shared" ref="D180" si="50">B180/C180</f>
        <v>8.145278669773397</v>
      </c>
      <c r="X180" s="3">
        <v>44166</v>
      </c>
      <c r="Y180" s="1">
        <v>18045.538306549999</v>
      </c>
      <c r="Z180" s="1">
        <v>2215.4599048300001</v>
      </c>
    </row>
    <row r="181" spans="1:26" x14ac:dyDescent="0.25">
      <c r="A181" s="3">
        <v>44197</v>
      </c>
      <c r="B181" s="1">
        <v>17785.979299629998</v>
      </c>
      <c r="C181" s="1"/>
      <c r="X181" s="3">
        <v>44197</v>
      </c>
      <c r="Y181" s="1">
        <v>17785.979299629998</v>
      </c>
      <c r="Z181" s="1"/>
    </row>
    <row r="182" spans="1:26" x14ac:dyDescent="0.25">
      <c r="A182" s="3">
        <v>44228</v>
      </c>
      <c r="B182" s="1">
        <v>17935.83105189</v>
      </c>
      <c r="C182" s="1"/>
      <c r="X182" s="3">
        <v>44228</v>
      </c>
      <c r="Y182" s="1">
        <v>17935.83105189</v>
      </c>
      <c r="Z182" s="1"/>
    </row>
    <row r="183" spans="1:26" x14ac:dyDescent="0.25">
      <c r="A183" s="3">
        <v>44256</v>
      </c>
      <c r="B183" s="1">
        <v>18047.07327017</v>
      </c>
      <c r="C183" s="1">
        <v>2243.1548004299998</v>
      </c>
      <c r="D183">
        <f t="shared" ref="D183" si="51">B183/C183</f>
        <v>8.045398055769704</v>
      </c>
      <c r="X183" s="3">
        <v>44256</v>
      </c>
      <c r="Y183" s="1">
        <v>18047.07327017</v>
      </c>
      <c r="Z183" s="1">
        <v>2243.1548004299998</v>
      </c>
    </row>
    <row r="184" spans="1:26" x14ac:dyDescent="0.25">
      <c r="A184" s="3">
        <v>44287</v>
      </c>
      <c r="B184" s="1">
        <v>17980.226422489999</v>
      </c>
      <c r="C184" s="1"/>
      <c r="X184" s="3">
        <v>44287</v>
      </c>
      <c r="Y184" s="1">
        <v>17980.226422489999</v>
      </c>
      <c r="Z184" s="1"/>
    </row>
    <row r="185" spans="1:26" x14ac:dyDescent="0.25">
      <c r="A185" s="3">
        <v>44317</v>
      </c>
      <c r="B185" s="1">
        <v>18090.993036759999</v>
      </c>
      <c r="C185" s="1"/>
      <c r="X185" s="3">
        <v>44317</v>
      </c>
      <c r="Y185" s="1">
        <v>18090.993036759999</v>
      </c>
      <c r="Z185" s="1"/>
    </row>
    <row r="186" spans="1:26" x14ac:dyDescent="0.25">
      <c r="A186" s="3">
        <v>44348</v>
      </c>
      <c r="B186" s="1">
        <v>18328.26261845</v>
      </c>
      <c r="C186" s="1">
        <v>2288.6513573299999</v>
      </c>
      <c r="D186">
        <f t="shared" ref="D186" si="52">B186/C186</f>
        <v>8.0083244482603178</v>
      </c>
      <c r="X186" s="3">
        <v>44348</v>
      </c>
      <c r="Y186" s="1">
        <v>18328.26261845</v>
      </c>
      <c r="Z186" s="1">
        <v>2288.6513573299999</v>
      </c>
    </row>
    <row r="187" spans="1:26" x14ac:dyDescent="0.25">
      <c r="A187" s="3">
        <v>44378</v>
      </c>
      <c r="B187" s="1">
        <v>18310.897133629998</v>
      </c>
      <c r="C187" s="1"/>
      <c r="X187" s="3">
        <v>44378</v>
      </c>
      <c r="Y187" s="1">
        <v>18310.897133629998</v>
      </c>
      <c r="Z187" s="1"/>
    </row>
    <row r="188" spans="1:26" x14ac:dyDescent="0.25">
      <c r="A188" s="3">
        <v>44409</v>
      </c>
      <c r="B188" s="1">
        <v>18432.087894069999</v>
      </c>
      <c r="C188" s="1"/>
      <c r="X188" s="3">
        <v>44409</v>
      </c>
      <c r="Y188" s="1">
        <v>18432.087894069999</v>
      </c>
      <c r="Z188" s="1"/>
    </row>
  </sheetData>
  <hyperlinks>
    <hyperlink ref="A1" r:id="rId1" display="https://insights.ceicdata.com/11a13cb0-d87a-47df-a06c-de82fcd54150?copy_id=65a8cc67-58b9-4070-9061-be6f6eff9308" xr:uid="{5D556179-FF7B-4F5C-A160-1FEEE40BE670}"/>
    <hyperlink ref="C1" r:id="rId2" display="https://insights.ceicdata.com/series/239163902_SR4497593" xr:uid="{B33C2CA2-2E02-4CBD-9BCC-57B523F8BCA8}"/>
    <hyperlink ref="X1" r:id="rId3" display="https://insights.ceicdata.com/11a13cb0-d87a-47df-a06c-de82fcd54150?copy_id=eaee3c94-cba9-400c-a2c1-2ba92a8b54fb" xr:uid="{D36B1542-D429-4C60-9671-B9C458D203C4}"/>
    <hyperlink ref="Z1" r:id="rId4" display="https://insights.ceicdata.com/series/239163902_SR4497593" xr:uid="{590D8E51-0C21-4CE8-89B1-9A25667D8B2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CDC3-E340-4191-89F0-DCD1368E154A}">
  <sheetPr filterMode="1"/>
  <dimension ref="A1:F164"/>
  <sheetViews>
    <sheetView workbookViewId="0">
      <selection activeCell="E2" sqref="E2:E161"/>
    </sheetView>
  </sheetViews>
  <sheetFormatPr defaultRowHeight="15" x14ac:dyDescent="0.25"/>
  <sheetData>
    <row r="1" spans="1:6" x14ac:dyDescent="0.25">
      <c r="C1" t="s">
        <v>118</v>
      </c>
      <c r="D1" t="s">
        <v>119</v>
      </c>
      <c r="E1" t="s">
        <v>120</v>
      </c>
    </row>
    <row r="2" spans="1:6" x14ac:dyDescent="0.25">
      <c r="A2">
        <v>3</v>
      </c>
      <c r="B2" s="3">
        <v>39508</v>
      </c>
      <c r="C2" s="1">
        <v>4436.7700000000004</v>
      </c>
      <c r="D2" s="1">
        <v>519.85599999999999</v>
      </c>
      <c r="E2" s="1">
        <v>1845532</v>
      </c>
      <c r="F2" s="1"/>
    </row>
    <row r="3" spans="1:6" hidden="1" x14ac:dyDescent="0.25">
      <c r="A3">
        <v>4</v>
      </c>
      <c r="B3" s="3">
        <v>39539</v>
      </c>
      <c r="C3" s="1">
        <v>4472.326</v>
      </c>
      <c r="D3" s="1"/>
      <c r="E3" s="1">
        <v>1864329</v>
      </c>
      <c r="F3" s="1"/>
    </row>
    <row r="4" spans="1:6" hidden="1" x14ac:dyDescent="0.25">
      <c r="A4">
        <v>5</v>
      </c>
      <c r="B4" s="3">
        <v>39569</v>
      </c>
      <c r="C4" s="1">
        <v>4545.8530000000001</v>
      </c>
      <c r="D4" s="1"/>
      <c r="E4" s="1">
        <v>1935637</v>
      </c>
      <c r="F4" s="1"/>
    </row>
    <row r="5" spans="1:6" x14ac:dyDescent="0.25">
      <c r="A5">
        <v>6</v>
      </c>
      <c r="B5" s="3">
        <v>39600</v>
      </c>
      <c r="C5" s="1">
        <v>4667.2950000000001</v>
      </c>
      <c r="D5" s="1">
        <v>487.98599999999999</v>
      </c>
      <c r="E5" s="1">
        <v>2014660</v>
      </c>
      <c r="F5" s="1"/>
    </row>
    <row r="6" spans="1:6" hidden="1" x14ac:dyDescent="0.25">
      <c r="A6">
        <v>7</v>
      </c>
      <c r="B6" s="3">
        <v>39630</v>
      </c>
      <c r="C6" s="1">
        <v>4533.6279999999997</v>
      </c>
      <c r="D6" s="1"/>
      <c r="E6" s="1">
        <v>2021074</v>
      </c>
      <c r="F6" s="1"/>
    </row>
    <row r="7" spans="1:6" hidden="1" x14ac:dyDescent="0.25">
      <c r="A7">
        <v>8</v>
      </c>
      <c r="B7" s="3">
        <v>39661</v>
      </c>
      <c r="C7" s="1">
        <v>4665.7910000000002</v>
      </c>
      <c r="D7" s="1"/>
      <c r="E7" s="1">
        <v>2039686</v>
      </c>
      <c r="F7" s="1"/>
    </row>
    <row r="8" spans="1:6" x14ac:dyDescent="0.25">
      <c r="A8">
        <v>9</v>
      </c>
      <c r="B8" s="3">
        <v>39692</v>
      </c>
      <c r="C8" s="1">
        <v>4722.5320000000002</v>
      </c>
      <c r="D8" s="1">
        <v>513.74099999999999</v>
      </c>
      <c r="E8" s="1">
        <v>2052889</v>
      </c>
      <c r="F8" s="1"/>
    </row>
    <row r="9" spans="1:6" hidden="1" x14ac:dyDescent="0.25">
      <c r="A9">
        <v>10</v>
      </c>
      <c r="B9" s="3">
        <v>39722</v>
      </c>
      <c r="C9" s="1">
        <v>4828.6580000000004</v>
      </c>
      <c r="D9" s="1"/>
      <c r="E9" s="1">
        <v>2137634</v>
      </c>
      <c r="F9" s="1"/>
    </row>
    <row r="10" spans="1:6" hidden="1" x14ac:dyDescent="0.25">
      <c r="A10">
        <v>11</v>
      </c>
      <c r="B10" s="3">
        <v>39753</v>
      </c>
      <c r="C10" s="1">
        <v>4901.4989999999998</v>
      </c>
      <c r="D10" s="1"/>
      <c r="E10" s="1">
        <v>2214657</v>
      </c>
      <c r="F10" s="1"/>
    </row>
    <row r="11" spans="1:6" x14ac:dyDescent="0.25">
      <c r="A11">
        <v>12</v>
      </c>
      <c r="B11" s="3">
        <v>39783</v>
      </c>
      <c r="C11" s="1">
        <v>5034.9539999999997</v>
      </c>
      <c r="D11" s="1">
        <v>520.97400000000005</v>
      </c>
      <c r="E11" s="1">
        <v>2181117</v>
      </c>
      <c r="F11" s="1"/>
    </row>
    <row r="12" spans="1:6" hidden="1" x14ac:dyDescent="0.25">
      <c r="A12">
        <v>1</v>
      </c>
      <c r="B12" s="3">
        <v>39814</v>
      </c>
      <c r="C12" s="1">
        <v>4939.6549999999997</v>
      </c>
      <c r="D12" s="1"/>
      <c r="E12" s="1">
        <v>2103365</v>
      </c>
      <c r="F12" s="1"/>
    </row>
    <row r="13" spans="1:6" hidden="1" x14ac:dyDescent="0.25">
      <c r="A13">
        <v>2</v>
      </c>
      <c r="B13" s="3">
        <v>39845</v>
      </c>
      <c r="C13" s="1">
        <v>4950.3829999999998</v>
      </c>
      <c r="D13" s="1"/>
      <c r="E13" s="1">
        <v>2151150</v>
      </c>
      <c r="F13" s="1"/>
    </row>
    <row r="14" spans="1:6" x14ac:dyDescent="0.25">
      <c r="A14">
        <v>3</v>
      </c>
      <c r="B14" s="3">
        <v>39873</v>
      </c>
      <c r="C14" s="1">
        <v>4990.2269999999999</v>
      </c>
      <c r="D14" s="1">
        <v>537.26800000000003</v>
      </c>
      <c r="E14" s="1">
        <v>2229161</v>
      </c>
      <c r="F14" s="1"/>
    </row>
    <row r="15" spans="1:6" hidden="1" x14ac:dyDescent="0.25">
      <c r="A15">
        <v>4</v>
      </c>
      <c r="B15" s="3">
        <v>39904</v>
      </c>
      <c r="C15" s="1">
        <v>4925.1310000000003</v>
      </c>
      <c r="D15" s="1"/>
      <c r="E15" s="1">
        <v>2114625</v>
      </c>
      <c r="F15" s="1"/>
    </row>
    <row r="16" spans="1:6" hidden="1" x14ac:dyDescent="0.25">
      <c r="A16">
        <v>5</v>
      </c>
      <c r="B16" s="3">
        <v>39934</v>
      </c>
      <c r="C16" s="1">
        <v>5020.7359999999999</v>
      </c>
      <c r="D16" s="1"/>
      <c r="E16" s="1">
        <v>2132244</v>
      </c>
      <c r="F16" s="1"/>
    </row>
    <row r="17" spans="1:6" x14ac:dyDescent="0.25">
      <c r="A17">
        <v>6</v>
      </c>
      <c r="B17" s="3">
        <v>39965</v>
      </c>
      <c r="C17" s="1">
        <v>5088.808</v>
      </c>
      <c r="D17" s="1">
        <v>564.46199999999999</v>
      </c>
      <c r="E17" s="1">
        <v>2237929</v>
      </c>
      <c r="F17" s="1"/>
    </row>
    <row r="18" spans="1:6" hidden="1" x14ac:dyDescent="0.25">
      <c r="A18">
        <v>7</v>
      </c>
      <c r="B18" s="3">
        <v>39995</v>
      </c>
      <c r="C18" s="1">
        <v>5007.1509999999998</v>
      </c>
      <c r="D18" s="1"/>
      <c r="E18" s="1">
        <v>2080058</v>
      </c>
      <c r="F18" s="1"/>
    </row>
    <row r="19" spans="1:6" hidden="1" x14ac:dyDescent="0.25">
      <c r="A19">
        <v>8</v>
      </c>
      <c r="B19" s="3">
        <v>40026</v>
      </c>
      <c r="C19" s="1">
        <v>5064.9780000000001</v>
      </c>
      <c r="D19" s="1"/>
      <c r="E19" s="1">
        <v>2103281</v>
      </c>
      <c r="F19" s="1"/>
    </row>
    <row r="20" spans="1:6" x14ac:dyDescent="0.25">
      <c r="A20">
        <v>9</v>
      </c>
      <c r="B20" s="3">
        <v>40057</v>
      </c>
      <c r="C20" s="1">
        <v>5194.1480000000001</v>
      </c>
      <c r="D20" s="1">
        <v>580.01900000000001</v>
      </c>
      <c r="E20" s="1">
        <v>2178286</v>
      </c>
      <c r="F20" s="1"/>
    </row>
    <row r="21" spans="1:6" hidden="1" x14ac:dyDescent="0.25">
      <c r="A21">
        <v>10</v>
      </c>
      <c r="B21" s="3">
        <v>40087</v>
      </c>
      <c r="C21" s="1">
        <v>5229.6949999999997</v>
      </c>
      <c r="D21" s="1"/>
      <c r="E21" s="1">
        <v>2192635</v>
      </c>
      <c r="F21" s="1"/>
    </row>
    <row r="22" spans="1:6" hidden="1" x14ac:dyDescent="0.25">
      <c r="A22">
        <v>11</v>
      </c>
      <c r="B22" s="3">
        <v>40118</v>
      </c>
      <c r="C22" s="1">
        <v>5351.7669999999998</v>
      </c>
      <c r="D22" s="1"/>
      <c r="E22" s="1">
        <v>2272685</v>
      </c>
      <c r="F22" s="1"/>
    </row>
    <row r="23" spans="1:6" x14ac:dyDescent="0.25">
      <c r="A23">
        <v>12</v>
      </c>
      <c r="B23" s="3">
        <v>40148</v>
      </c>
      <c r="C23" s="1">
        <v>5483.5410000000002</v>
      </c>
      <c r="D23" s="1">
        <v>599.11900000000003</v>
      </c>
      <c r="E23" s="1">
        <v>2378894</v>
      </c>
      <c r="F23" s="1"/>
    </row>
    <row r="24" spans="1:6" hidden="1" x14ac:dyDescent="0.25">
      <c r="A24">
        <v>1</v>
      </c>
      <c r="B24" s="3">
        <v>40179</v>
      </c>
      <c r="C24" s="1">
        <v>5398.2290000000003</v>
      </c>
      <c r="D24" s="1"/>
      <c r="E24" s="1">
        <v>2249426</v>
      </c>
      <c r="F24" s="1"/>
    </row>
    <row r="25" spans="1:6" hidden="1" x14ac:dyDescent="0.25">
      <c r="A25">
        <v>2</v>
      </c>
      <c r="B25" s="3">
        <v>40210</v>
      </c>
      <c r="C25" s="1">
        <v>5441.134</v>
      </c>
      <c r="D25" s="1"/>
      <c r="E25" s="1">
        <v>2278295</v>
      </c>
      <c r="F25" s="1"/>
    </row>
    <row r="26" spans="1:6" x14ac:dyDescent="0.25">
      <c r="A26">
        <v>3</v>
      </c>
      <c r="B26" s="3">
        <v>40238</v>
      </c>
      <c r="C26" s="1">
        <v>5456.4679999999998</v>
      </c>
      <c r="D26" s="1">
        <v>607.39800000000002</v>
      </c>
      <c r="E26" s="1">
        <v>2208585</v>
      </c>
      <c r="F26" s="1"/>
    </row>
    <row r="27" spans="1:6" hidden="1" x14ac:dyDescent="0.25">
      <c r="A27">
        <v>4</v>
      </c>
      <c r="B27" s="3">
        <v>40269</v>
      </c>
      <c r="C27" s="1">
        <v>5455.7479999999996</v>
      </c>
      <c r="D27" s="1"/>
      <c r="E27" s="1">
        <v>2245408</v>
      </c>
      <c r="F27" s="1"/>
    </row>
    <row r="28" spans="1:6" hidden="1" x14ac:dyDescent="0.25">
      <c r="A28">
        <v>5</v>
      </c>
      <c r="B28" s="3">
        <v>40299</v>
      </c>
      <c r="C28" s="1">
        <v>5564.7219999999998</v>
      </c>
      <c r="D28" s="1"/>
      <c r="E28" s="1">
        <v>2296500</v>
      </c>
      <c r="F28" s="1"/>
    </row>
    <row r="29" spans="1:6" x14ac:dyDescent="0.25">
      <c r="A29">
        <v>6</v>
      </c>
      <c r="B29" s="3">
        <v>40330</v>
      </c>
      <c r="C29" s="1">
        <v>5584.759</v>
      </c>
      <c r="D29" s="1">
        <v>641.43299999999999</v>
      </c>
      <c r="E29" s="1">
        <v>2360489</v>
      </c>
      <c r="F29" s="1"/>
    </row>
    <row r="30" spans="1:6" hidden="1" x14ac:dyDescent="0.25">
      <c r="A30">
        <v>7</v>
      </c>
      <c r="B30" s="3">
        <v>40360</v>
      </c>
      <c r="C30" s="1">
        <v>5436.2269999999999</v>
      </c>
      <c r="D30" s="1"/>
      <c r="E30" s="1">
        <v>2264890</v>
      </c>
      <c r="F30" s="1"/>
    </row>
    <row r="31" spans="1:6" hidden="1" x14ac:dyDescent="0.25">
      <c r="A31">
        <v>8</v>
      </c>
      <c r="B31" s="3">
        <v>40391</v>
      </c>
      <c r="C31" s="1">
        <v>5535.3040000000001</v>
      </c>
      <c r="D31" s="1"/>
      <c r="E31" s="1">
        <v>2309970</v>
      </c>
      <c r="F31" s="1"/>
    </row>
    <row r="32" spans="1:6" x14ac:dyDescent="0.25">
      <c r="A32">
        <v>9</v>
      </c>
      <c r="B32" s="3">
        <v>40422</v>
      </c>
      <c r="C32" s="1">
        <v>5665.89</v>
      </c>
      <c r="D32" s="1">
        <v>696.67700000000002</v>
      </c>
      <c r="E32" s="1">
        <v>2399624</v>
      </c>
      <c r="F32" s="1"/>
    </row>
    <row r="33" spans="1:6" hidden="1" x14ac:dyDescent="0.25">
      <c r="A33">
        <v>10</v>
      </c>
      <c r="B33" s="3">
        <v>40452</v>
      </c>
      <c r="C33" s="1">
        <v>5693.1639999999998</v>
      </c>
      <c r="D33" s="1"/>
      <c r="E33" s="1">
        <v>2391327</v>
      </c>
      <c r="F33" s="1"/>
    </row>
    <row r="34" spans="1:6" hidden="1" x14ac:dyDescent="0.25">
      <c r="A34">
        <v>11</v>
      </c>
      <c r="B34" s="3">
        <v>40483</v>
      </c>
      <c r="C34" s="1">
        <v>5959.49</v>
      </c>
      <c r="D34" s="1"/>
      <c r="E34" s="1">
        <v>2507678</v>
      </c>
      <c r="F34" s="1"/>
    </row>
    <row r="35" spans="1:6" x14ac:dyDescent="0.25">
      <c r="A35">
        <v>12</v>
      </c>
      <c r="B35" s="3">
        <v>40513</v>
      </c>
      <c r="C35" s="1">
        <v>6131.7550000000001</v>
      </c>
      <c r="D35" s="1">
        <v>711.54100000000005</v>
      </c>
      <c r="E35" s="1">
        <v>2590956</v>
      </c>
      <c r="F35" s="1"/>
    </row>
    <row r="36" spans="1:6" hidden="1" x14ac:dyDescent="0.25">
      <c r="A36">
        <v>1</v>
      </c>
      <c r="B36" s="3">
        <v>40544</v>
      </c>
      <c r="C36" s="1">
        <v>5894.4129999999996</v>
      </c>
      <c r="D36" s="1"/>
      <c r="E36" s="1">
        <v>2527665</v>
      </c>
      <c r="F36" s="1"/>
    </row>
    <row r="37" spans="1:6" hidden="1" x14ac:dyDescent="0.25">
      <c r="A37">
        <v>2</v>
      </c>
      <c r="B37" s="3">
        <v>40575</v>
      </c>
      <c r="C37" s="1">
        <v>5996.134</v>
      </c>
      <c r="D37" s="1"/>
      <c r="E37" s="1">
        <v>2588348</v>
      </c>
      <c r="F37" s="1"/>
    </row>
    <row r="38" spans="1:6" x14ac:dyDescent="0.25">
      <c r="A38">
        <v>3</v>
      </c>
      <c r="B38" s="3">
        <v>40603</v>
      </c>
      <c r="C38" s="1">
        <v>6048.2749999999996</v>
      </c>
      <c r="D38" s="1">
        <v>720.30399999999997</v>
      </c>
      <c r="E38" s="1">
        <v>2578921.7069044798</v>
      </c>
      <c r="F38" s="1"/>
    </row>
    <row r="39" spans="1:6" hidden="1" x14ac:dyDescent="0.25">
      <c r="A39">
        <v>4</v>
      </c>
      <c r="B39" s="3">
        <v>40634</v>
      </c>
      <c r="C39" s="1">
        <v>6010.098</v>
      </c>
      <c r="D39" s="1"/>
      <c r="E39" s="1">
        <v>2650103.0707884398</v>
      </c>
      <c r="F39" s="1"/>
    </row>
    <row r="40" spans="1:6" hidden="1" x14ac:dyDescent="0.25">
      <c r="A40">
        <v>5</v>
      </c>
      <c r="B40" s="3">
        <v>40664</v>
      </c>
      <c r="C40" s="1">
        <v>6101.2</v>
      </c>
      <c r="D40" s="1"/>
      <c r="E40" s="1">
        <v>2742062.2954747798</v>
      </c>
      <c r="F40" s="1"/>
    </row>
    <row r="41" spans="1:6" x14ac:dyDescent="0.25">
      <c r="A41">
        <v>6</v>
      </c>
      <c r="B41" s="3">
        <v>40695</v>
      </c>
      <c r="C41" s="1">
        <v>6269.9549999999999</v>
      </c>
      <c r="D41" s="1">
        <v>745.77499999999998</v>
      </c>
      <c r="E41" s="1">
        <v>2846216.43485968</v>
      </c>
      <c r="F41" s="1"/>
    </row>
    <row r="42" spans="1:6" hidden="1" x14ac:dyDescent="0.25">
      <c r="A42">
        <v>7</v>
      </c>
      <c r="B42" s="3">
        <v>40725</v>
      </c>
      <c r="C42" s="1">
        <v>6118.857</v>
      </c>
      <c r="D42" s="1"/>
      <c r="E42" s="1">
        <v>2799194.0969817098</v>
      </c>
      <c r="F42" s="1"/>
    </row>
    <row r="43" spans="1:6" hidden="1" x14ac:dyDescent="0.25">
      <c r="A43">
        <v>8</v>
      </c>
      <c r="B43" s="3">
        <v>40756</v>
      </c>
      <c r="C43" s="1">
        <v>6301.9219999999996</v>
      </c>
      <c r="D43" s="1"/>
      <c r="E43" s="1">
        <v>2882186.6562580098</v>
      </c>
      <c r="F43" s="1"/>
    </row>
    <row r="44" spans="1:6" x14ac:dyDescent="0.25">
      <c r="A44">
        <v>9</v>
      </c>
      <c r="B44" s="3">
        <v>40787</v>
      </c>
      <c r="C44" s="1">
        <v>6296.1869999999999</v>
      </c>
      <c r="D44" s="1">
        <v>766.08399999999995</v>
      </c>
      <c r="E44" s="1">
        <v>2853834.0258649699</v>
      </c>
      <c r="F44" s="1"/>
    </row>
    <row r="45" spans="1:6" hidden="1" x14ac:dyDescent="0.25">
      <c r="A45">
        <v>10</v>
      </c>
      <c r="B45" s="3">
        <v>40817</v>
      </c>
      <c r="C45" s="1">
        <v>6249.6220000000003</v>
      </c>
      <c r="D45" s="1"/>
      <c r="E45" s="1">
        <v>2896011.63316205</v>
      </c>
      <c r="F45" s="1"/>
    </row>
    <row r="46" spans="1:6" hidden="1" x14ac:dyDescent="0.25">
      <c r="A46">
        <v>11</v>
      </c>
      <c r="B46" s="3">
        <v>40848</v>
      </c>
      <c r="C46" s="1">
        <v>6421.201</v>
      </c>
      <c r="D46" s="1"/>
      <c r="E46" s="1">
        <v>2992373.5361288399</v>
      </c>
      <c r="F46" s="1"/>
    </row>
    <row r="47" spans="1:6" x14ac:dyDescent="0.25">
      <c r="A47">
        <v>12</v>
      </c>
      <c r="B47" s="3">
        <v>40878</v>
      </c>
      <c r="C47" s="1">
        <v>6541.4260000000004</v>
      </c>
      <c r="D47" s="1">
        <v>814.69500000000005</v>
      </c>
      <c r="E47" s="1">
        <v>3014934.8359578298</v>
      </c>
      <c r="F47" s="1"/>
    </row>
    <row r="48" spans="1:6" hidden="1" x14ac:dyDescent="0.25">
      <c r="A48">
        <v>1</v>
      </c>
      <c r="B48" s="3">
        <v>40909</v>
      </c>
      <c r="C48" s="1">
        <v>6370.3710000000001</v>
      </c>
      <c r="D48" s="1"/>
      <c r="E48" s="1">
        <v>2946353.8759713899</v>
      </c>
      <c r="F48" s="1"/>
    </row>
    <row r="49" spans="1:6" hidden="1" x14ac:dyDescent="0.25">
      <c r="A49">
        <v>2</v>
      </c>
      <c r="B49" s="3">
        <v>40940</v>
      </c>
      <c r="C49" s="1">
        <v>6489.0709999999999</v>
      </c>
      <c r="D49" s="1"/>
      <c r="E49" s="1">
        <v>3003820.5197843001</v>
      </c>
      <c r="F49" s="1"/>
    </row>
    <row r="50" spans="1:6" x14ac:dyDescent="0.25">
      <c r="A50">
        <v>3</v>
      </c>
      <c r="B50" s="3">
        <v>40969</v>
      </c>
      <c r="C50" s="1">
        <v>6378.3680000000004</v>
      </c>
      <c r="D50" s="1">
        <v>829.70399999999995</v>
      </c>
      <c r="E50" s="1">
        <v>3036518.7959544002</v>
      </c>
      <c r="F50" s="1"/>
    </row>
    <row r="51" spans="1:6" hidden="1" x14ac:dyDescent="0.25">
      <c r="A51">
        <v>4</v>
      </c>
      <c r="B51" s="3">
        <v>41000</v>
      </c>
      <c r="C51" s="1">
        <v>6475.0649999999996</v>
      </c>
      <c r="D51" s="1"/>
      <c r="E51" s="1">
        <v>3074736.7396373302</v>
      </c>
      <c r="F51" s="1"/>
    </row>
    <row r="52" spans="1:6" hidden="1" x14ac:dyDescent="0.25">
      <c r="A52">
        <v>5</v>
      </c>
      <c r="B52" s="3">
        <v>41030</v>
      </c>
      <c r="C52" s="1">
        <v>6470.6170000000002</v>
      </c>
      <c r="D52" s="1"/>
      <c r="E52" s="1">
        <v>3115442.04815384</v>
      </c>
      <c r="F52" s="1"/>
    </row>
    <row r="53" spans="1:6" x14ac:dyDescent="0.25">
      <c r="A53">
        <v>6</v>
      </c>
      <c r="B53" s="3">
        <v>41061</v>
      </c>
      <c r="C53" s="1">
        <v>6599.67</v>
      </c>
      <c r="D53" s="1">
        <v>839.46900000000005</v>
      </c>
      <c r="E53" s="1">
        <v>3193583.4103006399</v>
      </c>
      <c r="F53" s="1"/>
    </row>
    <row r="54" spans="1:6" hidden="1" x14ac:dyDescent="0.25">
      <c r="A54">
        <v>7</v>
      </c>
      <c r="B54" s="3">
        <v>41091</v>
      </c>
      <c r="C54" s="1">
        <v>6636.3459999999995</v>
      </c>
      <c r="D54" s="1"/>
      <c r="E54" s="1">
        <v>3225428.8876443999</v>
      </c>
      <c r="F54" s="1"/>
    </row>
    <row r="55" spans="1:6" hidden="1" x14ac:dyDescent="0.25">
      <c r="A55">
        <v>8</v>
      </c>
      <c r="B55" s="3">
        <v>41122</v>
      </c>
      <c r="C55" s="1">
        <v>6578.0349999999999</v>
      </c>
      <c r="D55" s="1"/>
      <c r="E55" s="1">
        <v>3239350.6151686399</v>
      </c>
      <c r="F55" s="1"/>
    </row>
    <row r="56" spans="1:6" x14ac:dyDescent="0.25">
      <c r="A56">
        <v>9</v>
      </c>
      <c r="B56" s="3">
        <v>41153</v>
      </c>
      <c r="C56" s="1">
        <v>6765.1809999999996</v>
      </c>
      <c r="D56" s="1">
        <v>905.97400000000005</v>
      </c>
      <c r="E56" s="1">
        <v>3259870.5467038499</v>
      </c>
      <c r="F56" s="1"/>
    </row>
    <row r="57" spans="1:6" hidden="1" x14ac:dyDescent="0.25">
      <c r="A57">
        <v>10</v>
      </c>
      <c r="B57" s="3">
        <v>41183</v>
      </c>
      <c r="C57" s="1">
        <v>6793.3909999999996</v>
      </c>
      <c r="D57" s="1"/>
      <c r="E57" s="1">
        <v>3308076.7309577102</v>
      </c>
      <c r="F57" s="1"/>
    </row>
    <row r="58" spans="1:6" hidden="1" x14ac:dyDescent="0.25">
      <c r="A58">
        <v>11</v>
      </c>
      <c r="B58" s="3">
        <v>41214</v>
      </c>
      <c r="C58" s="1">
        <v>6999.183</v>
      </c>
      <c r="D58" s="1"/>
      <c r="E58" s="1">
        <v>3390068.2905848799</v>
      </c>
      <c r="F58" s="1"/>
    </row>
    <row r="59" spans="1:6" x14ac:dyDescent="0.25">
      <c r="A59">
        <v>12</v>
      </c>
      <c r="B59" s="3">
        <v>41244</v>
      </c>
      <c r="C59" s="1">
        <v>7193.817</v>
      </c>
      <c r="D59" s="1">
        <v>937.05200000000002</v>
      </c>
      <c r="E59" s="1">
        <v>3480418.3574988898</v>
      </c>
      <c r="F59" s="1"/>
    </row>
    <row r="60" spans="1:6" hidden="1" x14ac:dyDescent="0.25">
      <c r="A60">
        <v>1</v>
      </c>
      <c r="B60" s="3">
        <v>41275</v>
      </c>
      <c r="C60" s="1">
        <v>7096.9</v>
      </c>
      <c r="D60" s="1"/>
      <c r="E60" s="1">
        <v>3444153.1252771802</v>
      </c>
      <c r="F60" s="1"/>
    </row>
    <row r="61" spans="1:6" hidden="1" x14ac:dyDescent="0.25">
      <c r="A61">
        <v>2</v>
      </c>
      <c r="B61" s="3">
        <v>41306</v>
      </c>
      <c r="C61" s="1">
        <v>7095.8090000000002</v>
      </c>
      <c r="D61" s="1"/>
      <c r="E61" s="1">
        <v>3437997.3002884099</v>
      </c>
      <c r="F61" s="1"/>
    </row>
    <row r="62" spans="1:6" x14ac:dyDescent="0.25">
      <c r="A62">
        <v>3</v>
      </c>
      <c r="B62" s="3">
        <v>41334</v>
      </c>
      <c r="C62" s="1">
        <v>7272.9539999999997</v>
      </c>
      <c r="D62" s="1">
        <v>1044.713</v>
      </c>
      <c r="E62" s="1">
        <v>3482995.4237975799</v>
      </c>
      <c r="F62" s="1"/>
    </row>
    <row r="63" spans="1:6" hidden="1" x14ac:dyDescent="0.25">
      <c r="A63">
        <v>4</v>
      </c>
      <c r="B63" s="3">
        <v>41365</v>
      </c>
      <c r="C63" s="1">
        <v>7285.8069999999998</v>
      </c>
      <c r="D63" s="1"/>
      <c r="E63" s="1">
        <v>3496641.8915066202</v>
      </c>
      <c r="F63" s="1"/>
    </row>
    <row r="64" spans="1:6" hidden="1" x14ac:dyDescent="0.25">
      <c r="A64">
        <v>5</v>
      </c>
      <c r="B64" s="3">
        <v>41395</v>
      </c>
      <c r="C64" s="1">
        <v>7484.4669999999996</v>
      </c>
      <c r="D64" s="1"/>
      <c r="E64" s="1">
        <v>3527886.0987778101</v>
      </c>
      <c r="F64" s="1"/>
    </row>
    <row r="65" spans="1:6" x14ac:dyDescent="0.25">
      <c r="A65">
        <v>6</v>
      </c>
      <c r="B65" s="3">
        <v>41426</v>
      </c>
      <c r="C65" s="1">
        <v>7709.6009999999997</v>
      </c>
      <c r="D65" s="1">
        <v>994.17200000000003</v>
      </c>
      <c r="E65" s="1">
        <v>3607235.89332098</v>
      </c>
      <c r="F65" s="1"/>
    </row>
    <row r="66" spans="1:6" hidden="1" x14ac:dyDescent="0.25">
      <c r="A66">
        <v>7</v>
      </c>
      <c r="B66" s="3">
        <v>41456</v>
      </c>
      <c r="C66" s="1">
        <v>7994.8760000000002</v>
      </c>
      <c r="D66" s="1"/>
      <c r="E66" s="1">
        <v>3601570.5334373</v>
      </c>
      <c r="F66" s="1"/>
    </row>
    <row r="67" spans="1:6" hidden="1" x14ac:dyDescent="0.25">
      <c r="A67">
        <v>8</v>
      </c>
      <c r="B67" s="3">
        <v>41487</v>
      </c>
      <c r="C67" s="1">
        <v>8026.05</v>
      </c>
      <c r="D67" s="1"/>
      <c r="E67" s="1">
        <v>3660529.84452397</v>
      </c>
      <c r="F67" s="1"/>
    </row>
    <row r="68" spans="1:6" x14ac:dyDescent="0.25">
      <c r="A68">
        <v>9</v>
      </c>
      <c r="B68" s="3">
        <v>41518</v>
      </c>
      <c r="C68" s="1">
        <v>8207.9410000000007</v>
      </c>
      <c r="D68" s="1">
        <v>1010.278</v>
      </c>
      <c r="E68" s="1">
        <v>3746059.5042501902</v>
      </c>
      <c r="F68" s="1"/>
    </row>
    <row r="69" spans="1:6" hidden="1" x14ac:dyDescent="0.25">
      <c r="A69">
        <v>10</v>
      </c>
      <c r="B69" s="3">
        <v>41548</v>
      </c>
      <c r="C69" s="1">
        <v>8175.1610000000001</v>
      </c>
      <c r="D69" s="1"/>
      <c r="E69" s="1">
        <v>3756222.18968726</v>
      </c>
      <c r="F69" s="1"/>
    </row>
    <row r="70" spans="1:6" hidden="1" x14ac:dyDescent="0.25">
      <c r="A70">
        <v>11</v>
      </c>
      <c r="B70" s="3">
        <v>41579</v>
      </c>
      <c r="C70" s="1">
        <v>8737.5390000000007</v>
      </c>
      <c r="D70" s="1"/>
      <c r="E70" s="1">
        <v>3856282.8990590898</v>
      </c>
      <c r="F70" s="1"/>
    </row>
    <row r="71" spans="1:6" x14ac:dyDescent="0.25">
      <c r="A71">
        <v>12</v>
      </c>
      <c r="B71" s="3">
        <v>41609</v>
      </c>
      <c r="C71" s="1">
        <v>8997.1319999999996</v>
      </c>
      <c r="D71" s="1">
        <v>1003.572</v>
      </c>
      <c r="E71" s="1">
        <v>4048063.6863615499</v>
      </c>
      <c r="F71" s="1"/>
    </row>
    <row r="72" spans="1:6" hidden="1" x14ac:dyDescent="0.25">
      <c r="A72">
        <v>1</v>
      </c>
      <c r="B72" s="3">
        <v>41640</v>
      </c>
      <c r="C72" s="1">
        <v>8946.223</v>
      </c>
      <c r="D72" s="1"/>
      <c r="E72" s="1">
        <v>3992323.4241785202</v>
      </c>
      <c r="F72" s="1"/>
    </row>
    <row r="73" spans="1:6" hidden="1" x14ac:dyDescent="0.25">
      <c r="A73">
        <v>2</v>
      </c>
      <c r="B73" s="3">
        <v>41671</v>
      </c>
      <c r="C73" s="1">
        <v>8963.509</v>
      </c>
      <c r="D73" s="1"/>
      <c r="E73" s="1">
        <v>4056488.9103072202</v>
      </c>
      <c r="F73" s="1"/>
    </row>
    <row r="74" spans="1:6" x14ac:dyDescent="0.25">
      <c r="A74">
        <v>3</v>
      </c>
      <c r="B74" s="3">
        <v>41699</v>
      </c>
      <c r="C74" s="1">
        <v>9104.85</v>
      </c>
      <c r="D74" s="1">
        <v>1044.7180000000001</v>
      </c>
      <c r="E74" s="1">
        <v>4120164.66572006</v>
      </c>
      <c r="F74" s="1"/>
    </row>
    <row r="75" spans="1:6" hidden="1" x14ac:dyDescent="0.25">
      <c r="A75">
        <v>4</v>
      </c>
      <c r="B75" s="3">
        <v>41730</v>
      </c>
      <c r="C75" s="1">
        <v>9019.7000000000007</v>
      </c>
      <c r="D75" s="1"/>
      <c r="E75" s="1">
        <v>4173833.7712688199</v>
      </c>
      <c r="F75" s="1"/>
    </row>
    <row r="76" spans="1:6" hidden="1" x14ac:dyDescent="0.25">
      <c r="A76">
        <v>5</v>
      </c>
      <c r="B76" s="3">
        <v>41760</v>
      </c>
      <c r="C76" s="1">
        <v>9062.1280000000006</v>
      </c>
      <c r="D76" s="1"/>
      <c r="E76" s="1">
        <v>4214696.9289596798</v>
      </c>
      <c r="F76" s="1"/>
    </row>
    <row r="77" spans="1:6" x14ac:dyDescent="0.25">
      <c r="A77">
        <v>6</v>
      </c>
      <c r="B77" s="3">
        <v>41791</v>
      </c>
      <c r="C77" s="1">
        <v>9251.1880000000001</v>
      </c>
      <c r="D77" s="1">
        <v>1074.9369999999999</v>
      </c>
      <c r="E77" s="1">
        <v>4281000.6469953498</v>
      </c>
      <c r="F77" s="1"/>
    </row>
    <row r="78" spans="1:6" hidden="1" x14ac:dyDescent="0.25">
      <c r="A78">
        <v>7</v>
      </c>
      <c r="B78" s="3">
        <v>41821</v>
      </c>
      <c r="C78" s="1">
        <v>9210.9030000000002</v>
      </c>
      <c r="D78" s="1"/>
      <c r="E78" s="1">
        <v>4281000.6469953498</v>
      </c>
      <c r="F78" s="1"/>
    </row>
    <row r="79" spans="1:6" hidden="1" x14ac:dyDescent="0.25">
      <c r="A79">
        <v>8</v>
      </c>
      <c r="B79" s="3">
        <v>41852</v>
      </c>
      <c r="C79" s="1">
        <v>9296.0339999999997</v>
      </c>
      <c r="D79" s="1"/>
      <c r="E79" s="1">
        <v>4309944.3651612196</v>
      </c>
      <c r="F79" s="1"/>
    </row>
    <row r="80" spans="1:6" x14ac:dyDescent="0.25">
      <c r="A80">
        <v>9</v>
      </c>
      <c r="B80" s="3">
        <v>41883</v>
      </c>
      <c r="C80" s="1">
        <v>9377.8619999999992</v>
      </c>
      <c r="D80" s="1">
        <v>1106.26</v>
      </c>
      <c r="E80" s="1">
        <v>4340206.0098080803</v>
      </c>
      <c r="F80" s="1"/>
    </row>
    <row r="81" spans="1:6" hidden="1" x14ac:dyDescent="0.25">
      <c r="A81">
        <v>10</v>
      </c>
      <c r="B81" s="3">
        <v>41913</v>
      </c>
      <c r="C81" s="1">
        <v>9411.8770000000004</v>
      </c>
      <c r="D81" s="1"/>
      <c r="E81" s="1">
        <v>4475720.85638195</v>
      </c>
      <c r="F81" s="1"/>
    </row>
    <row r="82" spans="1:6" hidden="1" x14ac:dyDescent="0.25">
      <c r="A82">
        <v>11</v>
      </c>
      <c r="B82" s="3">
        <v>41944</v>
      </c>
      <c r="C82" s="1">
        <v>9623.7970000000005</v>
      </c>
      <c r="D82" s="1"/>
      <c r="E82" s="1">
        <v>4507454.1567027196</v>
      </c>
      <c r="F82" s="1"/>
    </row>
    <row r="83" spans="1:6" x14ac:dyDescent="0.25">
      <c r="A83">
        <v>12</v>
      </c>
      <c r="B83" s="3">
        <v>41974</v>
      </c>
      <c r="C83" s="1">
        <v>10069.629999999999</v>
      </c>
      <c r="D83" s="1">
        <v>1216.8150000000001</v>
      </c>
      <c r="E83" s="1">
        <v>4589513.2750957003</v>
      </c>
      <c r="F83" s="1"/>
    </row>
    <row r="84" spans="1:6" hidden="1" x14ac:dyDescent="0.25">
      <c r="A84">
        <v>1</v>
      </c>
      <c r="B84" s="3">
        <v>42005</v>
      </c>
      <c r="C84" s="1">
        <v>9742.018</v>
      </c>
      <c r="D84" s="1"/>
      <c r="E84" s="1">
        <v>4822289.3919758303</v>
      </c>
      <c r="F84" s="1"/>
    </row>
    <row r="85" spans="1:6" hidden="1" x14ac:dyDescent="0.25">
      <c r="A85">
        <v>2</v>
      </c>
      <c r="B85" s="3">
        <v>42036</v>
      </c>
      <c r="C85" s="1">
        <v>9763.4009999999998</v>
      </c>
      <c r="D85" s="1"/>
      <c r="E85" s="1">
        <v>4656653.1413216302</v>
      </c>
      <c r="F85" s="1"/>
    </row>
    <row r="86" spans="1:6" x14ac:dyDescent="0.25">
      <c r="A86">
        <v>3</v>
      </c>
      <c r="B86" s="3">
        <v>42064</v>
      </c>
      <c r="C86" s="1">
        <v>9955.0550000000003</v>
      </c>
      <c r="D86" s="1">
        <v>1212.114</v>
      </c>
      <c r="E86" s="1">
        <v>4648620.6893377202</v>
      </c>
      <c r="F86" s="1"/>
    </row>
    <row r="87" spans="1:6" hidden="1" x14ac:dyDescent="0.25">
      <c r="A87">
        <v>4</v>
      </c>
      <c r="B87" s="3">
        <v>42095</v>
      </c>
      <c r="C87" s="1">
        <v>9862.1209999999992</v>
      </c>
      <c r="D87" s="1"/>
      <c r="E87" s="1">
        <v>4767778.2242178498</v>
      </c>
      <c r="F87" s="1"/>
    </row>
    <row r="88" spans="1:6" hidden="1" x14ac:dyDescent="0.25">
      <c r="A88">
        <v>5</v>
      </c>
      <c r="B88" s="3">
        <v>42125</v>
      </c>
      <c r="C88" s="1">
        <v>9900.69</v>
      </c>
      <c r="D88" s="1"/>
      <c r="E88" s="1">
        <v>4793095.7993379496</v>
      </c>
      <c r="F88" s="1"/>
    </row>
    <row r="89" spans="1:6" x14ac:dyDescent="0.25">
      <c r="A89">
        <v>6</v>
      </c>
      <c r="B89" s="3">
        <v>42156</v>
      </c>
      <c r="C89" s="1">
        <v>10058.838</v>
      </c>
      <c r="D89" s="1">
        <v>1268.7059999999999</v>
      </c>
      <c r="E89" s="1">
        <v>4816734.1869690102</v>
      </c>
      <c r="F89" s="1"/>
    </row>
    <row r="90" spans="1:6" hidden="1" x14ac:dyDescent="0.25">
      <c r="A90">
        <v>7</v>
      </c>
      <c r="B90" s="3">
        <v>42186</v>
      </c>
      <c r="C90" s="1">
        <v>10146.784</v>
      </c>
      <c r="D90" s="1"/>
      <c r="E90" s="1">
        <v>4887349.44555155</v>
      </c>
      <c r="F90" s="1"/>
    </row>
    <row r="91" spans="1:6" hidden="1" x14ac:dyDescent="0.25">
      <c r="A91">
        <v>8</v>
      </c>
      <c r="B91" s="3">
        <v>42217</v>
      </c>
      <c r="C91" s="1">
        <v>10253.388999999999</v>
      </c>
      <c r="D91" s="1"/>
      <c r="E91" s="1">
        <v>4896109.4469292099</v>
      </c>
      <c r="F91" s="1"/>
    </row>
    <row r="92" spans="1:6" x14ac:dyDescent="0.25">
      <c r="A92">
        <v>9</v>
      </c>
      <c r="B92" s="3">
        <v>42248</v>
      </c>
      <c r="C92" s="1">
        <v>10396.516</v>
      </c>
      <c r="D92" s="1">
        <v>1322.0309999999999</v>
      </c>
      <c r="E92" s="1">
        <v>4966680.7261119299</v>
      </c>
    </row>
    <row r="93" spans="1:6" hidden="1" x14ac:dyDescent="0.25">
      <c r="A93">
        <v>10</v>
      </c>
      <c r="B93" s="3">
        <v>42278</v>
      </c>
      <c r="C93" s="1">
        <v>10407.534</v>
      </c>
      <c r="D93" s="1"/>
      <c r="E93" s="1">
        <v>5032718.9007525099</v>
      </c>
    </row>
    <row r="94" spans="1:6" hidden="1" x14ac:dyDescent="0.25">
      <c r="A94">
        <v>11</v>
      </c>
      <c r="B94" s="3">
        <v>42309</v>
      </c>
      <c r="C94" s="1">
        <v>10547.967000000001</v>
      </c>
      <c r="D94" s="1"/>
      <c r="E94" s="1">
        <v>5119413.8183216602</v>
      </c>
    </row>
    <row r="95" spans="1:6" x14ac:dyDescent="0.25">
      <c r="A95">
        <v>12</v>
      </c>
      <c r="B95" s="3">
        <v>42339</v>
      </c>
      <c r="C95" s="1">
        <v>10895.179</v>
      </c>
      <c r="D95" s="1">
        <v>1238.2260000000001</v>
      </c>
      <c r="E95" s="1">
        <v>5209703.4318463299</v>
      </c>
    </row>
    <row r="96" spans="1:6" hidden="1" x14ac:dyDescent="0.25">
      <c r="A96">
        <v>1</v>
      </c>
      <c r="B96" s="3">
        <v>42370</v>
      </c>
      <c r="C96" s="1">
        <v>10774.624</v>
      </c>
      <c r="D96" s="1"/>
      <c r="E96" s="1">
        <v>5435872.5633556005</v>
      </c>
    </row>
    <row r="97" spans="1:5" hidden="1" x14ac:dyDescent="0.25">
      <c r="A97">
        <v>2</v>
      </c>
      <c r="B97" s="3">
        <v>42401</v>
      </c>
      <c r="C97" s="1">
        <v>10877.396000000001</v>
      </c>
      <c r="D97" s="1"/>
      <c r="E97" s="1">
        <v>5381942.1886522602</v>
      </c>
    </row>
    <row r="98" spans="1:5" x14ac:dyDescent="0.25">
      <c r="A98">
        <v>3</v>
      </c>
      <c r="B98" s="3">
        <v>42430</v>
      </c>
      <c r="C98" s="1">
        <v>10989.61</v>
      </c>
      <c r="D98" s="1">
        <v>1286.27</v>
      </c>
      <c r="E98" s="1">
        <v>5377906.4474415099</v>
      </c>
    </row>
    <row r="99" spans="1:5" hidden="1" x14ac:dyDescent="0.25">
      <c r="A99">
        <v>4</v>
      </c>
      <c r="B99" s="3">
        <v>42461</v>
      </c>
      <c r="C99" s="1">
        <v>11012.637000000001</v>
      </c>
      <c r="D99" s="1"/>
      <c r="E99" s="1">
        <v>5409642.4144785404</v>
      </c>
    </row>
    <row r="100" spans="1:5" hidden="1" x14ac:dyDescent="0.25">
      <c r="A100">
        <v>5</v>
      </c>
      <c r="B100" s="3">
        <v>42491</v>
      </c>
      <c r="C100" s="1">
        <v>11083.8</v>
      </c>
      <c r="D100" s="1"/>
      <c r="E100" s="1">
        <v>5500888.8820430599</v>
      </c>
    </row>
    <row r="101" spans="1:5" x14ac:dyDescent="0.25">
      <c r="A101">
        <v>6</v>
      </c>
      <c r="B101" s="3">
        <v>42522</v>
      </c>
      <c r="C101" s="1">
        <v>11317.19</v>
      </c>
      <c r="D101" s="1">
        <v>1357.06</v>
      </c>
      <c r="E101" s="1">
        <v>5618615.2176275402</v>
      </c>
    </row>
    <row r="102" spans="1:5" hidden="1" x14ac:dyDescent="0.25">
      <c r="A102">
        <v>7</v>
      </c>
      <c r="B102" s="3">
        <v>42552</v>
      </c>
      <c r="C102" s="1">
        <v>11244.665999999999</v>
      </c>
      <c r="D102" s="1"/>
      <c r="E102" s="1">
        <v>5674124.7342349598</v>
      </c>
    </row>
    <row r="103" spans="1:5" hidden="1" x14ac:dyDescent="0.25">
      <c r="A103">
        <v>8</v>
      </c>
      <c r="B103" s="3">
        <v>42583</v>
      </c>
      <c r="C103" s="1">
        <v>11302.169</v>
      </c>
      <c r="D103" s="1"/>
      <c r="E103" s="1">
        <v>5681211.4642633898</v>
      </c>
    </row>
    <row r="104" spans="1:5" x14ac:dyDescent="0.25">
      <c r="A104">
        <v>9</v>
      </c>
      <c r="B104" s="3">
        <v>42614</v>
      </c>
      <c r="C104" s="1">
        <v>11554.437</v>
      </c>
      <c r="D104" s="1">
        <v>1380.56</v>
      </c>
      <c r="E104" s="1">
        <v>5758574.9102290496</v>
      </c>
    </row>
    <row r="105" spans="1:5" hidden="1" x14ac:dyDescent="0.25">
      <c r="A105">
        <v>10</v>
      </c>
      <c r="B105" s="3">
        <v>42644</v>
      </c>
      <c r="C105" s="1">
        <v>11650.187</v>
      </c>
      <c r="D105" s="1"/>
      <c r="E105" s="1">
        <v>5862946.0407441603</v>
      </c>
    </row>
    <row r="106" spans="1:5" hidden="1" x14ac:dyDescent="0.25">
      <c r="A106">
        <v>11</v>
      </c>
      <c r="B106" s="3">
        <v>42675</v>
      </c>
      <c r="C106" s="1">
        <v>11901.163</v>
      </c>
      <c r="D106" s="1"/>
      <c r="E106" s="1">
        <v>5949787.01531584</v>
      </c>
    </row>
    <row r="107" spans="1:5" x14ac:dyDescent="0.25">
      <c r="A107">
        <v>12</v>
      </c>
      <c r="B107" s="3">
        <v>42705</v>
      </c>
      <c r="C107" s="1">
        <v>12301.727000000001</v>
      </c>
      <c r="D107" s="1">
        <v>1372.4269999999999</v>
      </c>
      <c r="E107" s="1">
        <v>6114063.9663120704</v>
      </c>
    </row>
    <row r="108" spans="1:5" hidden="1" x14ac:dyDescent="0.25">
      <c r="A108">
        <v>1</v>
      </c>
      <c r="B108" s="3">
        <v>42736</v>
      </c>
      <c r="C108" s="1">
        <v>12221.626094040001</v>
      </c>
      <c r="D108" s="1"/>
      <c r="E108" s="1">
        <v>6313063.6041606097</v>
      </c>
    </row>
    <row r="109" spans="1:5" hidden="1" x14ac:dyDescent="0.25">
      <c r="A109">
        <v>2</v>
      </c>
      <c r="B109" s="3">
        <v>42767</v>
      </c>
      <c r="C109" s="1">
        <v>12239.34454376</v>
      </c>
      <c r="D109" s="1"/>
      <c r="E109" s="1">
        <v>6252071.2732714498</v>
      </c>
    </row>
    <row r="110" spans="1:5" x14ac:dyDescent="0.25">
      <c r="A110">
        <v>3</v>
      </c>
      <c r="B110" s="3">
        <v>42795</v>
      </c>
      <c r="C110" s="1">
        <v>12455.45268296</v>
      </c>
      <c r="D110" s="1">
        <v>1461.26699897</v>
      </c>
      <c r="E110" s="1">
        <v>6321567.6144471904</v>
      </c>
    </row>
    <row r="111" spans="1:5" hidden="1" x14ac:dyDescent="0.25">
      <c r="A111">
        <v>4</v>
      </c>
      <c r="B111" s="3">
        <v>42826</v>
      </c>
      <c r="C111" s="1">
        <v>12492.46688819</v>
      </c>
      <c r="D111" s="1"/>
      <c r="E111" s="1">
        <v>6407153.1651422698</v>
      </c>
    </row>
    <row r="112" spans="1:5" hidden="1" x14ac:dyDescent="0.25">
      <c r="A112">
        <v>5</v>
      </c>
      <c r="B112" s="3">
        <v>42856</v>
      </c>
      <c r="C112" s="1">
        <v>12532.46340947</v>
      </c>
      <c r="D112" s="1"/>
      <c r="E112" s="1">
        <v>6381013.7311266698</v>
      </c>
    </row>
    <row r="113" spans="1:5" x14ac:dyDescent="0.25">
      <c r="A113">
        <v>6</v>
      </c>
      <c r="B113" s="3">
        <v>42887</v>
      </c>
      <c r="C113" s="1">
        <v>12881.52121798</v>
      </c>
      <c r="D113" s="1">
        <v>1509.4805743300001</v>
      </c>
      <c r="E113" s="1">
        <v>6595222.4671416096</v>
      </c>
    </row>
    <row r="114" spans="1:5" hidden="1" x14ac:dyDescent="0.25">
      <c r="A114">
        <v>7</v>
      </c>
      <c r="B114" s="3">
        <v>42917</v>
      </c>
      <c r="C114" s="1">
        <v>12888.389624879999</v>
      </c>
      <c r="D114" s="1"/>
      <c r="E114" s="1">
        <v>6713421.9670488201</v>
      </c>
    </row>
    <row r="115" spans="1:5" hidden="1" x14ac:dyDescent="0.25">
      <c r="A115">
        <v>8</v>
      </c>
      <c r="B115" s="3">
        <v>42948</v>
      </c>
      <c r="C115" s="1">
        <v>13059.08090603</v>
      </c>
      <c r="D115" s="1"/>
      <c r="E115" s="1">
        <v>6741638.86902293</v>
      </c>
    </row>
    <row r="116" spans="1:5" x14ac:dyDescent="0.25">
      <c r="A116">
        <v>9</v>
      </c>
      <c r="B116" s="3">
        <v>42979</v>
      </c>
      <c r="C116" s="1">
        <v>13256.840068719999</v>
      </c>
      <c r="D116" s="1">
        <v>1548.73057109</v>
      </c>
      <c r="E116" s="1">
        <v>6788363.0679583699</v>
      </c>
    </row>
    <row r="117" spans="1:5" hidden="1" x14ac:dyDescent="0.25">
      <c r="A117">
        <v>10</v>
      </c>
      <c r="B117" s="3">
        <v>43009</v>
      </c>
      <c r="C117" s="1">
        <v>13242.13638958</v>
      </c>
      <c r="D117" s="1"/>
      <c r="E117" s="1">
        <v>7040860.2340142298</v>
      </c>
    </row>
    <row r="118" spans="1:5" hidden="1" x14ac:dyDescent="0.25">
      <c r="A118">
        <v>11</v>
      </c>
      <c r="B118" s="3">
        <v>43040</v>
      </c>
      <c r="C118" s="1">
        <v>13410.02970144</v>
      </c>
      <c r="D118" s="1"/>
      <c r="E118" s="1">
        <v>7019262.1233564196</v>
      </c>
    </row>
    <row r="119" spans="1:5" x14ac:dyDescent="0.25">
      <c r="A119">
        <v>12</v>
      </c>
      <c r="B119" s="3">
        <v>43070</v>
      </c>
      <c r="C119" s="1">
        <v>13763.27870766</v>
      </c>
      <c r="D119" s="1">
        <v>1565.2205830600001</v>
      </c>
      <c r="E119" s="1">
        <v>7241059.25874341</v>
      </c>
    </row>
    <row r="120" spans="1:5" hidden="1" x14ac:dyDescent="0.25">
      <c r="A120">
        <v>1</v>
      </c>
      <c r="B120" s="3">
        <v>43101</v>
      </c>
      <c r="C120" s="1">
        <v>13683.148382699999</v>
      </c>
      <c r="D120" s="1"/>
      <c r="E120" s="1">
        <v>7476061.4694358101</v>
      </c>
    </row>
    <row r="121" spans="1:5" hidden="1" x14ac:dyDescent="0.25">
      <c r="A121">
        <v>2</v>
      </c>
      <c r="B121" s="3">
        <v>43132</v>
      </c>
      <c r="C121" s="1">
        <v>13768.45539311</v>
      </c>
      <c r="D121" s="1"/>
      <c r="E121" s="1">
        <v>7403610.2032632902</v>
      </c>
    </row>
    <row r="122" spans="1:5" x14ac:dyDescent="0.25">
      <c r="A122">
        <v>3</v>
      </c>
      <c r="B122" s="3">
        <v>43160</v>
      </c>
      <c r="C122" s="1">
        <v>13929.455850660001</v>
      </c>
      <c r="D122" s="1">
        <v>1600.3014915199999</v>
      </c>
      <c r="E122" s="1">
        <v>7432153.3736532601</v>
      </c>
    </row>
    <row r="123" spans="1:5" hidden="1" x14ac:dyDescent="0.25">
      <c r="A123">
        <v>4</v>
      </c>
      <c r="B123" s="3">
        <v>43191</v>
      </c>
      <c r="C123" s="1">
        <v>13966.20263985</v>
      </c>
      <c r="D123" s="1"/>
      <c r="E123" s="1">
        <v>7609270.3307677601</v>
      </c>
    </row>
    <row r="124" spans="1:5" hidden="1" x14ac:dyDescent="0.25">
      <c r="A124">
        <v>5</v>
      </c>
      <c r="B124" s="3">
        <v>43221</v>
      </c>
      <c r="C124" s="1">
        <v>14150.67251325</v>
      </c>
      <c r="D124" s="1"/>
      <c r="E124" s="1">
        <v>7650071.5756777804</v>
      </c>
    </row>
    <row r="125" spans="1:5" x14ac:dyDescent="0.25">
      <c r="A125">
        <v>6</v>
      </c>
      <c r="B125" s="3">
        <v>43252</v>
      </c>
      <c r="C125" s="1">
        <v>14280.63932342</v>
      </c>
      <c r="D125" s="1">
        <v>1739.3383962299999</v>
      </c>
      <c r="E125" s="1">
        <v>7764445.8723488497</v>
      </c>
    </row>
    <row r="126" spans="1:5" hidden="1" x14ac:dyDescent="0.25">
      <c r="A126">
        <v>7</v>
      </c>
      <c r="B126" s="3">
        <v>43282</v>
      </c>
      <c r="C126" s="1">
        <v>14322.128808879999</v>
      </c>
      <c r="D126" s="1"/>
      <c r="E126" s="1">
        <v>7902856.3957001604</v>
      </c>
    </row>
    <row r="127" spans="1:5" hidden="1" x14ac:dyDescent="0.25">
      <c r="A127">
        <v>8</v>
      </c>
      <c r="B127" s="3">
        <v>43313</v>
      </c>
      <c r="C127" s="1">
        <v>14487.281486010001</v>
      </c>
      <c r="D127" s="1"/>
      <c r="E127" s="1">
        <v>8004935.6161320796</v>
      </c>
    </row>
    <row r="128" spans="1:5" x14ac:dyDescent="0.25">
      <c r="A128">
        <v>9</v>
      </c>
      <c r="B128" s="3">
        <v>43344</v>
      </c>
      <c r="C128" s="1">
        <v>14673.923661479999</v>
      </c>
      <c r="D128" s="1">
        <v>1807.8268900999999</v>
      </c>
      <c r="E128" s="1">
        <v>8038337.8192236396</v>
      </c>
    </row>
    <row r="129" spans="1:5" hidden="1" x14ac:dyDescent="0.25">
      <c r="A129">
        <v>10</v>
      </c>
      <c r="B129" s="3">
        <v>43374</v>
      </c>
      <c r="C129" s="1">
        <v>14797.154308380001</v>
      </c>
      <c r="D129" s="1"/>
      <c r="E129" s="1">
        <v>8203059.9775445601</v>
      </c>
    </row>
    <row r="130" spans="1:5" hidden="1" x14ac:dyDescent="0.25">
      <c r="A130">
        <v>11</v>
      </c>
      <c r="B130" s="3">
        <v>43405</v>
      </c>
      <c r="C130" s="1">
        <v>14902.24380427</v>
      </c>
      <c r="D130" s="1"/>
      <c r="E130" s="1">
        <v>8278764.0759680904</v>
      </c>
    </row>
    <row r="131" spans="1:5" x14ac:dyDescent="0.25">
      <c r="A131">
        <v>12</v>
      </c>
      <c r="B131" s="3">
        <v>43435</v>
      </c>
      <c r="C131" s="1">
        <v>15421.15396458</v>
      </c>
      <c r="D131" s="1">
        <v>1856.69376743</v>
      </c>
      <c r="E131" s="1">
        <v>8355025.0132488804</v>
      </c>
    </row>
    <row r="132" spans="1:5" hidden="1" x14ac:dyDescent="0.25">
      <c r="A132">
        <v>1</v>
      </c>
      <c r="B132" s="3">
        <v>43466</v>
      </c>
      <c r="C132" s="1">
        <v>15106.63610722</v>
      </c>
      <c r="D132" s="1"/>
      <c r="E132" s="1">
        <v>8584050.9592279196</v>
      </c>
    </row>
    <row r="133" spans="1:5" hidden="1" x14ac:dyDescent="0.25">
      <c r="A133">
        <v>2</v>
      </c>
      <c r="B133" s="3">
        <v>43497</v>
      </c>
      <c r="C133" s="1">
        <v>15191.87549973</v>
      </c>
      <c r="D133" s="1"/>
      <c r="E133" s="1">
        <v>8479179.6352832001</v>
      </c>
    </row>
    <row r="134" spans="1:5" x14ac:dyDescent="0.25">
      <c r="A134">
        <v>3</v>
      </c>
      <c r="B134" s="3">
        <v>43525</v>
      </c>
      <c r="C134" s="1">
        <v>15519.6186956</v>
      </c>
      <c r="D134" s="1">
        <v>1919.7507256199999</v>
      </c>
      <c r="E134" s="1">
        <v>8465267.0363331903</v>
      </c>
    </row>
    <row r="135" spans="1:5" hidden="1" x14ac:dyDescent="0.25">
      <c r="A135">
        <v>4</v>
      </c>
      <c r="B135" s="3">
        <v>43556</v>
      </c>
      <c r="C135" s="1">
        <v>15588.20273805</v>
      </c>
      <c r="D135" s="1"/>
      <c r="E135" s="1">
        <v>8483600.3904439192</v>
      </c>
    </row>
    <row r="136" spans="1:5" hidden="1" x14ac:dyDescent="0.25">
      <c r="A136">
        <v>5</v>
      </c>
      <c r="B136" s="3">
        <v>43586</v>
      </c>
      <c r="C136" s="1">
        <v>15612.88435557</v>
      </c>
      <c r="D136" s="1"/>
      <c r="E136" s="1">
        <v>8629792.8389251996</v>
      </c>
    </row>
    <row r="137" spans="1:5" x14ac:dyDescent="0.25">
      <c r="A137">
        <v>6</v>
      </c>
      <c r="B137" s="3">
        <v>43617</v>
      </c>
      <c r="C137" s="1">
        <v>15756.123656690001</v>
      </c>
      <c r="D137" s="1">
        <v>1972.50865116</v>
      </c>
      <c r="E137" s="1">
        <v>8585401.2170428094</v>
      </c>
    </row>
    <row r="138" spans="1:5" hidden="1" x14ac:dyDescent="0.25">
      <c r="A138">
        <v>7</v>
      </c>
      <c r="B138" s="3">
        <v>43647</v>
      </c>
      <c r="C138" s="1">
        <v>15936.314906199999</v>
      </c>
      <c r="D138" s="1"/>
      <c r="E138" s="1">
        <v>8733211.3808848094</v>
      </c>
    </row>
    <row r="139" spans="1:5" hidden="1" x14ac:dyDescent="0.25">
      <c r="A139">
        <v>8</v>
      </c>
      <c r="B139" s="3">
        <v>43678</v>
      </c>
      <c r="C139" s="1">
        <v>15958.3908073</v>
      </c>
      <c r="D139" s="1"/>
      <c r="E139" s="1">
        <v>8863739.5259940997</v>
      </c>
    </row>
    <row r="140" spans="1:5" x14ac:dyDescent="0.25">
      <c r="A140">
        <v>9</v>
      </c>
      <c r="B140" s="3">
        <v>43709</v>
      </c>
      <c r="C140" s="1">
        <v>16295.24162983</v>
      </c>
      <c r="D140" s="1">
        <v>2039.3588647199999</v>
      </c>
      <c r="E140" s="1">
        <v>8843146.7101432309</v>
      </c>
    </row>
    <row r="141" spans="1:5" hidden="1" x14ac:dyDescent="0.25">
      <c r="A141">
        <v>10</v>
      </c>
      <c r="B141" s="3">
        <v>43739</v>
      </c>
      <c r="C141" s="1">
        <v>16112.030751599999</v>
      </c>
      <c r="D141" s="1"/>
      <c r="E141" s="1">
        <v>9038688.2041999605</v>
      </c>
    </row>
    <row r="142" spans="1:5" hidden="1" x14ac:dyDescent="0.25">
      <c r="A142">
        <v>11</v>
      </c>
      <c r="B142" s="3">
        <v>43770</v>
      </c>
      <c r="C142" s="1">
        <v>16420.594003890001</v>
      </c>
      <c r="D142" s="1"/>
      <c r="E142" s="1">
        <v>9031561.2740769405</v>
      </c>
    </row>
    <row r="143" spans="1:5" x14ac:dyDescent="0.25">
      <c r="A143">
        <v>12</v>
      </c>
      <c r="B143" s="3">
        <v>43800</v>
      </c>
      <c r="C143" s="1">
        <v>16918.86528993</v>
      </c>
      <c r="D143" s="1">
        <v>2098.3247421900001</v>
      </c>
      <c r="E143" s="1">
        <v>9205763.0877051298</v>
      </c>
    </row>
    <row r="144" spans="1:5" hidden="1" x14ac:dyDescent="0.25">
      <c r="A144">
        <v>1</v>
      </c>
      <c r="B144" s="3">
        <v>43831</v>
      </c>
      <c r="C144" s="1">
        <v>16728.825485649999</v>
      </c>
      <c r="D144" s="1"/>
      <c r="E144" s="1">
        <v>9508752.3240138106</v>
      </c>
    </row>
    <row r="145" spans="1:5" hidden="1" x14ac:dyDescent="0.25">
      <c r="A145">
        <v>2</v>
      </c>
      <c r="B145" s="3">
        <v>43862</v>
      </c>
      <c r="C145" s="1">
        <v>16725.328559509999</v>
      </c>
      <c r="D145" s="1"/>
      <c r="E145" s="1">
        <v>9429733.0041573308</v>
      </c>
    </row>
    <row r="146" spans="1:5" x14ac:dyDescent="0.25">
      <c r="A146">
        <v>3</v>
      </c>
      <c r="B146" s="3">
        <v>43891</v>
      </c>
      <c r="C146" s="1">
        <v>17042.57148635</v>
      </c>
      <c r="D146" s="1">
        <v>2091.9222772500002</v>
      </c>
      <c r="E146" s="1">
        <v>9425243.1021260303</v>
      </c>
    </row>
    <row r="147" spans="1:5" hidden="1" x14ac:dyDescent="0.25">
      <c r="A147">
        <v>4</v>
      </c>
      <c r="B147" s="3">
        <v>43922</v>
      </c>
      <c r="C147" s="1">
        <v>17288.348478700002</v>
      </c>
      <c r="D147" s="1"/>
      <c r="E147" s="1">
        <v>9667252.3945194799</v>
      </c>
    </row>
    <row r="148" spans="1:5" hidden="1" x14ac:dyDescent="0.25">
      <c r="A148">
        <v>5</v>
      </c>
      <c r="B148" s="3">
        <v>43952</v>
      </c>
      <c r="C148" s="1">
        <v>17389.24161696</v>
      </c>
      <c r="D148" s="1"/>
      <c r="E148" s="1">
        <v>9553672.0092844609</v>
      </c>
    </row>
    <row r="149" spans="1:5" x14ac:dyDescent="0.25">
      <c r="A149">
        <v>6</v>
      </c>
      <c r="B149" s="3">
        <v>43983</v>
      </c>
      <c r="C149" s="1">
        <v>17236.136011930001</v>
      </c>
      <c r="D149" s="1">
        <v>2158.8143392699999</v>
      </c>
      <c r="E149" s="1">
        <v>9467191.2014962193</v>
      </c>
    </row>
    <row r="150" spans="1:5" hidden="1" x14ac:dyDescent="0.25">
      <c r="A150">
        <v>7</v>
      </c>
      <c r="B150" s="3">
        <v>44013</v>
      </c>
      <c r="C150" s="1">
        <v>17400.442869639999</v>
      </c>
      <c r="D150" s="1"/>
      <c r="E150" s="1">
        <v>9450375.9126534797</v>
      </c>
    </row>
    <row r="151" spans="1:5" hidden="1" x14ac:dyDescent="0.25">
      <c r="A151">
        <v>8</v>
      </c>
      <c r="B151" s="3">
        <v>44044</v>
      </c>
      <c r="C151" s="1">
        <v>17257.974561139999</v>
      </c>
      <c r="D151" s="1"/>
      <c r="E151" s="1">
        <v>9440477.1469763108</v>
      </c>
    </row>
    <row r="152" spans="1:5" x14ac:dyDescent="0.25">
      <c r="A152">
        <v>9</v>
      </c>
      <c r="B152" s="3">
        <v>44075</v>
      </c>
      <c r="C152" s="1">
        <v>17333.35602544</v>
      </c>
      <c r="D152" s="1">
        <v>2193.2190883500002</v>
      </c>
      <c r="E152" s="1">
        <v>9342160.1736233607</v>
      </c>
    </row>
    <row r="153" spans="1:5" hidden="1" x14ac:dyDescent="0.25">
      <c r="A153">
        <v>10</v>
      </c>
      <c r="B153" s="3">
        <v>44105</v>
      </c>
      <c r="C153" s="1">
        <v>17422.701222430002</v>
      </c>
      <c r="D153" s="1"/>
      <c r="E153" s="1">
        <v>9284583.0751765408</v>
      </c>
    </row>
    <row r="154" spans="1:5" hidden="1" x14ac:dyDescent="0.25">
      <c r="A154">
        <v>11</v>
      </c>
      <c r="B154" s="3">
        <v>44136</v>
      </c>
      <c r="C154" s="1">
        <v>17623.13503976</v>
      </c>
      <c r="D154" s="1"/>
      <c r="E154" s="1">
        <v>9221560.8228862006</v>
      </c>
    </row>
    <row r="155" spans="1:5" x14ac:dyDescent="0.25">
      <c r="A155">
        <v>12</v>
      </c>
      <c r="B155" s="3">
        <v>44166</v>
      </c>
      <c r="C155" s="1">
        <v>18045.538306549999</v>
      </c>
      <c r="D155" s="1">
        <v>2215.4599048300001</v>
      </c>
      <c r="E155" s="1">
        <v>9262565.2213702295</v>
      </c>
    </row>
    <row r="156" spans="1:5" hidden="1" x14ac:dyDescent="0.25">
      <c r="A156">
        <v>1</v>
      </c>
      <c r="B156" s="3">
        <v>44197</v>
      </c>
      <c r="C156" s="1">
        <v>17785.979299629998</v>
      </c>
      <c r="D156" s="1"/>
      <c r="E156" s="1">
        <v>9442155.4479994103</v>
      </c>
    </row>
    <row r="157" spans="1:5" hidden="1" x14ac:dyDescent="0.25">
      <c r="A157">
        <v>2</v>
      </c>
      <c r="B157" s="3">
        <v>44228</v>
      </c>
      <c r="C157" s="1">
        <v>17935.83105189</v>
      </c>
      <c r="D157" s="1"/>
      <c r="E157" s="1">
        <v>9217803.6733857803</v>
      </c>
    </row>
    <row r="158" spans="1:5" x14ac:dyDescent="0.25">
      <c r="A158">
        <v>3</v>
      </c>
      <c r="B158" s="3">
        <v>44256</v>
      </c>
      <c r="C158" s="1">
        <v>18047.07327017</v>
      </c>
      <c r="D158" s="1">
        <v>2243.1548004299998</v>
      </c>
      <c r="E158" s="1">
        <v>9206803.9797755592</v>
      </c>
    </row>
    <row r="159" spans="1:5" hidden="1" x14ac:dyDescent="0.25">
      <c r="A159">
        <v>4</v>
      </c>
      <c r="B159" s="3">
        <v>44287</v>
      </c>
      <c r="C159" s="1">
        <v>17980.226422489999</v>
      </c>
      <c r="D159" s="1"/>
      <c r="E159" s="1">
        <v>9253308.7258454692</v>
      </c>
    </row>
    <row r="160" spans="1:5" hidden="1" x14ac:dyDescent="0.25">
      <c r="A160">
        <v>5</v>
      </c>
      <c r="B160" s="3">
        <v>44317</v>
      </c>
      <c r="C160" s="1">
        <v>18090.993036759999</v>
      </c>
      <c r="D160" s="1"/>
      <c r="E160" s="1">
        <v>9277722.09023102</v>
      </c>
    </row>
    <row r="161" spans="1:5" x14ac:dyDescent="0.25">
      <c r="A161">
        <v>6</v>
      </c>
      <c r="B161" s="3">
        <v>44348</v>
      </c>
      <c r="C161" s="1">
        <v>18328.26261845</v>
      </c>
      <c r="D161" s="1">
        <v>2288.6513573299999</v>
      </c>
      <c r="E161" s="1">
        <v>9292945.9103124291</v>
      </c>
    </row>
    <row r="162" spans="1:5" hidden="1" x14ac:dyDescent="0.25">
      <c r="A162">
        <v>7</v>
      </c>
      <c r="B162" s="3">
        <v>44378</v>
      </c>
      <c r="C162" s="1">
        <v>18310.897133629998</v>
      </c>
      <c r="D162" s="1"/>
      <c r="E162" s="1">
        <v>9378985.4974028803</v>
      </c>
    </row>
    <row r="163" spans="1:5" hidden="1" x14ac:dyDescent="0.25">
      <c r="A163">
        <v>8</v>
      </c>
      <c r="B163" s="3">
        <v>44409</v>
      </c>
      <c r="C163" s="1">
        <v>18432.087894069999</v>
      </c>
      <c r="D163" s="1"/>
      <c r="E163" s="1">
        <v>9396430.8257182203</v>
      </c>
    </row>
    <row r="164" spans="1:5" hidden="1" x14ac:dyDescent="0.25">
      <c r="E164" s="1">
        <v>9487686.0335145891</v>
      </c>
    </row>
  </sheetData>
  <autoFilter ref="A1:D164" xr:uid="{5256CDC3-E340-4191-89F0-DCD1368E154A}">
    <filterColumn colId="0">
      <filters>
        <filter val="12"/>
        <filter val="3"/>
        <filter val="6"/>
        <filter val="9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32E0-6F92-4F64-81B3-CF8606FE1A87}">
  <dimension ref="A1:R55"/>
  <sheetViews>
    <sheetView workbookViewId="0">
      <selection activeCell="H55" sqref="H1:H55"/>
    </sheetView>
  </sheetViews>
  <sheetFormatPr defaultRowHeight="15" x14ac:dyDescent="0.25"/>
  <sheetData>
    <row r="1" spans="1:10" x14ac:dyDescent="0.25">
      <c r="B1" t="s">
        <v>118</v>
      </c>
      <c r="C1" t="s">
        <v>119</v>
      </c>
      <c r="D1" t="s">
        <v>118</v>
      </c>
      <c r="E1" t="s">
        <v>119</v>
      </c>
      <c r="F1" t="s">
        <v>120</v>
      </c>
      <c r="G1" t="s">
        <v>122</v>
      </c>
      <c r="H1" t="s">
        <v>120</v>
      </c>
      <c r="I1" t="s">
        <v>123</v>
      </c>
      <c r="J1" t="s">
        <v>120</v>
      </c>
    </row>
    <row r="2" spans="1:10" x14ac:dyDescent="0.25">
      <c r="A2" s="3">
        <v>39508</v>
      </c>
      <c r="B2" s="1">
        <v>4436.7700000000004</v>
      </c>
      <c r="C2" s="1">
        <v>519.85599999999999</v>
      </c>
      <c r="D2" s="1">
        <v>4436.7700000000004</v>
      </c>
      <c r="E2" s="1">
        <v>519.85599999999999</v>
      </c>
      <c r="F2" s="1">
        <v>1845532</v>
      </c>
      <c r="G2">
        <v>8.5346134314117759</v>
      </c>
      <c r="H2" s="1">
        <v>1845532</v>
      </c>
      <c r="I2">
        <f>E2/D2</f>
        <v>0.11716992316482484</v>
      </c>
      <c r="J2" s="1">
        <v>1845532</v>
      </c>
    </row>
    <row r="3" spans="1:10" x14ac:dyDescent="0.25">
      <c r="A3" s="3">
        <v>39600</v>
      </c>
      <c r="B3" s="1">
        <v>4667.2950000000001</v>
      </c>
      <c r="C3" s="1">
        <v>487.98599999999999</v>
      </c>
      <c r="D3" s="1">
        <v>4667.2950000000001</v>
      </c>
      <c r="E3" s="1">
        <v>487.98599999999999</v>
      </c>
      <c r="F3" s="1">
        <v>2014660</v>
      </c>
      <c r="G3">
        <v>9.5644034869852828</v>
      </c>
      <c r="H3" s="1">
        <v>2014660</v>
      </c>
      <c r="I3">
        <f t="shared" ref="I3:I55" si="0">E3/D3</f>
        <v>0.10455435107487313</v>
      </c>
      <c r="J3" s="1">
        <v>2014660</v>
      </c>
    </row>
    <row r="4" spans="1:10" x14ac:dyDescent="0.25">
      <c r="A4" s="3">
        <v>39692</v>
      </c>
      <c r="B4" s="1">
        <v>4722.5320000000002</v>
      </c>
      <c r="C4" s="1">
        <v>513.74099999999999</v>
      </c>
      <c r="D4" s="1">
        <v>4722.5320000000002</v>
      </c>
      <c r="E4" s="1">
        <v>513.74099999999999</v>
      </c>
      <c r="F4" s="1">
        <v>2052889</v>
      </c>
      <c r="G4">
        <v>9.1924374344270756</v>
      </c>
      <c r="H4" s="1">
        <v>2052889</v>
      </c>
      <c r="I4">
        <f t="shared" si="0"/>
        <v>0.10878507546375546</v>
      </c>
      <c r="J4" s="1">
        <v>2052889</v>
      </c>
    </row>
    <row r="5" spans="1:10" x14ac:dyDescent="0.25">
      <c r="A5" s="3">
        <v>39783</v>
      </c>
      <c r="B5" s="1">
        <v>5034.9539999999997</v>
      </c>
      <c r="C5" s="1">
        <v>520.97400000000005</v>
      </c>
      <c r="D5" s="1">
        <v>5034.9539999999997</v>
      </c>
      <c r="E5" s="1">
        <v>520.97400000000005</v>
      </c>
      <c r="F5" s="1">
        <v>2181117</v>
      </c>
      <c r="G5">
        <v>9.6645014914371909</v>
      </c>
      <c r="H5" s="1">
        <v>2181117</v>
      </c>
      <c r="I5">
        <f t="shared" si="0"/>
        <v>0.10347145177493182</v>
      </c>
      <c r="J5" s="1">
        <v>2181117</v>
      </c>
    </row>
    <row r="6" spans="1:10" x14ac:dyDescent="0.25">
      <c r="A6" s="3">
        <v>39873</v>
      </c>
      <c r="B6" s="1">
        <v>4990.2269999999999</v>
      </c>
      <c r="C6" s="1">
        <v>537.26800000000003</v>
      </c>
      <c r="D6" s="1">
        <v>4990.2269999999999</v>
      </c>
      <c r="E6" s="1">
        <v>537.26800000000003</v>
      </c>
      <c r="F6" s="1">
        <v>2229161</v>
      </c>
      <c r="G6">
        <v>9.2881522815429172</v>
      </c>
      <c r="H6" s="1">
        <v>2229161</v>
      </c>
      <c r="I6">
        <f t="shared" si="0"/>
        <v>0.10766404013284367</v>
      </c>
      <c r="J6" s="1">
        <v>2229161</v>
      </c>
    </row>
    <row r="7" spans="1:10" x14ac:dyDescent="0.25">
      <c r="A7" s="3">
        <v>39965</v>
      </c>
      <c r="B7" s="1">
        <v>5088.808</v>
      </c>
      <c r="C7" s="1">
        <v>564.46199999999999</v>
      </c>
      <c r="D7" s="1">
        <v>5088.808</v>
      </c>
      <c r="E7" s="1">
        <v>564.46199999999999</v>
      </c>
      <c r="F7" s="1">
        <v>2237929</v>
      </c>
      <c r="G7">
        <v>9.0153243265268515</v>
      </c>
      <c r="H7" s="1">
        <v>2237929</v>
      </c>
      <c r="I7">
        <f t="shared" si="0"/>
        <v>0.11092224348020203</v>
      </c>
      <c r="J7" s="1">
        <v>2237929</v>
      </c>
    </row>
    <row r="8" spans="1:10" x14ac:dyDescent="0.25">
      <c r="A8" s="3">
        <v>40057</v>
      </c>
      <c r="B8" s="1">
        <v>5194.1480000000001</v>
      </c>
      <c r="C8" s="1">
        <v>580.01900000000001</v>
      </c>
      <c r="D8" s="1">
        <v>5194.1480000000001</v>
      </c>
      <c r="E8" s="1">
        <v>580.01900000000001</v>
      </c>
      <c r="F8" s="1">
        <v>2178286</v>
      </c>
      <c r="G8">
        <v>8.9551342283614854</v>
      </c>
      <c r="H8" s="1">
        <v>2178286</v>
      </c>
      <c r="I8">
        <f t="shared" si="0"/>
        <v>0.11166778459142866</v>
      </c>
      <c r="J8" s="1">
        <v>2178286</v>
      </c>
    </row>
    <row r="9" spans="1:10" x14ac:dyDescent="0.25">
      <c r="A9" s="3">
        <v>40148</v>
      </c>
      <c r="B9" s="1">
        <v>5483.5410000000002</v>
      </c>
      <c r="C9" s="1">
        <v>599.11900000000003</v>
      </c>
      <c r="D9" s="1">
        <v>5483.5410000000002</v>
      </c>
      <c r="E9" s="1">
        <v>599.11900000000003</v>
      </c>
      <c r="F9" s="1">
        <v>2378894</v>
      </c>
      <c r="G9">
        <v>9.1526741765826145</v>
      </c>
      <c r="H9" s="1">
        <v>2378894</v>
      </c>
      <c r="I9">
        <f t="shared" si="0"/>
        <v>0.10925768586393354</v>
      </c>
      <c r="J9" s="1">
        <v>2378894</v>
      </c>
    </row>
    <row r="10" spans="1:10" x14ac:dyDescent="0.25">
      <c r="A10" s="3">
        <v>40238</v>
      </c>
      <c r="B10" s="1">
        <v>5456.4679999999998</v>
      </c>
      <c r="C10" s="1">
        <v>607.39800000000002</v>
      </c>
      <c r="D10" s="1">
        <v>5456.4679999999998</v>
      </c>
      <c r="E10" s="1">
        <v>607.39800000000002</v>
      </c>
      <c r="F10" s="1">
        <v>2208585</v>
      </c>
      <c r="G10">
        <v>8.98334864454608</v>
      </c>
      <c r="H10" s="1">
        <v>2208585</v>
      </c>
      <c r="I10">
        <f t="shared" si="0"/>
        <v>0.11131706444535183</v>
      </c>
      <c r="J10" s="1">
        <v>2208585</v>
      </c>
    </row>
    <row r="11" spans="1:10" x14ac:dyDescent="0.25">
      <c r="A11" s="3">
        <v>40330</v>
      </c>
      <c r="B11" s="1">
        <v>5584.759</v>
      </c>
      <c r="C11" s="1">
        <v>641.43299999999999</v>
      </c>
      <c r="D11" s="1">
        <v>5584.759</v>
      </c>
      <c r="E11" s="1">
        <v>641.43299999999999</v>
      </c>
      <c r="F11" s="1">
        <v>2360489</v>
      </c>
      <c r="G11">
        <v>8.706691111932189</v>
      </c>
      <c r="H11" s="1">
        <v>2360489</v>
      </c>
      <c r="I11">
        <f t="shared" si="0"/>
        <v>0.11485419514073929</v>
      </c>
      <c r="J11" s="1">
        <v>2360489</v>
      </c>
    </row>
    <row r="12" spans="1:10" x14ac:dyDescent="0.25">
      <c r="A12" s="3">
        <v>40422</v>
      </c>
      <c r="B12" s="1">
        <v>5665.89</v>
      </c>
      <c r="C12" s="1">
        <v>696.67700000000002</v>
      </c>
      <c r="D12" s="1">
        <v>5665.89</v>
      </c>
      <c r="E12" s="1">
        <v>696.67700000000002</v>
      </c>
      <c r="F12" s="1">
        <v>2399624</v>
      </c>
      <c r="G12">
        <v>8.1327358302340969</v>
      </c>
      <c r="H12" s="1">
        <v>2399624</v>
      </c>
      <c r="I12">
        <f t="shared" si="0"/>
        <v>0.12295985273275689</v>
      </c>
      <c r="J12" s="1">
        <v>2399624</v>
      </c>
    </row>
    <row r="13" spans="1:10" x14ac:dyDescent="0.25">
      <c r="A13" s="3">
        <v>40513</v>
      </c>
      <c r="B13" s="1">
        <v>6131.7550000000001</v>
      </c>
      <c r="C13" s="1">
        <v>711.54100000000005</v>
      </c>
      <c r="D13" s="1">
        <v>6131.7550000000001</v>
      </c>
      <c r="E13" s="1">
        <v>711.54100000000005</v>
      </c>
      <c r="F13" s="1">
        <v>2590956</v>
      </c>
      <c r="G13">
        <v>8.6175708778552469</v>
      </c>
      <c r="H13" s="1">
        <v>2590956</v>
      </c>
      <c r="I13">
        <f t="shared" si="0"/>
        <v>0.11604198145555392</v>
      </c>
      <c r="J13" s="1">
        <v>2590956</v>
      </c>
    </row>
    <row r="14" spans="1:10" x14ac:dyDescent="0.25">
      <c r="A14" s="3">
        <v>40603</v>
      </c>
      <c r="B14" s="1">
        <v>6048.2749999999996</v>
      </c>
      <c r="C14" s="1">
        <v>720.30399999999997</v>
      </c>
      <c r="D14" s="1">
        <v>6048.2749999999996</v>
      </c>
      <c r="E14" s="1">
        <v>720.30399999999997</v>
      </c>
      <c r="F14" s="1">
        <v>2578921.7069044798</v>
      </c>
      <c r="G14">
        <v>8.3968366134298851</v>
      </c>
      <c r="H14" s="1">
        <v>2578921.7069044798</v>
      </c>
      <c r="I14">
        <f t="shared" si="0"/>
        <v>0.11909246851374979</v>
      </c>
      <c r="J14" s="1">
        <v>2578921.7069044798</v>
      </c>
    </row>
    <row r="15" spans="1:10" x14ac:dyDescent="0.25">
      <c r="A15" s="3">
        <v>40695</v>
      </c>
      <c r="B15" s="1">
        <v>6269.9549999999999</v>
      </c>
      <c r="C15" s="1">
        <v>745.77499999999998</v>
      </c>
      <c r="D15" s="1">
        <v>6269.9549999999999</v>
      </c>
      <c r="E15" s="1">
        <v>745.77499999999998</v>
      </c>
      <c r="F15" s="1">
        <v>2846216.43485968</v>
      </c>
      <c r="G15">
        <v>8.407301129697295</v>
      </c>
      <c r="H15" s="1">
        <v>2846216.43485968</v>
      </c>
      <c r="I15">
        <f t="shared" si="0"/>
        <v>0.11894423484698056</v>
      </c>
      <c r="J15" s="1">
        <v>2846216.43485968</v>
      </c>
    </row>
    <row r="16" spans="1:10" x14ac:dyDescent="0.25">
      <c r="A16" s="3">
        <v>40787</v>
      </c>
      <c r="B16" s="1">
        <v>6296.1869999999999</v>
      </c>
      <c r="C16" s="1">
        <v>766.08399999999995</v>
      </c>
      <c r="D16" s="1">
        <v>6296.1869999999999</v>
      </c>
      <c r="E16" s="1">
        <v>766.08399999999995</v>
      </c>
      <c r="F16" s="1">
        <v>2853834.0258649699</v>
      </c>
      <c r="G16">
        <v>8.2186640107351163</v>
      </c>
      <c r="H16" s="1">
        <v>2853834.0258649699</v>
      </c>
      <c r="I16">
        <f t="shared" si="0"/>
        <v>0.12167427682818188</v>
      </c>
      <c r="J16" s="1">
        <v>2853834.0258649699</v>
      </c>
    </row>
    <row r="17" spans="1:10" x14ac:dyDescent="0.25">
      <c r="A17" s="3">
        <v>40878</v>
      </c>
      <c r="B17" s="1">
        <v>6541.4260000000004</v>
      </c>
      <c r="C17" s="1">
        <v>814.69500000000005</v>
      </c>
      <c r="D17" s="1">
        <v>6541.4260000000004</v>
      </c>
      <c r="E17" s="1">
        <v>814.69500000000005</v>
      </c>
      <c r="F17" s="1">
        <v>3014934.8359578298</v>
      </c>
      <c r="G17">
        <v>8.0292943985172371</v>
      </c>
      <c r="H17" s="1">
        <v>3014934.8359578298</v>
      </c>
      <c r="I17">
        <f t="shared" si="0"/>
        <v>0.12454394500526338</v>
      </c>
      <c r="J17" s="1">
        <v>3014934.8359578298</v>
      </c>
    </row>
    <row r="18" spans="1:10" x14ac:dyDescent="0.25">
      <c r="A18" s="3">
        <v>40969</v>
      </c>
      <c r="B18" s="1">
        <v>6378.3680000000004</v>
      </c>
      <c r="C18" s="1">
        <v>829.70399999999995</v>
      </c>
      <c r="D18" s="1">
        <v>6378.3680000000004</v>
      </c>
      <c r="E18" s="1">
        <v>829.70399999999995</v>
      </c>
      <c r="F18" s="1">
        <v>3036518.7959544002</v>
      </c>
      <c r="G18">
        <v>7.6875222971083677</v>
      </c>
      <c r="H18" s="1">
        <v>3036518.7959544002</v>
      </c>
      <c r="I18">
        <f t="shared" si="0"/>
        <v>0.13008092352150266</v>
      </c>
      <c r="J18" s="1">
        <v>3036518.7959544002</v>
      </c>
    </row>
    <row r="19" spans="1:10" x14ac:dyDescent="0.25">
      <c r="A19" s="3">
        <v>41061</v>
      </c>
      <c r="B19" s="1">
        <v>6599.67</v>
      </c>
      <c r="C19" s="1">
        <v>839.46900000000005</v>
      </c>
      <c r="D19" s="1">
        <v>6599.67</v>
      </c>
      <c r="E19" s="1">
        <v>839.46900000000005</v>
      </c>
      <c r="F19" s="1">
        <v>3193583.4103006399</v>
      </c>
      <c r="G19">
        <v>7.8617197299721608</v>
      </c>
      <c r="H19" s="1">
        <v>3193583.4103006399</v>
      </c>
      <c r="I19">
        <f t="shared" si="0"/>
        <v>0.12719863265890569</v>
      </c>
      <c r="J19" s="1">
        <v>3193583.4103006399</v>
      </c>
    </row>
    <row r="20" spans="1:10" x14ac:dyDescent="0.25">
      <c r="A20" s="3">
        <v>41153</v>
      </c>
      <c r="B20" s="1">
        <v>6765.1809999999996</v>
      </c>
      <c r="C20" s="1">
        <v>905.97400000000005</v>
      </c>
      <c r="D20" s="1">
        <v>6765.1809999999996</v>
      </c>
      <c r="E20" s="1">
        <v>905.97400000000005</v>
      </c>
      <c r="F20" s="1">
        <v>3259870.5467038499</v>
      </c>
      <c r="G20">
        <v>7.4673014898882295</v>
      </c>
      <c r="H20" s="1">
        <v>3259870.5467038499</v>
      </c>
      <c r="I20">
        <f t="shared" si="0"/>
        <v>0.13391718565992544</v>
      </c>
      <c r="J20" s="1">
        <v>3259870.5467038499</v>
      </c>
    </row>
    <row r="21" spans="1:10" x14ac:dyDescent="0.25">
      <c r="A21" s="3">
        <v>41244</v>
      </c>
      <c r="B21" s="1">
        <v>7193.817</v>
      </c>
      <c r="C21" s="1">
        <v>937.05200000000002</v>
      </c>
      <c r="D21" s="1">
        <v>7193.817</v>
      </c>
      <c r="E21" s="1">
        <v>937.05200000000002</v>
      </c>
      <c r="F21" s="1">
        <v>3480418.3574988898</v>
      </c>
      <c r="G21">
        <v>7.6770734174837685</v>
      </c>
      <c r="H21" s="1">
        <v>3480418.3574988898</v>
      </c>
      <c r="I21">
        <f t="shared" si="0"/>
        <v>0.13025797014297139</v>
      </c>
      <c r="J21" s="1">
        <v>3480418.3574988898</v>
      </c>
    </row>
    <row r="22" spans="1:10" x14ac:dyDescent="0.25">
      <c r="A22" s="3">
        <v>41334</v>
      </c>
      <c r="B22" s="1">
        <v>7272.9539999999997</v>
      </c>
      <c r="C22" s="1">
        <v>1044.713</v>
      </c>
      <c r="D22" s="1">
        <v>7272.9539999999997</v>
      </c>
      <c r="E22" s="1">
        <v>1044.713</v>
      </c>
      <c r="F22" s="1">
        <v>3482995.4237975799</v>
      </c>
      <c r="G22">
        <v>6.9616765561450844</v>
      </c>
      <c r="H22" s="1">
        <v>3482995.4237975799</v>
      </c>
      <c r="I22">
        <f t="shared" si="0"/>
        <v>0.14364355941203533</v>
      </c>
      <c r="J22" s="1">
        <v>3482995.4237975799</v>
      </c>
    </row>
    <row r="23" spans="1:10" x14ac:dyDescent="0.25">
      <c r="A23" s="3">
        <v>41426</v>
      </c>
      <c r="B23" s="1">
        <v>7709.6009999999997</v>
      </c>
      <c r="C23" s="1">
        <v>994.17200000000003</v>
      </c>
      <c r="D23" s="1">
        <v>7709.6009999999997</v>
      </c>
      <c r="E23" s="1">
        <v>994.17200000000003</v>
      </c>
      <c r="F23" s="1">
        <v>3607235.89332098</v>
      </c>
      <c r="G23">
        <v>7.7547959508012694</v>
      </c>
      <c r="H23" s="1">
        <v>3607235.89332098</v>
      </c>
      <c r="I23">
        <f t="shared" si="0"/>
        <v>0.12895245811034839</v>
      </c>
      <c r="J23" s="1">
        <v>3607235.89332098</v>
      </c>
    </row>
    <row r="24" spans="1:10" x14ac:dyDescent="0.25">
      <c r="A24" s="3">
        <v>41518</v>
      </c>
      <c r="B24" s="1">
        <v>8207.9410000000007</v>
      </c>
      <c r="C24" s="1">
        <v>1010.278</v>
      </c>
      <c r="D24" s="1">
        <v>8207.9410000000007</v>
      </c>
      <c r="E24" s="1">
        <v>1010.278</v>
      </c>
      <c r="F24" s="1">
        <v>3746059.5042501902</v>
      </c>
      <c r="G24">
        <v>8.1244380259690896</v>
      </c>
      <c r="H24" s="1">
        <v>3746059.5042501902</v>
      </c>
      <c r="I24">
        <f t="shared" si="0"/>
        <v>0.12308543640847321</v>
      </c>
      <c r="J24" s="1">
        <v>3746059.5042501902</v>
      </c>
    </row>
    <row r="25" spans="1:10" x14ac:dyDescent="0.25">
      <c r="A25" s="3">
        <v>41609</v>
      </c>
      <c r="B25" s="1">
        <v>8997.1319999999996</v>
      </c>
      <c r="C25" s="1">
        <v>1003.572</v>
      </c>
      <c r="D25" s="1">
        <v>8997.1319999999996</v>
      </c>
      <c r="E25" s="1">
        <v>1003.572</v>
      </c>
      <c r="F25" s="1">
        <v>4048063.6863615499</v>
      </c>
      <c r="G25">
        <v>8.9651086319666149</v>
      </c>
      <c r="H25" s="1">
        <v>4048063.6863615499</v>
      </c>
      <c r="I25">
        <f t="shared" si="0"/>
        <v>0.11154354520974018</v>
      </c>
      <c r="J25" s="1">
        <v>4048063.6863615499</v>
      </c>
    </row>
    <row r="26" spans="1:10" x14ac:dyDescent="0.25">
      <c r="A26" s="3">
        <v>41699</v>
      </c>
      <c r="B26" s="1">
        <v>9104.85</v>
      </c>
      <c r="C26" s="1">
        <v>1044.7180000000001</v>
      </c>
      <c r="D26" s="1">
        <v>9104.85</v>
      </c>
      <c r="E26" s="1">
        <v>1044.7180000000001</v>
      </c>
      <c r="F26" s="1">
        <v>4120164.66572006</v>
      </c>
      <c r="G26">
        <v>8.715126952919352</v>
      </c>
      <c r="H26" s="1">
        <v>4120164.66572006</v>
      </c>
      <c r="I26">
        <f t="shared" si="0"/>
        <v>0.11474302157641257</v>
      </c>
      <c r="J26" s="1">
        <v>4120164.66572006</v>
      </c>
    </row>
    <row r="27" spans="1:10" x14ac:dyDescent="0.25">
      <c r="A27" s="3">
        <v>41791</v>
      </c>
      <c r="B27" s="1">
        <v>9251.1880000000001</v>
      </c>
      <c r="C27" s="1">
        <v>1074.9369999999999</v>
      </c>
      <c r="D27" s="1">
        <v>9251.1880000000001</v>
      </c>
      <c r="E27" s="1">
        <v>1074.9369999999999</v>
      </c>
      <c r="F27" s="1">
        <v>4281000.6469953498</v>
      </c>
      <c r="G27">
        <v>8.6062606459727409</v>
      </c>
      <c r="H27" s="1">
        <v>4281000.6469953498</v>
      </c>
      <c r="I27">
        <f t="shared" si="0"/>
        <v>0.11619448226541282</v>
      </c>
      <c r="J27" s="1">
        <v>4281000.6469953498</v>
      </c>
    </row>
    <row r="28" spans="1:10" x14ac:dyDescent="0.25">
      <c r="A28" s="3">
        <v>41883</v>
      </c>
      <c r="B28" s="1">
        <v>9377.8619999999992</v>
      </c>
      <c r="C28" s="1">
        <v>1106.26</v>
      </c>
      <c r="D28" s="1">
        <v>9377.8619999999992</v>
      </c>
      <c r="E28" s="1">
        <v>1106.26</v>
      </c>
      <c r="F28" s="1">
        <v>4340206.0098080803</v>
      </c>
      <c r="G28">
        <v>8.4770867607976417</v>
      </c>
      <c r="H28" s="1">
        <v>4340206.0098080803</v>
      </c>
      <c r="I28">
        <f t="shared" si="0"/>
        <v>0.11796505429489153</v>
      </c>
      <c r="J28" s="1">
        <v>4340206.0098080803</v>
      </c>
    </row>
    <row r="29" spans="1:10" x14ac:dyDescent="0.25">
      <c r="A29" s="3">
        <v>41974</v>
      </c>
      <c r="B29" s="1">
        <v>10069.629999999999</v>
      </c>
      <c r="C29" s="1">
        <v>1216.8150000000001</v>
      </c>
      <c r="D29" s="1">
        <v>10069.629999999999</v>
      </c>
      <c r="E29" s="1">
        <v>1216.8150000000001</v>
      </c>
      <c r="F29" s="1">
        <v>4589513.2750957003</v>
      </c>
      <c r="G29">
        <v>8.2753993006332092</v>
      </c>
      <c r="H29" s="1">
        <v>4589513.2750957003</v>
      </c>
      <c r="I29">
        <f t="shared" si="0"/>
        <v>0.12084009045019531</v>
      </c>
      <c r="J29" s="1">
        <v>4589513.2750957003</v>
      </c>
    </row>
    <row r="30" spans="1:10" x14ac:dyDescent="0.25">
      <c r="A30" s="3">
        <v>42064</v>
      </c>
      <c r="B30" s="1">
        <v>9955.0550000000003</v>
      </c>
      <c r="C30" s="1">
        <v>1212.114</v>
      </c>
      <c r="D30" s="1">
        <v>9955.0550000000003</v>
      </c>
      <c r="E30" s="1">
        <v>1212.114</v>
      </c>
      <c r="F30" s="1">
        <v>4648620.6893377202</v>
      </c>
      <c r="G30">
        <v>8.2129692421669915</v>
      </c>
      <c r="H30" s="1">
        <v>4648620.6893377202</v>
      </c>
      <c r="I30">
        <f t="shared" si="0"/>
        <v>0.12175864422647589</v>
      </c>
      <c r="J30" s="1">
        <v>4648620.6893377202</v>
      </c>
    </row>
    <row r="31" spans="1:10" x14ac:dyDescent="0.25">
      <c r="A31" s="3">
        <v>42156</v>
      </c>
      <c r="B31" s="1">
        <v>10058.838</v>
      </c>
      <c r="C31" s="1">
        <v>1268.7059999999999</v>
      </c>
      <c r="D31" s="1">
        <v>10058.838</v>
      </c>
      <c r="E31" s="1">
        <v>1268.7059999999999</v>
      </c>
      <c r="F31" s="1">
        <v>4816734.1869690102</v>
      </c>
      <c r="G31">
        <v>7.9284231334919202</v>
      </c>
      <c r="H31" s="1">
        <v>4816734.1869690102</v>
      </c>
      <c r="I31">
        <f t="shared" si="0"/>
        <v>0.12612848521867037</v>
      </c>
      <c r="J31" s="1">
        <v>4816734.1869690102</v>
      </c>
    </row>
    <row r="32" spans="1:10" x14ac:dyDescent="0.25">
      <c r="A32" s="3">
        <v>42248</v>
      </c>
      <c r="B32" s="1">
        <v>10396.516</v>
      </c>
      <c r="C32" s="1">
        <v>1322.0309999999999</v>
      </c>
      <c r="D32" s="1">
        <v>10396.516</v>
      </c>
      <c r="E32" s="1">
        <v>1322.0309999999999</v>
      </c>
      <c r="F32" s="1">
        <v>4966680.7261119299</v>
      </c>
      <c r="G32">
        <v>7.8640485737475139</v>
      </c>
      <c r="H32" s="1">
        <v>4966680.7261119299</v>
      </c>
      <c r="I32">
        <f t="shared" si="0"/>
        <v>0.12716096430765844</v>
      </c>
      <c r="J32" s="1">
        <v>4966680.7261119299</v>
      </c>
    </row>
    <row r="33" spans="1:18" x14ac:dyDescent="0.25">
      <c r="A33" s="3">
        <v>42339</v>
      </c>
      <c r="B33" s="1">
        <v>10895.179</v>
      </c>
      <c r="C33" s="1">
        <v>1238.2260000000001</v>
      </c>
      <c r="D33" s="1">
        <v>10895.179</v>
      </c>
      <c r="E33" s="1">
        <v>1238.2260000000001</v>
      </c>
      <c r="F33" s="1">
        <v>5209703.4318463299</v>
      </c>
      <c r="G33">
        <v>8.7990229570369216</v>
      </c>
      <c r="H33" s="1">
        <v>5209703.4318463299</v>
      </c>
      <c r="I33">
        <f t="shared" si="0"/>
        <v>0.11364898181112951</v>
      </c>
      <c r="J33" s="1">
        <v>5209703.4318463299</v>
      </c>
    </row>
    <row r="34" spans="1:18" x14ac:dyDescent="0.25">
      <c r="A34" s="3">
        <v>42430</v>
      </c>
      <c r="B34" s="1">
        <v>10989.61</v>
      </c>
      <c r="C34" s="1">
        <v>1286.27</v>
      </c>
      <c r="D34" s="1">
        <v>10989.61</v>
      </c>
      <c r="E34" s="1">
        <v>1286.27</v>
      </c>
      <c r="F34" s="1">
        <v>5377906.4474415099</v>
      </c>
      <c r="G34">
        <v>8.5437816321612114</v>
      </c>
      <c r="H34" s="1">
        <v>5377906.4474415099</v>
      </c>
      <c r="I34">
        <f t="shared" si="0"/>
        <v>0.11704418992120738</v>
      </c>
      <c r="J34" s="1">
        <v>5377906.4474415099</v>
      </c>
    </row>
    <row r="35" spans="1:18" x14ac:dyDescent="0.25">
      <c r="A35" s="3">
        <v>42522</v>
      </c>
      <c r="B35" s="1">
        <v>11317.19</v>
      </c>
      <c r="C35" s="1">
        <v>1357.06</v>
      </c>
      <c r="D35" s="1">
        <v>11317.19</v>
      </c>
      <c r="E35" s="1">
        <v>1357.06</v>
      </c>
      <c r="F35" s="1">
        <v>5618615.2176275402</v>
      </c>
      <c r="G35">
        <v>8.339491253150193</v>
      </c>
      <c r="H35" s="1">
        <v>5618615.2176275402</v>
      </c>
      <c r="I35">
        <f t="shared" si="0"/>
        <v>0.11991139143197206</v>
      </c>
      <c r="J35" s="1">
        <v>5618615.2176275402</v>
      </c>
    </row>
    <row r="36" spans="1:18" x14ac:dyDescent="0.25">
      <c r="A36" s="3">
        <v>42614</v>
      </c>
      <c r="B36" s="1">
        <v>11554.437</v>
      </c>
      <c r="C36" s="1">
        <v>1380.56</v>
      </c>
      <c r="D36" s="1">
        <v>11554.437</v>
      </c>
      <c r="E36" s="1">
        <v>1380.56</v>
      </c>
      <c r="F36" s="1">
        <v>5758574.9102290496</v>
      </c>
      <c r="G36">
        <v>8.3693841629483696</v>
      </c>
      <c r="H36" s="1">
        <v>5758574.9102290496</v>
      </c>
      <c r="I36">
        <f t="shared" si="0"/>
        <v>0.11948310419624945</v>
      </c>
      <c r="J36" s="1">
        <v>5758574.9102290496</v>
      </c>
    </row>
    <row r="37" spans="1:18" x14ac:dyDescent="0.25">
      <c r="A37" s="3">
        <v>42705</v>
      </c>
      <c r="B37" s="1">
        <v>12301.727000000001</v>
      </c>
      <c r="C37" s="1">
        <v>1372.4269999999999</v>
      </c>
      <c r="D37" s="1">
        <v>12301.727000000001</v>
      </c>
      <c r="E37" s="1">
        <v>1372.4269999999999</v>
      </c>
      <c r="F37" s="1">
        <v>6114063.9663120704</v>
      </c>
      <c r="G37">
        <v>8.9634836679837999</v>
      </c>
      <c r="H37" s="1">
        <v>6114063.9663120704</v>
      </c>
      <c r="I37">
        <f t="shared" si="0"/>
        <v>0.11156376661585807</v>
      </c>
      <c r="J37" s="1">
        <v>6114063.9663120704</v>
      </c>
    </row>
    <row r="38" spans="1:18" x14ac:dyDescent="0.25">
      <c r="A38" s="3">
        <v>42795</v>
      </c>
      <c r="B38" s="1">
        <v>12455.45268296</v>
      </c>
      <c r="C38" s="1">
        <v>1461.26699897</v>
      </c>
      <c r="D38" s="1">
        <v>12455.45268296</v>
      </c>
      <c r="E38" s="1">
        <v>1461.26699897</v>
      </c>
      <c r="F38" s="1">
        <v>6321567.6144471904</v>
      </c>
      <c r="G38">
        <v>8.523735013340783</v>
      </c>
      <c r="H38" s="1">
        <v>6321567.6144471904</v>
      </c>
      <c r="I38">
        <f t="shared" si="0"/>
        <v>0.1173194612965873</v>
      </c>
      <c r="J38" s="1">
        <v>6321567.6144471904</v>
      </c>
    </row>
    <row r="39" spans="1:18" x14ac:dyDescent="0.25">
      <c r="A39" s="3">
        <v>42887</v>
      </c>
      <c r="B39" s="1">
        <v>12881.52121798</v>
      </c>
      <c r="C39" s="1">
        <v>1509.4805743300001</v>
      </c>
      <c r="D39" s="1">
        <v>12881.52121798</v>
      </c>
      <c r="E39" s="1">
        <v>1509.4805743300001</v>
      </c>
      <c r="F39" s="1">
        <v>6595222.4671416096</v>
      </c>
      <c r="G39">
        <v>8.5337442806758936</v>
      </c>
      <c r="H39" s="1">
        <v>6595222.4671416096</v>
      </c>
      <c r="I39">
        <f t="shared" si="0"/>
        <v>0.11718185676883179</v>
      </c>
      <c r="J39" s="1">
        <v>6595222.4671416096</v>
      </c>
      <c r="R39" t="s">
        <v>121</v>
      </c>
    </row>
    <row r="40" spans="1:18" x14ac:dyDescent="0.25">
      <c r="A40" s="3">
        <v>42979</v>
      </c>
      <c r="B40" s="1">
        <v>13256.840068719999</v>
      </c>
      <c r="C40" s="1">
        <v>1548.73057109</v>
      </c>
      <c r="D40" s="1">
        <v>13256.840068719999</v>
      </c>
      <c r="E40" s="1">
        <v>1548.73057109</v>
      </c>
      <c r="F40" s="1">
        <v>6788363.0679583699</v>
      </c>
      <c r="G40">
        <v>8.5598104125947518</v>
      </c>
      <c r="H40" s="1">
        <v>6788363.0679583699</v>
      </c>
      <c r="I40">
        <f t="shared" si="0"/>
        <v>0.11682501735419488</v>
      </c>
      <c r="J40" s="1">
        <v>6788363.0679583699</v>
      </c>
    </row>
    <row r="41" spans="1:18" x14ac:dyDescent="0.25">
      <c r="A41" s="3">
        <v>43070</v>
      </c>
      <c r="B41" s="1">
        <v>13763.27870766</v>
      </c>
      <c r="C41" s="1">
        <v>1565.2205830600001</v>
      </c>
      <c r="D41" s="1">
        <v>13763.27870766</v>
      </c>
      <c r="E41" s="1">
        <v>1565.2205830600001</v>
      </c>
      <c r="F41" s="1">
        <v>7241059.25874341</v>
      </c>
      <c r="G41">
        <v>8.7931879101365027</v>
      </c>
      <c r="H41" s="1">
        <v>7241059.25874341</v>
      </c>
      <c r="I41">
        <f t="shared" si="0"/>
        <v>0.11372439782018447</v>
      </c>
      <c r="J41" s="1">
        <v>7241059.25874341</v>
      </c>
    </row>
    <row r="42" spans="1:18" x14ac:dyDescent="0.25">
      <c r="A42" s="3">
        <v>43160</v>
      </c>
      <c r="B42" s="1">
        <v>13929.455850660001</v>
      </c>
      <c r="C42" s="1">
        <v>1600.3014915199999</v>
      </c>
      <c r="D42" s="1">
        <v>13929.455850660001</v>
      </c>
      <c r="E42" s="1">
        <v>1600.3014915199999</v>
      </c>
      <c r="F42" s="1">
        <v>7432153.3736532601</v>
      </c>
      <c r="G42">
        <v>8.7042697419656285</v>
      </c>
      <c r="H42" s="1">
        <v>7432153.3736532601</v>
      </c>
      <c r="I42">
        <f t="shared" si="0"/>
        <v>0.11488614549463359</v>
      </c>
      <c r="J42" s="1">
        <v>7432153.3736532601</v>
      </c>
    </row>
    <row r="43" spans="1:18" x14ac:dyDescent="0.25">
      <c r="A43" s="3">
        <v>43252</v>
      </c>
      <c r="B43" s="1">
        <v>14280.63932342</v>
      </c>
      <c r="C43" s="1">
        <v>1739.3383962299999</v>
      </c>
      <c r="D43" s="1">
        <v>14280.63932342</v>
      </c>
      <c r="E43" s="1">
        <v>1739.3383962299999</v>
      </c>
      <c r="F43" s="1">
        <v>7764445.8723488497</v>
      </c>
      <c r="G43">
        <v>8.2103858308269135</v>
      </c>
      <c r="H43" s="1">
        <v>7764445.8723488497</v>
      </c>
      <c r="I43">
        <f t="shared" si="0"/>
        <v>0.12179695578317108</v>
      </c>
      <c r="J43" s="1">
        <v>7764445.8723488497</v>
      </c>
    </row>
    <row r="44" spans="1:18" x14ac:dyDescent="0.25">
      <c r="A44" s="3">
        <v>43344</v>
      </c>
      <c r="B44" s="1">
        <v>14673.923661479999</v>
      </c>
      <c r="C44" s="1">
        <v>1807.8268900999999</v>
      </c>
      <c r="D44" s="1">
        <v>14673.923661479999</v>
      </c>
      <c r="E44" s="1">
        <v>1807.8268900999999</v>
      </c>
      <c r="F44" s="1">
        <v>8038337.8192236396</v>
      </c>
      <c r="G44">
        <v>8.1168853842351645</v>
      </c>
      <c r="H44" s="1">
        <v>8038337.8192236396</v>
      </c>
      <c r="I44">
        <f t="shared" si="0"/>
        <v>0.12319996558559608</v>
      </c>
      <c r="J44" s="1">
        <v>8038337.8192236396</v>
      </c>
    </row>
    <row r="45" spans="1:18" x14ac:dyDescent="0.25">
      <c r="A45" s="3">
        <v>43435</v>
      </c>
      <c r="B45" s="1">
        <v>15421.15396458</v>
      </c>
      <c r="C45" s="1">
        <v>1856.69376743</v>
      </c>
      <c r="D45" s="1">
        <v>15421.15396458</v>
      </c>
      <c r="E45" s="1">
        <v>1856.69376743</v>
      </c>
      <c r="F45" s="1">
        <v>8355025.0132488804</v>
      </c>
      <c r="G45">
        <v>8.3057067541760894</v>
      </c>
      <c r="H45" s="1">
        <v>8355025.0132488804</v>
      </c>
      <c r="I45">
        <f t="shared" si="0"/>
        <v>0.12039914598444044</v>
      </c>
      <c r="J45" s="1">
        <v>8355025.0132488804</v>
      </c>
    </row>
    <row r="46" spans="1:18" x14ac:dyDescent="0.25">
      <c r="A46" s="3">
        <v>43525</v>
      </c>
      <c r="B46" s="1">
        <v>15519.6186956</v>
      </c>
      <c r="C46" s="1">
        <v>1919.7507256199999</v>
      </c>
      <c r="D46" s="1">
        <v>15519.6186956</v>
      </c>
      <c r="E46" s="1">
        <v>1919.7507256199999</v>
      </c>
      <c r="F46" s="1">
        <v>8465267.0363331903</v>
      </c>
      <c r="G46">
        <v>8.0841843102248632</v>
      </c>
      <c r="H46" s="1">
        <v>8465267.0363331903</v>
      </c>
      <c r="I46">
        <f t="shared" si="0"/>
        <v>0.12369831780495177</v>
      </c>
      <c r="J46" s="1">
        <v>8465267.0363331903</v>
      </c>
    </row>
    <row r="47" spans="1:18" x14ac:dyDescent="0.25">
      <c r="A47" s="3">
        <v>43617</v>
      </c>
      <c r="B47" s="1">
        <v>15756.123656690001</v>
      </c>
      <c r="C47" s="1">
        <v>1972.50865116</v>
      </c>
      <c r="D47" s="1">
        <v>15756.123656690001</v>
      </c>
      <c r="E47" s="1">
        <v>1972.50865116</v>
      </c>
      <c r="F47" s="1">
        <v>8585401.2170428094</v>
      </c>
      <c r="G47">
        <v>7.9878603561125487</v>
      </c>
      <c r="H47" s="1">
        <v>8585401.2170428094</v>
      </c>
      <c r="I47">
        <f t="shared" si="0"/>
        <v>0.12518997020707431</v>
      </c>
      <c r="J47" s="1">
        <v>8585401.2170428094</v>
      </c>
    </row>
    <row r="48" spans="1:18" x14ac:dyDescent="0.25">
      <c r="A48" s="3">
        <v>43709</v>
      </c>
      <c r="B48" s="1">
        <v>16295.24162983</v>
      </c>
      <c r="C48" s="1">
        <v>2039.3588647199999</v>
      </c>
      <c r="D48" s="1">
        <v>16295.24162983</v>
      </c>
      <c r="E48" s="1">
        <v>2039.3588647199999</v>
      </c>
      <c r="F48" s="1">
        <v>8843146.7101432309</v>
      </c>
      <c r="G48">
        <v>7.9903747749993501</v>
      </c>
      <c r="H48" s="1">
        <v>8843146.7101432309</v>
      </c>
      <c r="I48">
        <f t="shared" si="0"/>
        <v>0.12515057530578486</v>
      </c>
      <c r="J48" s="1">
        <v>8843146.7101432309</v>
      </c>
    </row>
    <row r="49" spans="1:10" x14ac:dyDescent="0.25">
      <c r="A49" s="3">
        <v>43800</v>
      </c>
      <c r="B49" s="1">
        <v>16918.86528993</v>
      </c>
      <c r="C49" s="1">
        <v>2098.3247421900001</v>
      </c>
      <c r="D49" s="1">
        <v>16918.86528993</v>
      </c>
      <c r="E49" s="1">
        <v>2098.3247421900001</v>
      </c>
      <c r="F49" s="1">
        <v>9205763.0877051298</v>
      </c>
      <c r="G49">
        <v>8.0630347389756043</v>
      </c>
      <c r="H49" s="1">
        <v>9205763.0877051298</v>
      </c>
      <c r="I49">
        <f t="shared" si="0"/>
        <v>0.12402278203839766</v>
      </c>
      <c r="J49" s="1">
        <v>9205763.0877051298</v>
      </c>
    </row>
    <row r="50" spans="1:10" x14ac:dyDescent="0.25">
      <c r="A50" s="3">
        <v>43891</v>
      </c>
      <c r="B50" s="1">
        <v>17042.57148635</v>
      </c>
      <c r="C50" s="1">
        <v>2091.9222772500002</v>
      </c>
      <c r="D50" s="1">
        <v>17042.57148635</v>
      </c>
      <c r="E50" s="1">
        <v>2091.9222772500002</v>
      </c>
      <c r="F50" s="1">
        <v>9425243.1021260303</v>
      </c>
      <c r="G50">
        <v>8.1468473622040243</v>
      </c>
      <c r="H50" s="1">
        <v>9425243.1021260303</v>
      </c>
      <c r="I50">
        <f t="shared" si="0"/>
        <v>0.12274686827193274</v>
      </c>
      <c r="J50" s="1">
        <v>9425243.1021260303</v>
      </c>
    </row>
    <row r="51" spans="1:10" x14ac:dyDescent="0.25">
      <c r="A51" s="3">
        <v>43983</v>
      </c>
      <c r="B51" s="1">
        <v>17236.136011930001</v>
      </c>
      <c r="C51" s="1">
        <v>2158.8143392699999</v>
      </c>
      <c r="D51" s="1">
        <v>17236.136011930001</v>
      </c>
      <c r="E51" s="1">
        <v>2158.8143392699999</v>
      </c>
      <c r="F51" s="1">
        <v>9467191.2014962193</v>
      </c>
      <c r="G51">
        <v>7.9840751927552862</v>
      </c>
      <c r="H51" s="1">
        <v>9467191.2014962193</v>
      </c>
      <c r="I51">
        <f t="shared" si="0"/>
        <v>0.1252493214126284</v>
      </c>
      <c r="J51" s="1">
        <v>9467191.2014962193</v>
      </c>
    </row>
    <row r="52" spans="1:10" x14ac:dyDescent="0.25">
      <c r="A52" s="3">
        <v>44075</v>
      </c>
      <c r="B52" s="1">
        <v>17333.35602544</v>
      </c>
      <c r="C52" s="1">
        <v>2193.2190883500002</v>
      </c>
      <c r="D52" s="1">
        <v>17333.35602544</v>
      </c>
      <c r="E52" s="1">
        <v>2193.2190883500002</v>
      </c>
      <c r="F52" s="1">
        <v>9342160.1736233607</v>
      </c>
      <c r="G52">
        <v>7.9031575630140116</v>
      </c>
      <c r="H52" s="1">
        <v>9342160.1736233607</v>
      </c>
      <c r="I52">
        <f t="shared" si="0"/>
        <v>0.1265317048314841</v>
      </c>
      <c r="J52" s="1">
        <v>9342160.1736233607</v>
      </c>
    </row>
    <row r="53" spans="1:10" x14ac:dyDescent="0.25">
      <c r="A53" s="3">
        <v>44166</v>
      </c>
      <c r="B53" s="1">
        <v>18045.538306549999</v>
      </c>
      <c r="C53" s="1">
        <v>2215.4599048300001</v>
      </c>
      <c r="D53" s="1">
        <v>18045.538306549999</v>
      </c>
      <c r="E53" s="1">
        <v>2215.4599048300001</v>
      </c>
      <c r="F53" s="1">
        <v>9262565.2213702295</v>
      </c>
      <c r="G53">
        <v>8.145278669773397</v>
      </c>
      <c r="H53" s="1">
        <v>9262565.2213702295</v>
      </c>
      <c r="I53">
        <f t="shared" si="0"/>
        <v>0.12277050798899435</v>
      </c>
      <c r="J53" s="1">
        <v>9262565.2213702295</v>
      </c>
    </row>
    <row r="54" spans="1:10" x14ac:dyDescent="0.25">
      <c r="A54" s="3">
        <v>44256</v>
      </c>
      <c r="B54" s="1">
        <v>18047.07327017</v>
      </c>
      <c r="C54" s="1">
        <v>2243.1548004299998</v>
      </c>
      <c r="D54" s="1">
        <v>18047.07327017</v>
      </c>
      <c r="E54" s="1">
        <v>2243.1548004299998</v>
      </c>
      <c r="F54" s="1">
        <v>9206803.9797755592</v>
      </c>
      <c r="G54">
        <v>8.045398055769704</v>
      </c>
      <c r="H54" s="1">
        <v>9206803.9797755592</v>
      </c>
      <c r="I54">
        <f t="shared" si="0"/>
        <v>0.1242946580229</v>
      </c>
      <c r="J54" s="1">
        <v>9206803.9797755592</v>
      </c>
    </row>
    <row r="55" spans="1:10" x14ac:dyDescent="0.25">
      <c r="A55" s="3">
        <v>44348</v>
      </c>
      <c r="B55" s="1">
        <v>18328.26261845</v>
      </c>
      <c r="C55" s="1">
        <v>2288.6513573299999</v>
      </c>
      <c r="D55" s="1">
        <v>18328.26261845</v>
      </c>
      <c r="E55" s="1">
        <v>2288.6513573299999</v>
      </c>
      <c r="F55" s="1">
        <v>9292945.9103124291</v>
      </c>
      <c r="G55">
        <v>8.0083244482603178</v>
      </c>
      <c r="H55" s="1">
        <v>9292945.9103124291</v>
      </c>
      <c r="I55">
        <f t="shared" si="0"/>
        <v>0.12487006569985237</v>
      </c>
      <c r="J55" s="1">
        <v>9292945.9103124291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27BB-20C4-4F89-955C-6ECA27ACF519}">
  <dimension ref="A1:D175"/>
  <sheetViews>
    <sheetView workbookViewId="0">
      <selection activeCell="G1" sqref="G1"/>
    </sheetView>
  </sheetViews>
  <sheetFormatPr defaultRowHeight="15" x14ac:dyDescent="0.25"/>
  <sheetData>
    <row r="1" spans="1:4" x14ac:dyDescent="0.25">
      <c r="C1" t="s">
        <v>103</v>
      </c>
    </row>
    <row r="2" spans="1:4" x14ac:dyDescent="0.25">
      <c r="A2" t="s">
        <v>101</v>
      </c>
      <c r="B2" s="1">
        <v>1</v>
      </c>
      <c r="C2" s="1">
        <v>1683496.1</v>
      </c>
    </row>
    <row r="3" spans="1:4" x14ac:dyDescent="0.25">
      <c r="A3" t="s">
        <v>101</v>
      </c>
      <c r="B3" s="1">
        <v>2</v>
      </c>
      <c r="C3" s="1">
        <v>1660920</v>
      </c>
    </row>
    <row r="4" spans="1:4" x14ac:dyDescent="0.25">
      <c r="A4" t="s">
        <v>101</v>
      </c>
      <c r="B4" s="1">
        <v>3</v>
      </c>
      <c r="C4" s="1">
        <v>1673759.9</v>
      </c>
    </row>
    <row r="5" spans="1:4" x14ac:dyDescent="0.25">
      <c r="A5" t="s">
        <v>100</v>
      </c>
      <c r="B5" s="1">
        <v>4</v>
      </c>
      <c r="C5" s="1">
        <v>1730752</v>
      </c>
    </row>
    <row r="6" spans="1:4" x14ac:dyDescent="0.25">
      <c r="A6" t="s">
        <v>100</v>
      </c>
      <c r="B6" s="1">
        <v>5</v>
      </c>
      <c r="C6" s="1">
        <v>1636150</v>
      </c>
    </row>
    <row r="7" spans="1:4" x14ac:dyDescent="0.25">
      <c r="A7" t="s">
        <v>100</v>
      </c>
      <c r="B7" s="1">
        <v>6</v>
      </c>
      <c r="C7" s="1">
        <v>1622570</v>
      </c>
    </row>
    <row r="8" spans="1:4" x14ac:dyDescent="0.25">
      <c r="A8" t="s">
        <v>99</v>
      </c>
      <c r="B8" s="1">
        <v>7</v>
      </c>
      <c r="C8" s="1">
        <v>1631420.5</v>
      </c>
    </row>
    <row r="9" spans="1:4" x14ac:dyDescent="0.25">
      <c r="A9" t="s">
        <v>99</v>
      </c>
      <c r="B9" s="1">
        <v>8</v>
      </c>
      <c r="C9" s="1">
        <v>1643307.5</v>
      </c>
    </row>
    <row r="10" spans="1:4" x14ac:dyDescent="0.25">
      <c r="A10" t="s">
        <v>99</v>
      </c>
      <c r="B10" s="1">
        <v>9</v>
      </c>
      <c r="C10" s="1">
        <v>1654402</v>
      </c>
    </row>
    <row r="11" spans="1:4" x14ac:dyDescent="0.25">
      <c r="A11" t="s">
        <v>102</v>
      </c>
      <c r="B11" s="1">
        <v>10</v>
      </c>
      <c r="C11" s="1">
        <v>1712635</v>
      </c>
    </row>
    <row r="12" spans="1:4" x14ac:dyDescent="0.25">
      <c r="A12" t="s">
        <v>102</v>
      </c>
      <c r="B12" s="1">
        <v>11</v>
      </c>
      <c r="C12" s="1">
        <v>1802625</v>
      </c>
    </row>
    <row r="13" spans="1:4" x14ac:dyDescent="0.25">
      <c r="A13" t="s">
        <v>102</v>
      </c>
      <c r="B13" s="1">
        <v>12</v>
      </c>
      <c r="C13" s="1">
        <v>1856706</v>
      </c>
    </row>
    <row r="14" spans="1:4" x14ac:dyDescent="0.25">
      <c r="A14" t="s">
        <v>101</v>
      </c>
      <c r="B14" s="1">
        <v>1</v>
      </c>
      <c r="C14" s="1">
        <v>1770899</v>
      </c>
    </row>
    <row r="15" spans="1:4" x14ac:dyDescent="0.25">
      <c r="A15" t="s">
        <v>101</v>
      </c>
      <c r="B15" s="1">
        <v>2</v>
      </c>
      <c r="C15" s="1">
        <v>1755678</v>
      </c>
    </row>
    <row r="16" spans="1:4" x14ac:dyDescent="0.25">
      <c r="A16" t="s">
        <v>101</v>
      </c>
      <c r="B16" s="1">
        <v>3</v>
      </c>
      <c r="C16" s="1">
        <v>1845532</v>
      </c>
      <c r="D16">
        <f>C16/C4-1</f>
        <v>0.1026264878254044</v>
      </c>
    </row>
    <row r="17" spans="1:4" x14ac:dyDescent="0.25">
      <c r="A17" t="s">
        <v>100</v>
      </c>
      <c r="B17" s="1">
        <v>4</v>
      </c>
      <c r="C17" s="1">
        <v>1864329</v>
      </c>
    </row>
    <row r="18" spans="1:4" x14ac:dyDescent="0.25">
      <c r="A18" t="s">
        <v>100</v>
      </c>
      <c r="B18" s="1">
        <v>5</v>
      </c>
      <c r="C18" s="1">
        <v>1935637</v>
      </c>
    </row>
    <row r="19" spans="1:4" x14ac:dyDescent="0.25">
      <c r="A19" t="s">
        <v>100</v>
      </c>
      <c r="B19" s="1">
        <v>6</v>
      </c>
      <c r="C19" s="1">
        <v>2014660</v>
      </c>
      <c r="D19">
        <f>C19/C7-1</f>
        <v>0.24164750981467664</v>
      </c>
    </row>
    <row r="20" spans="1:4" x14ac:dyDescent="0.25">
      <c r="A20" t="s">
        <v>99</v>
      </c>
      <c r="B20" s="1">
        <v>7</v>
      </c>
      <c r="C20" s="1">
        <v>2021074</v>
      </c>
    </row>
    <row r="21" spans="1:4" x14ac:dyDescent="0.25">
      <c r="A21" t="s">
        <v>99</v>
      </c>
      <c r="B21" s="1">
        <v>8</v>
      </c>
      <c r="C21" s="1">
        <v>2039686</v>
      </c>
    </row>
    <row r="22" spans="1:4" x14ac:dyDescent="0.25">
      <c r="A22" t="s">
        <v>99</v>
      </c>
      <c r="B22" s="1">
        <v>9</v>
      </c>
      <c r="C22" s="1">
        <v>2052889</v>
      </c>
      <c r="D22">
        <f>C22/C10-1</f>
        <v>0.24086467497017039</v>
      </c>
    </row>
    <row r="23" spans="1:4" x14ac:dyDescent="0.25">
      <c r="A23" t="s">
        <v>102</v>
      </c>
      <c r="B23" s="1">
        <v>10</v>
      </c>
      <c r="C23" s="1">
        <v>2137634</v>
      </c>
    </row>
    <row r="24" spans="1:4" x14ac:dyDescent="0.25">
      <c r="A24" t="s">
        <v>102</v>
      </c>
      <c r="B24" s="1">
        <v>11</v>
      </c>
      <c r="C24" s="1">
        <v>2214657</v>
      </c>
    </row>
    <row r="25" spans="1:4" x14ac:dyDescent="0.25">
      <c r="A25" t="s">
        <v>102</v>
      </c>
      <c r="B25" s="1">
        <v>12</v>
      </c>
      <c r="C25" s="1">
        <v>2181117</v>
      </c>
      <c r="D25">
        <f>C25/C13-1</f>
        <v>0.17472394660220836</v>
      </c>
    </row>
    <row r="26" spans="1:4" x14ac:dyDescent="0.25">
      <c r="A26" t="s">
        <v>101</v>
      </c>
      <c r="B26" s="1">
        <v>1</v>
      </c>
      <c r="C26" s="1">
        <v>2103365</v>
      </c>
    </row>
    <row r="27" spans="1:4" x14ac:dyDescent="0.25">
      <c r="A27" t="s">
        <v>101</v>
      </c>
      <c r="B27" s="1">
        <v>2</v>
      </c>
      <c r="C27" s="1">
        <v>2151150</v>
      </c>
    </row>
    <row r="28" spans="1:4" x14ac:dyDescent="0.25">
      <c r="A28" t="s">
        <v>101</v>
      </c>
      <c r="B28" s="1">
        <v>3</v>
      </c>
      <c r="C28" s="1">
        <v>2229161</v>
      </c>
      <c r="D28">
        <f>C28/C16-1</f>
        <v>0.207869058894671</v>
      </c>
    </row>
    <row r="29" spans="1:4" x14ac:dyDescent="0.25">
      <c r="A29" t="s">
        <v>100</v>
      </c>
      <c r="B29" s="1">
        <v>4</v>
      </c>
      <c r="C29" s="1">
        <v>2114625</v>
      </c>
    </row>
    <row r="30" spans="1:4" x14ac:dyDescent="0.25">
      <c r="A30" t="s">
        <v>100</v>
      </c>
      <c r="B30" s="1">
        <v>5</v>
      </c>
      <c r="C30" s="1">
        <v>2132244</v>
      </c>
    </row>
    <row r="31" spans="1:4" x14ac:dyDescent="0.25">
      <c r="A31" t="s">
        <v>100</v>
      </c>
      <c r="B31" s="1">
        <v>6</v>
      </c>
      <c r="C31" s="1">
        <v>2237929</v>
      </c>
      <c r="D31">
        <f>C31/C19-1</f>
        <v>0.110822173468476</v>
      </c>
    </row>
    <row r="32" spans="1:4" x14ac:dyDescent="0.25">
      <c r="A32" t="s">
        <v>99</v>
      </c>
      <c r="B32" s="1">
        <v>7</v>
      </c>
      <c r="C32" s="1">
        <v>2080058</v>
      </c>
    </row>
    <row r="33" spans="1:4" x14ac:dyDescent="0.25">
      <c r="A33" t="s">
        <v>99</v>
      </c>
      <c r="B33" s="1">
        <v>8</v>
      </c>
      <c r="C33" s="1">
        <v>2103281</v>
      </c>
    </row>
    <row r="34" spans="1:4" x14ac:dyDescent="0.25">
      <c r="A34" t="s">
        <v>99</v>
      </c>
      <c r="B34" s="1">
        <v>9</v>
      </c>
      <c r="C34" s="1">
        <v>2178286</v>
      </c>
      <c r="D34">
        <f>C34/C22-1</f>
        <v>6.1083185695865572E-2</v>
      </c>
    </row>
    <row r="35" spans="1:4" x14ac:dyDescent="0.25">
      <c r="A35" t="s">
        <v>102</v>
      </c>
      <c r="B35" s="1">
        <v>10</v>
      </c>
      <c r="C35" s="1">
        <v>2192635</v>
      </c>
    </row>
    <row r="36" spans="1:4" x14ac:dyDescent="0.25">
      <c r="A36" t="s">
        <v>102</v>
      </c>
      <c r="B36" s="1">
        <v>11</v>
      </c>
      <c r="C36" s="1">
        <v>2272685</v>
      </c>
    </row>
    <row r="37" spans="1:4" x14ac:dyDescent="0.25">
      <c r="A37" t="s">
        <v>102</v>
      </c>
      <c r="B37" s="1">
        <v>12</v>
      </c>
      <c r="C37" s="1">
        <v>2378894</v>
      </c>
      <c r="D37">
        <f>C37/C25-1</f>
        <v>9.0676932965998658E-2</v>
      </c>
    </row>
    <row r="38" spans="1:4" x14ac:dyDescent="0.25">
      <c r="A38" t="s">
        <v>101</v>
      </c>
      <c r="B38" s="1">
        <v>1</v>
      </c>
      <c r="C38" s="1">
        <v>2249426</v>
      </c>
    </row>
    <row r="39" spans="1:4" x14ac:dyDescent="0.25">
      <c r="A39" t="s">
        <v>101</v>
      </c>
      <c r="B39" s="1">
        <v>2</v>
      </c>
      <c r="C39" s="1">
        <v>2278295</v>
      </c>
    </row>
    <row r="40" spans="1:4" x14ac:dyDescent="0.25">
      <c r="A40" t="s">
        <v>101</v>
      </c>
      <c r="B40" s="1">
        <v>3</v>
      </c>
      <c r="C40" s="1">
        <v>2208585</v>
      </c>
      <c r="D40">
        <f>C40/C28-1</f>
        <v>-9.2303786043269609E-3</v>
      </c>
    </row>
    <row r="41" spans="1:4" x14ac:dyDescent="0.25">
      <c r="A41" t="s">
        <v>100</v>
      </c>
      <c r="B41" s="1">
        <v>4</v>
      </c>
      <c r="C41" s="1">
        <v>2245408</v>
      </c>
    </row>
    <row r="42" spans="1:4" x14ac:dyDescent="0.25">
      <c r="A42" t="s">
        <v>100</v>
      </c>
      <c r="B42" s="1">
        <v>5</v>
      </c>
      <c r="C42" s="1">
        <v>2296500</v>
      </c>
    </row>
    <row r="43" spans="1:4" x14ac:dyDescent="0.25">
      <c r="A43" t="s">
        <v>100</v>
      </c>
      <c r="B43" s="1">
        <v>6</v>
      </c>
      <c r="C43" s="1">
        <v>2360489</v>
      </c>
      <c r="D43">
        <f>C43/C31-1</f>
        <v>5.4764918815565666E-2</v>
      </c>
    </row>
    <row r="44" spans="1:4" x14ac:dyDescent="0.25">
      <c r="A44" t="s">
        <v>99</v>
      </c>
      <c r="B44" s="1">
        <v>7</v>
      </c>
      <c r="C44" s="1">
        <v>2264890</v>
      </c>
    </row>
    <row r="45" spans="1:4" x14ac:dyDescent="0.25">
      <c r="A45" t="s">
        <v>99</v>
      </c>
      <c r="B45" s="1">
        <v>8</v>
      </c>
      <c r="C45" s="1">
        <v>2309970</v>
      </c>
    </row>
    <row r="46" spans="1:4" x14ac:dyDescent="0.25">
      <c r="A46" t="s">
        <v>99</v>
      </c>
      <c r="B46" s="1">
        <v>9</v>
      </c>
      <c r="C46" s="1">
        <v>2399624</v>
      </c>
      <c r="D46">
        <f>C46/C34-1</f>
        <v>0.10161108320945922</v>
      </c>
    </row>
    <row r="47" spans="1:4" x14ac:dyDescent="0.25">
      <c r="A47" t="s">
        <v>102</v>
      </c>
      <c r="B47" s="1">
        <v>10</v>
      </c>
      <c r="C47" s="1">
        <v>2391327</v>
      </c>
    </row>
    <row r="48" spans="1:4" x14ac:dyDescent="0.25">
      <c r="A48" t="s">
        <v>102</v>
      </c>
      <c r="B48" s="1">
        <v>11</v>
      </c>
      <c r="C48" s="1">
        <v>2507678</v>
      </c>
    </row>
    <row r="49" spans="1:4" x14ac:dyDescent="0.25">
      <c r="A49" t="s">
        <v>102</v>
      </c>
      <c r="B49" s="1">
        <v>12</v>
      </c>
      <c r="C49" s="1">
        <v>2590956</v>
      </c>
      <c r="D49">
        <f>C49/C37-1</f>
        <v>8.9143105997997463E-2</v>
      </c>
    </row>
    <row r="50" spans="1:4" x14ac:dyDescent="0.25">
      <c r="A50" t="s">
        <v>101</v>
      </c>
      <c r="B50" s="1">
        <v>1</v>
      </c>
      <c r="C50" s="1">
        <v>2527665</v>
      </c>
    </row>
    <row r="51" spans="1:4" x14ac:dyDescent="0.25">
      <c r="A51" t="s">
        <v>101</v>
      </c>
      <c r="B51" s="1">
        <v>2</v>
      </c>
      <c r="C51" s="1">
        <v>2588348</v>
      </c>
    </row>
    <row r="52" spans="1:4" x14ac:dyDescent="0.25">
      <c r="A52" t="s">
        <v>101</v>
      </c>
      <c r="B52" s="1">
        <v>3</v>
      </c>
      <c r="C52" s="1">
        <v>2578921.7069044798</v>
      </c>
      <c r="D52">
        <f>C52/C40-1</f>
        <v>0.16768053160936969</v>
      </c>
    </row>
    <row r="53" spans="1:4" x14ac:dyDescent="0.25">
      <c r="A53" t="s">
        <v>100</v>
      </c>
      <c r="B53" s="1">
        <v>4</v>
      </c>
      <c r="C53" s="1">
        <v>2650103.0707884398</v>
      </c>
    </row>
    <row r="54" spans="1:4" x14ac:dyDescent="0.25">
      <c r="A54" t="s">
        <v>100</v>
      </c>
      <c r="B54" s="1">
        <v>5</v>
      </c>
      <c r="C54" s="1">
        <v>2742062.2954747798</v>
      </c>
    </row>
    <row r="55" spans="1:4" x14ac:dyDescent="0.25">
      <c r="A55" t="s">
        <v>100</v>
      </c>
      <c r="B55" s="1">
        <v>6</v>
      </c>
      <c r="C55" s="1">
        <v>2846216.43485968</v>
      </c>
      <c r="D55">
        <f>C55/C43-1</f>
        <v>0.20577407260092295</v>
      </c>
    </row>
    <row r="56" spans="1:4" x14ac:dyDescent="0.25">
      <c r="A56" t="s">
        <v>99</v>
      </c>
      <c r="B56" s="1">
        <v>7</v>
      </c>
      <c r="C56" s="1">
        <v>2799194.0969817098</v>
      </c>
    </row>
    <row r="57" spans="1:4" x14ac:dyDescent="0.25">
      <c r="A57" t="s">
        <v>99</v>
      </c>
      <c r="B57" s="1">
        <v>8</v>
      </c>
      <c r="C57" s="1">
        <v>2882186.6562580098</v>
      </c>
    </row>
    <row r="58" spans="1:4" x14ac:dyDescent="0.25">
      <c r="A58" t="s">
        <v>99</v>
      </c>
      <c r="B58" s="1">
        <v>9</v>
      </c>
      <c r="C58" s="1">
        <v>2853834.0258649699</v>
      </c>
      <c r="D58">
        <f>C58/C46-1</f>
        <v>0.18928383191073683</v>
      </c>
    </row>
    <row r="59" spans="1:4" x14ac:dyDescent="0.25">
      <c r="A59" t="s">
        <v>102</v>
      </c>
      <c r="B59" s="1">
        <v>10</v>
      </c>
      <c r="C59" s="1">
        <v>2896011.63316205</v>
      </c>
    </row>
    <row r="60" spans="1:4" x14ac:dyDescent="0.25">
      <c r="A60" t="s">
        <v>102</v>
      </c>
      <c r="B60" s="1">
        <v>11</v>
      </c>
      <c r="C60" s="1">
        <v>2992373.5361288399</v>
      </c>
    </row>
    <row r="61" spans="1:4" x14ac:dyDescent="0.25">
      <c r="A61" t="s">
        <v>102</v>
      </c>
      <c r="B61" s="1">
        <v>12</v>
      </c>
      <c r="C61" s="1">
        <v>3014934.8359578298</v>
      </c>
      <c r="D61">
        <f>C61/C49-1</f>
        <v>0.16363799152043867</v>
      </c>
    </row>
    <row r="62" spans="1:4" x14ac:dyDescent="0.25">
      <c r="A62" t="s">
        <v>101</v>
      </c>
      <c r="B62" s="1">
        <v>1</v>
      </c>
      <c r="C62" s="1">
        <v>2946353.8759713899</v>
      </c>
    </row>
    <row r="63" spans="1:4" x14ac:dyDescent="0.25">
      <c r="A63" t="s">
        <v>101</v>
      </c>
      <c r="B63" s="1">
        <v>2</v>
      </c>
      <c r="C63" s="1">
        <v>3003820.5197843001</v>
      </c>
    </row>
    <row r="64" spans="1:4" x14ac:dyDescent="0.25">
      <c r="A64" t="s">
        <v>101</v>
      </c>
      <c r="B64" s="1">
        <v>3</v>
      </c>
      <c r="C64" s="1">
        <v>3036518.7959544002</v>
      </c>
      <c r="D64">
        <f>C64/C52-1</f>
        <v>0.17743737152811101</v>
      </c>
    </row>
    <row r="65" spans="1:4" x14ac:dyDescent="0.25">
      <c r="A65" t="s">
        <v>100</v>
      </c>
      <c r="B65" s="1">
        <v>4</v>
      </c>
      <c r="C65" s="1">
        <v>3074736.7396373302</v>
      </c>
    </row>
    <row r="66" spans="1:4" x14ac:dyDescent="0.25">
      <c r="A66" t="s">
        <v>100</v>
      </c>
      <c r="B66" s="1">
        <v>5</v>
      </c>
      <c r="C66" s="1">
        <v>3115442.04815384</v>
      </c>
    </row>
    <row r="67" spans="1:4" x14ac:dyDescent="0.25">
      <c r="A67" t="s">
        <v>100</v>
      </c>
      <c r="B67" s="1">
        <v>6</v>
      </c>
      <c r="C67" s="1">
        <v>3193583.4103006399</v>
      </c>
      <c r="D67">
        <f>C67/C55-1</f>
        <v>0.12204517238622614</v>
      </c>
    </row>
    <row r="68" spans="1:4" x14ac:dyDescent="0.25">
      <c r="A68" t="s">
        <v>99</v>
      </c>
      <c r="B68" s="1">
        <v>7</v>
      </c>
      <c r="C68" s="1">
        <v>3225428.8876443999</v>
      </c>
    </row>
    <row r="69" spans="1:4" x14ac:dyDescent="0.25">
      <c r="A69" t="s">
        <v>99</v>
      </c>
      <c r="B69" s="1">
        <v>8</v>
      </c>
      <c r="C69" s="1">
        <v>3239350.6151686399</v>
      </c>
    </row>
    <row r="70" spans="1:4" x14ac:dyDescent="0.25">
      <c r="A70" t="s">
        <v>99</v>
      </c>
      <c r="B70" s="1">
        <v>9</v>
      </c>
      <c r="C70" s="1">
        <v>3259870.5467038499</v>
      </c>
      <c r="D70">
        <f>C70/C58-1</f>
        <v>0.14227755263931807</v>
      </c>
    </row>
    <row r="71" spans="1:4" x14ac:dyDescent="0.25">
      <c r="A71" t="s">
        <v>102</v>
      </c>
      <c r="B71" s="1">
        <v>10</v>
      </c>
      <c r="C71" s="1">
        <v>3308076.7309577102</v>
      </c>
    </row>
    <row r="72" spans="1:4" x14ac:dyDescent="0.25">
      <c r="A72" t="s">
        <v>102</v>
      </c>
      <c r="B72" s="1">
        <v>11</v>
      </c>
      <c r="C72" s="1">
        <v>3390068.2905848799</v>
      </c>
    </row>
    <row r="73" spans="1:4" x14ac:dyDescent="0.25">
      <c r="A73" t="s">
        <v>102</v>
      </c>
      <c r="B73" s="1">
        <v>12</v>
      </c>
      <c r="C73" s="1">
        <v>3480418.3574988898</v>
      </c>
      <c r="D73">
        <f>C73/C61-1</f>
        <v>0.15439256463835904</v>
      </c>
    </row>
    <row r="74" spans="1:4" x14ac:dyDescent="0.25">
      <c r="A74" t="s">
        <v>101</v>
      </c>
      <c r="B74" s="1">
        <v>1</v>
      </c>
      <c r="C74" s="1">
        <v>3444153.1252771802</v>
      </c>
    </row>
    <row r="75" spans="1:4" x14ac:dyDescent="0.25">
      <c r="A75" t="s">
        <v>101</v>
      </c>
      <c r="B75" s="1">
        <v>2</v>
      </c>
      <c r="C75" s="1">
        <v>3437997.3002884099</v>
      </c>
    </row>
    <row r="76" spans="1:4" x14ac:dyDescent="0.25">
      <c r="A76" t="s">
        <v>101</v>
      </c>
      <c r="B76" s="1">
        <v>3</v>
      </c>
      <c r="C76" s="1">
        <v>3482995.4237975799</v>
      </c>
      <c r="D76">
        <f>C76/C64-1</f>
        <v>0.14703568719483218</v>
      </c>
    </row>
    <row r="77" spans="1:4" x14ac:dyDescent="0.25">
      <c r="A77" t="s">
        <v>100</v>
      </c>
      <c r="B77" s="1">
        <v>4</v>
      </c>
      <c r="C77" s="1">
        <v>3496641.8915066202</v>
      </c>
    </row>
    <row r="78" spans="1:4" x14ac:dyDescent="0.25">
      <c r="A78" t="s">
        <v>100</v>
      </c>
      <c r="B78" s="1">
        <v>5</v>
      </c>
      <c r="C78" s="1">
        <v>3527886.0987778101</v>
      </c>
    </row>
    <row r="79" spans="1:4" x14ac:dyDescent="0.25">
      <c r="A79" t="s">
        <v>100</v>
      </c>
      <c r="B79" s="1">
        <v>6</v>
      </c>
      <c r="C79" s="1">
        <v>3607235.89332098</v>
      </c>
      <c r="D79">
        <f>C79/C67-1</f>
        <v>0.12952612469307612</v>
      </c>
    </row>
    <row r="80" spans="1:4" x14ac:dyDescent="0.25">
      <c r="A80" t="s">
        <v>99</v>
      </c>
      <c r="B80" s="1">
        <v>7</v>
      </c>
      <c r="C80" s="1">
        <v>3601570.5334373</v>
      </c>
    </row>
    <row r="81" spans="1:4" x14ac:dyDescent="0.25">
      <c r="A81" t="s">
        <v>99</v>
      </c>
      <c r="B81" s="1">
        <v>8</v>
      </c>
      <c r="C81" s="1">
        <v>3660529.84452397</v>
      </c>
    </row>
    <row r="82" spans="1:4" x14ac:dyDescent="0.25">
      <c r="A82" t="s">
        <v>99</v>
      </c>
      <c r="B82" s="1">
        <v>9</v>
      </c>
      <c r="C82" s="1">
        <v>3746059.5042501902</v>
      </c>
      <c r="D82">
        <f>C82/C70-1</f>
        <v>0.14914363947302767</v>
      </c>
    </row>
    <row r="83" spans="1:4" x14ac:dyDescent="0.25">
      <c r="A83" t="s">
        <v>102</v>
      </c>
      <c r="B83" s="1">
        <v>10</v>
      </c>
      <c r="C83" s="1">
        <v>3756222.18968726</v>
      </c>
    </row>
    <row r="84" spans="1:4" x14ac:dyDescent="0.25">
      <c r="A84" t="s">
        <v>102</v>
      </c>
      <c r="B84" s="1">
        <v>11</v>
      </c>
      <c r="C84" s="1">
        <v>3856282.8990590898</v>
      </c>
    </row>
    <row r="85" spans="1:4" x14ac:dyDescent="0.25">
      <c r="A85" t="s">
        <v>102</v>
      </c>
      <c r="B85" s="1">
        <v>12</v>
      </c>
      <c r="C85" s="1">
        <v>4048063.6863615499</v>
      </c>
      <c r="D85">
        <f>C85/C73-1</f>
        <v>0.16309686668547041</v>
      </c>
    </row>
    <row r="86" spans="1:4" x14ac:dyDescent="0.25">
      <c r="A86" t="s">
        <v>101</v>
      </c>
      <c r="B86" s="1">
        <v>1</v>
      </c>
      <c r="C86" s="1">
        <v>3992323.4241785202</v>
      </c>
    </row>
    <row r="87" spans="1:4" x14ac:dyDescent="0.25">
      <c r="A87" t="s">
        <v>101</v>
      </c>
      <c r="B87" s="1">
        <v>2</v>
      </c>
      <c r="C87" s="1">
        <v>4056488.9103072202</v>
      </c>
    </row>
    <row r="88" spans="1:4" x14ac:dyDescent="0.25">
      <c r="A88" t="s">
        <v>101</v>
      </c>
      <c r="B88" s="1">
        <v>3</v>
      </c>
      <c r="C88" s="1">
        <v>4120164.66572006</v>
      </c>
      <c r="D88">
        <f>C88/C76-1</f>
        <v>0.18293714587421461</v>
      </c>
    </row>
    <row r="89" spans="1:4" x14ac:dyDescent="0.25">
      <c r="A89" t="s">
        <v>100</v>
      </c>
      <c r="B89" s="1">
        <v>4</v>
      </c>
      <c r="C89" s="1">
        <v>4173833.7712688199</v>
      </c>
    </row>
    <row r="90" spans="1:4" x14ac:dyDescent="0.25">
      <c r="A90" t="s">
        <v>100</v>
      </c>
      <c r="B90" s="1">
        <v>5</v>
      </c>
      <c r="C90" s="1">
        <v>4214696.9289596798</v>
      </c>
    </row>
    <row r="91" spans="1:4" x14ac:dyDescent="0.25">
      <c r="A91" t="s">
        <v>100</v>
      </c>
      <c r="B91" s="1">
        <v>6</v>
      </c>
      <c r="C91" s="1">
        <v>4281000.6469953498</v>
      </c>
      <c r="D91">
        <f>C91/C79-1</f>
        <v>0.18678145083937725</v>
      </c>
    </row>
    <row r="92" spans="1:4" x14ac:dyDescent="0.25">
      <c r="A92" t="s">
        <v>99</v>
      </c>
      <c r="B92" s="1">
        <v>7</v>
      </c>
      <c r="C92" s="1">
        <v>4309944.3651612196</v>
      </c>
    </row>
    <row r="93" spans="1:4" x14ac:dyDescent="0.25">
      <c r="A93" t="s">
        <v>99</v>
      </c>
      <c r="B93" s="1">
        <v>8</v>
      </c>
      <c r="C93" s="1">
        <v>4340206.0098080803</v>
      </c>
    </row>
    <row r="94" spans="1:4" x14ac:dyDescent="0.25">
      <c r="A94" t="s">
        <v>99</v>
      </c>
      <c r="B94" s="1">
        <v>9</v>
      </c>
      <c r="C94" s="1">
        <v>4475720.85638195</v>
      </c>
      <c r="D94">
        <f>C94/C82-1</f>
        <v>0.19478103626061016</v>
      </c>
    </row>
    <row r="95" spans="1:4" x14ac:dyDescent="0.25">
      <c r="A95" t="s">
        <v>102</v>
      </c>
      <c r="B95" s="1">
        <v>10</v>
      </c>
      <c r="C95" s="1">
        <v>4507454.1567027196</v>
      </c>
    </row>
    <row r="96" spans="1:4" x14ac:dyDescent="0.25">
      <c r="A96" t="s">
        <v>102</v>
      </c>
      <c r="B96" s="1">
        <v>11</v>
      </c>
      <c r="C96" s="1">
        <v>4589513.2750957003</v>
      </c>
    </row>
    <row r="97" spans="1:4" x14ac:dyDescent="0.25">
      <c r="A97" t="s">
        <v>102</v>
      </c>
      <c r="B97" s="1">
        <v>12</v>
      </c>
      <c r="C97" s="1">
        <v>4822289.3919758303</v>
      </c>
      <c r="D97">
        <f>C97/C85-1</f>
        <v>0.19125828188492866</v>
      </c>
    </row>
    <row r="98" spans="1:4" x14ac:dyDescent="0.25">
      <c r="A98" t="s">
        <v>101</v>
      </c>
      <c r="B98" s="1">
        <v>1</v>
      </c>
      <c r="C98" s="1">
        <v>4656653.1413216302</v>
      </c>
    </row>
    <row r="99" spans="1:4" x14ac:dyDescent="0.25">
      <c r="A99" t="s">
        <v>101</v>
      </c>
      <c r="B99" s="1">
        <v>2</v>
      </c>
      <c r="C99" s="1">
        <v>4648620.6893377202</v>
      </c>
    </row>
    <row r="100" spans="1:4" x14ac:dyDescent="0.25">
      <c r="A100" t="s">
        <v>101</v>
      </c>
      <c r="B100" s="1">
        <v>3</v>
      </c>
      <c r="C100" s="1">
        <v>4767778.2242178498</v>
      </c>
      <c r="D100">
        <f>C100/C88-1</f>
        <v>0.1571814747808411</v>
      </c>
    </row>
    <row r="101" spans="1:4" x14ac:dyDescent="0.25">
      <c r="A101" t="s">
        <v>100</v>
      </c>
      <c r="B101" s="1">
        <v>4</v>
      </c>
      <c r="C101" s="1">
        <v>4793095.7993379496</v>
      </c>
    </row>
    <row r="102" spans="1:4" x14ac:dyDescent="0.25">
      <c r="A102" t="s">
        <v>100</v>
      </c>
      <c r="B102" s="1">
        <v>5</v>
      </c>
      <c r="C102" s="1">
        <v>4816734.1869690102</v>
      </c>
    </row>
    <row r="103" spans="1:4" x14ac:dyDescent="0.25">
      <c r="A103" t="s">
        <v>100</v>
      </c>
      <c r="B103" s="1">
        <v>6</v>
      </c>
      <c r="C103" s="1">
        <v>4887349.44555155</v>
      </c>
      <c r="D103">
        <f>C103/C91-1</f>
        <v>0.14163716582985586</v>
      </c>
    </row>
    <row r="104" spans="1:4" x14ac:dyDescent="0.25">
      <c r="A104" t="s">
        <v>99</v>
      </c>
      <c r="B104" s="1">
        <v>7</v>
      </c>
      <c r="C104" s="1">
        <v>4896109.4469292099</v>
      </c>
    </row>
    <row r="105" spans="1:4" x14ac:dyDescent="0.25">
      <c r="A105" t="s">
        <v>99</v>
      </c>
      <c r="B105" s="1">
        <v>8</v>
      </c>
      <c r="C105" s="1">
        <v>4966680.7261119299</v>
      </c>
    </row>
    <row r="106" spans="1:4" x14ac:dyDescent="0.25">
      <c r="A106" t="s">
        <v>99</v>
      </c>
      <c r="B106" s="1">
        <v>9</v>
      </c>
      <c r="C106" s="1">
        <v>5032718.9007525099</v>
      </c>
      <c r="D106">
        <f>C106/C94-1</f>
        <v>0.12444878986953212</v>
      </c>
    </row>
    <row r="107" spans="1:4" x14ac:dyDescent="0.25">
      <c r="A107" t="s">
        <v>102</v>
      </c>
      <c r="B107" s="1">
        <v>10</v>
      </c>
      <c r="C107" s="1">
        <v>5119413.8183216602</v>
      </c>
    </row>
    <row r="108" spans="1:4" x14ac:dyDescent="0.25">
      <c r="A108" t="s">
        <v>102</v>
      </c>
      <c r="B108" s="1">
        <v>11</v>
      </c>
      <c r="C108" s="1">
        <v>5209703.4318463299</v>
      </c>
    </row>
    <row r="109" spans="1:4" x14ac:dyDescent="0.25">
      <c r="A109" t="s">
        <v>102</v>
      </c>
      <c r="B109" s="1">
        <v>12</v>
      </c>
      <c r="C109" s="1">
        <v>5435872.5633556005</v>
      </c>
      <c r="D109">
        <f>C109/C97-1</f>
        <v>0.12723897748665958</v>
      </c>
    </row>
    <row r="110" spans="1:4" x14ac:dyDescent="0.25">
      <c r="A110" t="s">
        <v>101</v>
      </c>
      <c r="B110" s="1">
        <v>1</v>
      </c>
      <c r="C110" s="1">
        <v>5381942.1886522602</v>
      </c>
    </row>
    <row r="111" spans="1:4" x14ac:dyDescent="0.25">
      <c r="A111" t="s">
        <v>101</v>
      </c>
      <c r="B111" s="1">
        <v>2</v>
      </c>
      <c r="C111" s="1">
        <v>5377906.4474415099</v>
      </c>
    </row>
    <row r="112" spans="1:4" x14ac:dyDescent="0.25">
      <c r="A112" t="s">
        <v>101</v>
      </c>
      <c r="B112" s="1">
        <v>3</v>
      </c>
      <c r="C112" s="1">
        <v>5409642.4144785404</v>
      </c>
      <c r="D112">
        <f>C112/C100-1</f>
        <v>0.13462542930381116</v>
      </c>
    </row>
    <row r="113" spans="1:4" x14ac:dyDescent="0.25">
      <c r="A113" t="s">
        <v>100</v>
      </c>
      <c r="B113" s="1">
        <v>4</v>
      </c>
      <c r="C113" s="1">
        <v>5500888.8820430599</v>
      </c>
    </row>
    <row r="114" spans="1:4" x14ac:dyDescent="0.25">
      <c r="A114" t="s">
        <v>100</v>
      </c>
      <c r="B114" s="1">
        <v>5</v>
      </c>
      <c r="C114" s="1">
        <v>5618615.2176275402</v>
      </c>
    </row>
    <row r="115" spans="1:4" x14ac:dyDescent="0.25">
      <c r="A115" t="s">
        <v>100</v>
      </c>
      <c r="B115" s="1">
        <v>6</v>
      </c>
      <c r="C115" s="1">
        <v>5674124.7342349598</v>
      </c>
      <c r="D115">
        <f>C115/C103-1</f>
        <v>0.16098200004903074</v>
      </c>
    </row>
    <row r="116" spans="1:4" x14ac:dyDescent="0.25">
      <c r="A116" t="s">
        <v>99</v>
      </c>
      <c r="B116" s="1">
        <v>7</v>
      </c>
      <c r="C116" s="1">
        <v>5681211.4642633898</v>
      </c>
    </row>
    <row r="117" spans="1:4" x14ac:dyDescent="0.25">
      <c r="A117" t="s">
        <v>99</v>
      </c>
      <c r="B117" s="1">
        <v>8</v>
      </c>
      <c r="C117" s="1">
        <v>5758574.9102290496</v>
      </c>
    </row>
    <row r="118" spans="1:4" x14ac:dyDescent="0.25">
      <c r="A118" t="s">
        <v>99</v>
      </c>
      <c r="B118" s="1">
        <v>9</v>
      </c>
      <c r="C118" s="1">
        <v>5862946.0407441603</v>
      </c>
      <c r="D118">
        <f>C118/C106-1</f>
        <v>0.16496592723815984</v>
      </c>
    </row>
    <row r="119" spans="1:4" x14ac:dyDescent="0.25">
      <c r="A119" t="s">
        <v>102</v>
      </c>
      <c r="B119" s="1">
        <v>10</v>
      </c>
      <c r="C119" s="1">
        <v>5949787.01531584</v>
      </c>
    </row>
    <row r="120" spans="1:4" x14ac:dyDescent="0.25">
      <c r="A120" t="s">
        <v>102</v>
      </c>
      <c r="B120" s="1">
        <v>11</v>
      </c>
      <c r="C120" s="1">
        <v>6114063.9663120704</v>
      </c>
    </row>
    <row r="121" spans="1:4" x14ac:dyDescent="0.25">
      <c r="A121" t="s">
        <v>102</v>
      </c>
      <c r="B121" s="1">
        <v>12</v>
      </c>
      <c r="C121" s="1">
        <v>6313063.6041606097</v>
      </c>
      <c r="D121">
        <f>C121/C109-1</f>
        <v>0.16137078832906138</v>
      </c>
    </row>
    <row r="122" spans="1:4" x14ac:dyDescent="0.25">
      <c r="A122" t="s">
        <v>101</v>
      </c>
      <c r="B122" s="1">
        <v>1</v>
      </c>
      <c r="C122" s="1">
        <v>6252071.2732714498</v>
      </c>
    </row>
    <row r="123" spans="1:4" x14ac:dyDescent="0.25">
      <c r="A123" t="s">
        <v>101</v>
      </c>
      <c r="B123" s="1">
        <v>2</v>
      </c>
      <c r="C123" s="1">
        <v>6321567.6144471904</v>
      </c>
    </row>
    <row r="124" spans="1:4" x14ac:dyDescent="0.25">
      <c r="A124" t="s">
        <v>101</v>
      </c>
      <c r="B124" s="1">
        <v>3</v>
      </c>
      <c r="C124" s="1">
        <v>6407153.1651422698</v>
      </c>
      <c r="D124">
        <f>C124/C112-1</f>
        <v>0.18439495150251695</v>
      </c>
    </row>
    <row r="125" spans="1:4" x14ac:dyDescent="0.25">
      <c r="A125" t="s">
        <v>100</v>
      </c>
      <c r="B125" s="1">
        <v>4</v>
      </c>
      <c r="C125" s="1">
        <v>6381013.7311266698</v>
      </c>
    </row>
    <row r="126" spans="1:4" x14ac:dyDescent="0.25">
      <c r="A126" t="s">
        <v>100</v>
      </c>
      <c r="B126" s="1">
        <v>5</v>
      </c>
      <c r="C126" s="1">
        <v>6595222.4671416096</v>
      </c>
    </row>
    <row r="127" spans="1:4" x14ac:dyDescent="0.25">
      <c r="A127" t="s">
        <v>100</v>
      </c>
      <c r="B127" s="1">
        <v>6</v>
      </c>
      <c r="C127" s="1">
        <v>6713421.9670488201</v>
      </c>
      <c r="D127">
        <f>C127/C115-1</f>
        <v>0.18316432604014454</v>
      </c>
    </row>
    <row r="128" spans="1:4" x14ac:dyDescent="0.25">
      <c r="A128" t="s">
        <v>99</v>
      </c>
      <c r="B128" s="1">
        <v>7</v>
      </c>
      <c r="C128" s="1">
        <v>6741638.86902293</v>
      </c>
    </row>
    <row r="129" spans="1:4" x14ac:dyDescent="0.25">
      <c r="A129" t="s">
        <v>99</v>
      </c>
      <c r="B129" s="1">
        <v>8</v>
      </c>
      <c r="C129" s="1">
        <v>6788363.0679583699</v>
      </c>
    </row>
    <row r="130" spans="1:4" x14ac:dyDescent="0.25">
      <c r="A130" t="s">
        <v>99</v>
      </c>
      <c r="B130" s="1">
        <v>9</v>
      </c>
      <c r="C130" s="1">
        <v>7040860.2340142298</v>
      </c>
      <c r="D130">
        <f>C130/C118-1</f>
        <v>0.20090824392451023</v>
      </c>
    </row>
    <row r="131" spans="1:4" x14ac:dyDescent="0.25">
      <c r="A131" t="s">
        <v>102</v>
      </c>
      <c r="B131" s="1">
        <v>10</v>
      </c>
      <c r="C131" s="1">
        <v>7019262.1233564196</v>
      </c>
    </row>
    <row r="132" spans="1:4" x14ac:dyDescent="0.25">
      <c r="A132" t="s">
        <v>102</v>
      </c>
      <c r="B132" s="1">
        <v>11</v>
      </c>
      <c r="C132" s="1">
        <v>7241059.25874341</v>
      </c>
    </row>
    <row r="133" spans="1:4" x14ac:dyDescent="0.25">
      <c r="A133" t="s">
        <v>102</v>
      </c>
      <c r="B133" s="1">
        <v>12</v>
      </c>
      <c r="C133" s="1">
        <v>7476061.4694358101</v>
      </c>
      <c r="D133">
        <f>C133/C121-1</f>
        <v>0.1842208376466743</v>
      </c>
    </row>
    <row r="134" spans="1:4" x14ac:dyDescent="0.25">
      <c r="A134" t="s">
        <v>101</v>
      </c>
      <c r="B134" s="1">
        <v>1</v>
      </c>
      <c r="C134" s="1">
        <v>7403610.2032632902</v>
      </c>
    </row>
    <row r="135" spans="1:4" x14ac:dyDescent="0.25">
      <c r="A135" t="s">
        <v>101</v>
      </c>
      <c r="B135" s="1">
        <v>2</v>
      </c>
      <c r="C135" s="1">
        <v>7432153.3736532601</v>
      </c>
    </row>
    <row r="136" spans="1:4" x14ac:dyDescent="0.25">
      <c r="A136" t="s">
        <v>101</v>
      </c>
      <c r="B136" s="1">
        <v>3</v>
      </c>
      <c r="C136" s="1">
        <v>7609270.3307677601</v>
      </c>
      <c r="D136">
        <f>C136/C124-1</f>
        <v>0.18762110638552176</v>
      </c>
    </row>
    <row r="137" spans="1:4" x14ac:dyDescent="0.25">
      <c r="A137" t="s">
        <v>100</v>
      </c>
      <c r="B137" s="1">
        <v>4</v>
      </c>
      <c r="C137" s="1">
        <v>7650071.5756777804</v>
      </c>
    </row>
    <row r="138" spans="1:4" x14ac:dyDescent="0.25">
      <c r="A138" t="s">
        <v>100</v>
      </c>
      <c r="B138" s="1">
        <v>5</v>
      </c>
      <c r="C138" s="1">
        <v>7764445.8723488497</v>
      </c>
    </row>
    <row r="139" spans="1:4" x14ac:dyDescent="0.25">
      <c r="A139" t="s">
        <v>100</v>
      </c>
      <c r="B139" s="1">
        <v>6</v>
      </c>
      <c r="C139" s="1">
        <v>7902856.3957001604</v>
      </c>
      <c r="D139">
        <f>C139/C127-1</f>
        <v>0.17717260057380368</v>
      </c>
    </row>
    <row r="140" spans="1:4" x14ac:dyDescent="0.25">
      <c r="A140" t="s">
        <v>99</v>
      </c>
      <c r="B140" s="1">
        <v>7</v>
      </c>
      <c r="C140" s="1">
        <v>8004935.6161320796</v>
      </c>
    </row>
    <row r="141" spans="1:4" x14ac:dyDescent="0.25">
      <c r="A141" t="s">
        <v>99</v>
      </c>
      <c r="B141" s="1">
        <v>8</v>
      </c>
      <c r="C141" s="1">
        <v>8038337.8192236396</v>
      </c>
    </row>
    <row r="142" spans="1:4" x14ac:dyDescent="0.25">
      <c r="A142" t="s">
        <v>99</v>
      </c>
      <c r="B142" s="1">
        <v>9</v>
      </c>
      <c r="C142" s="1">
        <v>8203059.9775445601</v>
      </c>
      <c r="D142">
        <f>C142/C130-1</f>
        <v>0.16506502116258059</v>
      </c>
    </row>
    <row r="143" spans="1:4" x14ac:dyDescent="0.25">
      <c r="A143" t="s">
        <v>102</v>
      </c>
      <c r="B143" s="1">
        <v>10</v>
      </c>
      <c r="C143" s="1">
        <v>8278764.0759680904</v>
      </c>
    </row>
    <row r="144" spans="1:4" x14ac:dyDescent="0.25">
      <c r="A144" t="s">
        <v>102</v>
      </c>
      <c r="B144" s="1">
        <v>11</v>
      </c>
      <c r="C144" s="1">
        <v>8355025.0132488804</v>
      </c>
    </row>
    <row r="145" spans="1:4" x14ac:dyDescent="0.25">
      <c r="A145" t="s">
        <v>102</v>
      </c>
      <c r="B145" s="1">
        <v>12</v>
      </c>
      <c r="C145" s="1">
        <v>8584050.9592279196</v>
      </c>
      <c r="D145">
        <f>C145/C133-1</f>
        <v>0.1482049732097408</v>
      </c>
    </row>
    <row r="146" spans="1:4" x14ac:dyDescent="0.25">
      <c r="A146" t="s">
        <v>101</v>
      </c>
      <c r="B146" s="1">
        <v>1</v>
      </c>
      <c r="C146" s="1">
        <v>8479179.6352832001</v>
      </c>
    </row>
    <row r="147" spans="1:4" x14ac:dyDescent="0.25">
      <c r="A147" t="s">
        <v>101</v>
      </c>
      <c r="B147" s="1">
        <v>2</v>
      </c>
      <c r="C147" s="1">
        <v>8465267.0363331903</v>
      </c>
    </row>
    <row r="148" spans="1:4" x14ac:dyDescent="0.25">
      <c r="A148" t="s">
        <v>101</v>
      </c>
      <c r="B148" s="1">
        <v>3</v>
      </c>
      <c r="C148" s="1">
        <v>8483600.3904439192</v>
      </c>
      <c r="D148">
        <f>C148/C136-1</f>
        <v>0.11490327214960971</v>
      </c>
    </row>
    <row r="149" spans="1:4" x14ac:dyDescent="0.25">
      <c r="A149" t="s">
        <v>100</v>
      </c>
      <c r="B149" s="1">
        <v>4</v>
      </c>
      <c r="C149" s="1">
        <v>8629792.8389251996</v>
      </c>
    </row>
    <row r="150" spans="1:4" x14ac:dyDescent="0.25">
      <c r="A150" t="s">
        <v>100</v>
      </c>
      <c r="B150" s="1">
        <v>5</v>
      </c>
      <c r="C150" s="1">
        <v>8585401.2170428094</v>
      </c>
    </row>
    <row r="151" spans="1:4" x14ac:dyDescent="0.25">
      <c r="A151" t="s">
        <v>100</v>
      </c>
      <c r="B151" s="1">
        <v>6</v>
      </c>
      <c r="C151" s="1">
        <v>8733211.3808848094</v>
      </c>
      <c r="D151">
        <f>C151/C139-1</f>
        <v>0.10507023582466135</v>
      </c>
    </row>
    <row r="152" spans="1:4" x14ac:dyDescent="0.25">
      <c r="A152" t="s">
        <v>99</v>
      </c>
      <c r="B152" s="1">
        <v>7</v>
      </c>
      <c r="C152" s="1">
        <v>8863739.5259940997</v>
      </c>
    </row>
    <row r="153" spans="1:4" x14ac:dyDescent="0.25">
      <c r="A153" t="s">
        <v>99</v>
      </c>
      <c r="B153" s="1">
        <v>8</v>
      </c>
      <c r="C153" s="1">
        <v>8843146.7101432309</v>
      </c>
    </row>
    <row r="154" spans="1:4" x14ac:dyDescent="0.25">
      <c r="A154" t="s">
        <v>99</v>
      </c>
      <c r="B154" s="1">
        <v>9</v>
      </c>
      <c r="C154" s="1">
        <v>9038688.2041999605</v>
      </c>
      <c r="D154">
        <f>C154/C142-1</f>
        <v>0.10186786747175902</v>
      </c>
    </row>
    <row r="155" spans="1:4" x14ac:dyDescent="0.25">
      <c r="A155" t="s">
        <v>102</v>
      </c>
      <c r="B155" s="1">
        <v>10</v>
      </c>
      <c r="C155" s="1">
        <v>9031561.2740769405</v>
      </c>
    </row>
    <row r="156" spans="1:4" x14ac:dyDescent="0.25">
      <c r="A156" t="s">
        <v>102</v>
      </c>
      <c r="B156" s="1">
        <v>11</v>
      </c>
      <c r="C156" s="1">
        <v>9205763.0877051298</v>
      </c>
    </row>
    <row r="157" spans="1:4" x14ac:dyDescent="0.25">
      <c r="A157" t="s">
        <v>102</v>
      </c>
      <c r="B157" s="1">
        <v>12</v>
      </c>
      <c r="C157" s="1">
        <v>9508752.3240138106</v>
      </c>
      <c r="D157">
        <f>C157/C145-1</f>
        <v>0.10772319143700204</v>
      </c>
    </row>
    <row r="158" spans="1:4" x14ac:dyDescent="0.25">
      <c r="A158" t="s">
        <v>101</v>
      </c>
      <c r="B158" s="1">
        <v>1</v>
      </c>
      <c r="C158" s="1">
        <v>9429733.0041573308</v>
      </c>
    </row>
    <row r="159" spans="1:4" x14ac:dyDescent="0.25">
      <c r="A159" t="s">
        <v>101</v>
      </c>
      <c r="B159" s="1">
        <v>2</v>
      </c>
      <c r="C159" s="1">
        <v>9425243.1021260303</v>
      </c>
    </row>
    <row r="160" spans="1:4" x14ac:dyDescent="0.25">
      <c r="A160" t="s">
        <v>101</v>
      </c>
      <c r="B160" s="1">
        <v>3</v>
      </c>
      <c r="C160" s="1">
        <v>9667252.3945194799</v>
      </c>
      <c r="D160">
        <f>C160/C148-1</f>
        <v>0.13952236663679352</v>
      </c>
    </row>
    <row r="161" spans="1:4" x14ac:dyDescent="0.25">
      <c r="A161" t="s">
        <v>100</v>
      </c>
      <c r="B161" s="1">
        <v>4</v>
      </c>
      <c r="C161" s="1">
        <v>9553672.0092844609</v>
      </c>
    </row>
    <row r="162" spans="1:4" x14ac:dyDescent="0.25">
      <c r="A162" t="s">
        <v>100</v>
      </c>
      <c r="B162" s="1">
        <v>5</v>
      </c>
      <c r="C162" s="1">
        <v>9467191.2014962193</v>
      </c>
    </row>
    <row r="163" spans="1:4" x14ac:dyDescent="0.25">
      <c r="A163" t="s">
        <v>100</v>
      </c>
      <c r="B163" s="1">
        <v>6</v>
      </c>
      <c r="C163" s="1">
        <v>9450375.9126534797</v>
      </c>
      <c r="D163">
        <f>C163/C151-1</f>
        <v>8.211922287125617E-2</v>
      </c>
    </row>
    <row r="164" spans="1:4" x14ac:dyDescent="0.25">
      <c r="A164" t="s">
        <v>99</v>
      </c>
      <c r="B164" s="1">
        <v>7</v>
      </c>
      <c r="C164" s="1">
        <v>9440477.1469763108</v>
      </c>
    </row>
    <row r="165" spans="1:4" x14ac:dyDescent="0.25">
      <c r="A165" t="s">
        <v>99</v>
      </c>
      <c r="B165" s="1">
        <v>8</v>
      </c>
      <c r="C165" s="1">
        <v>9342160.1736233607</v>
      </c>
    </row>
    <row r="166" spans="1:4" x14ac:dyDescent="0.25">
      <c r="B166" s="1">
        <v>9</v>
      </c>
      <c r="C166" s="1">
        <v>9284583.0751765408</v>
      </c>
      <c r="D166">
        <f>C166/C154-1</f>
        <v>2.7204707743134771E-2</v>
      </c>
    </row>
    <row r="167" spans="1:4" x14ac:dyDescent="0.25">
      <c r="B167" s="1">
        <v>10</v>
      </c>
      <c r="C167" s="1">
        <v>9221560.8228862006</v>
      </c>
    </row>
    <row r="168" spans="1:4" x14ac:dyDescent="0.25">
      <c r="B168" s="1">
        <v>11</v>
      </c>
      <c r="C168" s="1">
        <v>9262565.2213702295</v>
      </c>
    </row>
    <row r="169" spans="1:4" x14ac:dyDescent="0.25">
      <c r="B169" s="1">
        <v>12</v>
      </c>
      <c r="C169" s="1">
        <v>9442155.4479994103</v>
      </c>
      <c r="D169">
        <f>C169/C157-1</f>
        <v>-7.0037449441409105E-3</v>
      </c>
    </row>
    <row r="170" spans="1:4" x14ac:dyDescent="0.25">
      <c r="B170" s="1">
        <v>1</v>
      </c>
      <c r="C170" s="1">
        <v>9217803.6733857803</v>
      </c>
    </row>
    <row r="171" spans="1:4" x14ac:dyDescent="0.25">
      <c r="B171" s="1">
        <v>2</v>
      </c>
      <c r="C171" s="1">
        <v>9206803.9797755592</v>
      </c>
    </row>
    <row r="172" spans="1:4" x14ac:dyDescent="0.25">
      <c r="B172" s="1">
        <v>3</v>
      </c>
      <c r="C172" s="1">
        <v>9253308.7258454692</v>
      </c>
      <c r="D172">
        <f>C172/C160-1</f>
        <v>-4.2819164306569846E-2</v>
      </c>
    </row>
    <row r="173" spans="1:4" x14ac:dyDescent="0.25">
      <c r="B173" s="1">
        <v>4</v>
      </c>
      <c r="C173" s="1">
        <v>9277722.09023102</v>
      </c>
    </row>
    <row r="174" spans="1:4" x14ac:dyDescent="0.25">
      <c r="B174" s="1">
        <v>5</v>
      </c>
      <c r="C174" s="1">
        <v>9292945.9103124291</v>
      </c>
    </row>
    <row r="175" spans="1:4" x14ac:dyDescent="0.25">
      <c r="B175" s="1">
        <v>6</v>
      </c>
      <c r="C175" s="1">
        <v>9378985.4974028803</v>
      </c>
      <c r="D175">
        <f>C175/C163-1</f>
        <v>-7.554240795333067E-3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8AF2-4911-4EB0-9077-69C05E06D92B}">
  <dimension ref="A1:U163"/>
  <sheetViews>
    <sheetView topLeftCell="A18" workbookViewId="0">
      <selection activeCell="B18" sqref="B18:B55"/>
    </sheetView>
  </sheetViews>
  <sheetFormatPr defaultRowHeight="15" x14ac:dyDescent="0.25"/>
  <cols>
    <col min="3" max="3" width="12.140625" bestFit="1" customWidth="1"/>
  </cols>
  <sheetData>
    <row r="1" spans="1:21" x14ac:dyDescent="0.25">
      <c r="B1" t="s">
        <v>97</v>
      </c>
      <c r="C1" t="s">
        <v>98</v>
      </c>
      <c r="D1" t="s">
        <v>97</v>
      </c>
      <c r="E1" t="s">
        <v>120</v>
      </c>
      <c r="F1" t="s">
        <v>97</v>
      </c>
      <c r="T1" t="s">
        <v>97</v>
      </c>
      <c r="U1" t="s">
        <v>98</v>
      </c>
    </row>
    <row r="2" spans="1:21" x14ac:dyDescent="0.25">
      <c r="A2" t="s">
        <v>43</v>
      </c>
      <c r="B2">
        <v>0.1026264878254044</v>
      </c>
      <c r="C2">
        <v>8.5346134314117759</v>
      </c>
      <c r="D2">
        <f>B2*100</f>
        <v>10.26264878254044</v>
      </c>
      <c r="E2" s="1">
        <v>1845532</v>
      </c>
      <c r="G2" s="1"/>
      <c r="T2">
        <v>10.26264878254044</v>
      </c>
      <c r="U2">
        <v>8.5346134314117759</v>
      </c>
    </row>
    <row r="3" spans="1:21" x14ac:dyDescent="0.25">
      <c r="A3" t="s">
        <v>44</v>
      </c>
      <c r="B3">
        <v>0.24164750981467664</v>
      </c>
      <c r="C3">
        <v>9.5644034869852828</v>
      </c>
      <c r="D3">
        <f>B3*100</f>
        <v>24.164750981467662</v>
      </c>
      <c r="E3" s="1">
        <v>2014660</v>
      </c>
      <c r="G3" s="1"/>
      <c r="T3">
        <v>24.164750981467662</v>
      </c>
      <c r="U3">
        <v>9.5644034869852828</v>
      </c>
    </row>
    <row r="4" spans="1:21" x14ac:dyDescent="0.25">
      <c r="A4" t="s">
        <v>45</v>
      </c>
      <c r="B4">
        <v>0.24086467497017039</v>
      </c>
      <c r="C4">
        <v>9.1924374344270756</v>
      </c>
      <c r="D4">
        <f>B4*100</f>
        <v>24.08646749701704</v>
      </c>
      <c r="E4" s="1">
        <v>2052889</v>
      </c>
      <c r="G4" s="1"/>
      <c r="T4">
        <v>24.08646749701704</v>
      </c>
      <c r="U4">
        <v>9.1924374344270756</v>
      </c>
    </row>
    <row r="5" spans="1:21" x14ac:dyDescent="0.25">
      <c r="A5" t="s">
        <v>46</v>
      </c>
      <c r="B5">
        <v>0.17472394660220836</v>
      </c>
      <c r="C5">
        <v>9.6645014914371909</v>
      </c>
      <c r="D5">
        <f>B5*100</f>
        <v>17.472394660220836</v>
      </c>
      <c r="E5" s="1">
        <v>2181117</v>
      </c>
      <c r="G5" s="1"/>
      <c r="T5">
        <v>17.472394660220836</v>
      </c>
      <c r="U5">
        <v>9.6645014914371909</v>
      </c>
    </row>
    <row r="6" spans="1:21" x14ac:dyDescent="0.25">
      <c r="A6" t="s">
        <v>47</v>
      </c>
      <c r="B6">
        <v>0.207869058894671</v>
      </c>
      <c r="C6">
        <v>9.2881522815429172</v>
      </c>
      <c r="D6">
        <f>B6*100</f>
        <v>20.7869058894671</v>
      </c>
      <c r="E6" s="1">
        <v>2229161</v>
      </c>
      <c r="F6">
        <f>E6/E2-1</f>
        <v>0.207869058894671</v>
      </c>
      <c r="G6" s="1" t="b">
        <f>F6=B6</f>
        <v>1</v>
      </c>
      <c r="T6">
        <v>20.7869058894671</v>
      </c>
      <c r="U6">
        <v>9.2881522815429172</v>
      </c>
    </row>
    <row r="7" spans="1:21" x14ac:dyDescent="0.25">
      <c r="A7" t="s">
        <v>48</v>
      </c>
      <c r="B7">
        <v>0.110822173468476</v>
      </c>
      <c r="C7">
        <v>9.0153243265268515</v>
      </c>
      <c r="D7">
        <f>B7*100</f>
        <v>11.0822173468476</v>
      </c>
      <c r="E7" s="1">
        <v>2237929</v>
      </c>
      <c r="F7">
        <f>E7/E3-1</f>
        <v>0.110822173468476</v>
      </c>
      <c r="G7" s="1" t="b">
        <f>F7=B7</f>
        <v>1</v>
      </c>
      <c r="T7">
        <v>11.0822173468476</v>
      </c>
      <c r="U7">
        <v>9.0153243265268515</v>
      </c>
    </row>
    <row r="8" spans="1:21" x14ac:dyDescent="0.25">
      <c r="A8" t="s">
        <v>49</v>
      </c>
      <c r="B8">
        <v>6.1083185695865572E-2</v>
      </c>
      <c r="C8">
        <v>8.9551342283614854</v>
      </c>
      <c r="D8">
        <f>B8*100</f>
        <v>6.1083185695865572</v>
      </c>
      <c r="E8" s="1">
        <v>2178286</v>
      </c>
      <c r="F8">
        <f>E8/E4-1</f>
        <v>6.1083185695865572E-2</v>
      </c>
      <c r="G8" s="1" t="b">
        <f>F8=B8</f>
        <v>1</v>
      </c>
      <c r="T8">
        <v>6.1083185695865572</v>
      </c>
      <c r="U8">
        <v>8.9551342283614854</v>
      </c>
    </row>
    <row r="9" spans="1:21" x14ac:dyDescent="0.25">
      <c r="A9" t="s">
        <v>50</v>
      </c>
      <c r="B9">
        <v>9.0676932965998658E-2</v>
      </c>
      <c r="C9">
        <v>9.1526741765826145</v>
      </c>
      <c r="D9">
        <f>B9*100</f>
        <v>9.0676932965998667</v>
      </c>
      <c r="E9" s="1">
        <v>2378894</v>
      </c>
      <c r="F9">
        <f>E9/E5-1</f>
        <v>9.0676932965998658E-2</v>
      </c>
      <c r="G9" s="1" t="b">
        <f>F9=B9</f>
        <v>1</v>
      </c>
      <c r="T9">
        <v>9.0676932965998667</v>
      </c>
      <c r="U9">
        <v>9.1526741765826145</v>
      </c>
    </row>
    <row r="10" spans="1:21" x14ac:dyDescent="0.25">
      <c r="A10" t="s">
        <v>51</v>
      </c>
      <c r="B10">
        <v>-9.2303786043269609E-3</v>
      </c>
      <c r="C10">
        <v>8.98334864454608</v>
      </c>
      <c r="D10">
        <f>B10*100</f>
        <v>-0.92303786043269609</v>
      </c>
      <c r="E10" s="1">
        <v>2208585</v>
      </c>
      <c r="F10">
        <f>E10/E6-1</f>
        <v>-9.2303786043269609E-3</v>
      </c>
      <c r="G10" s="1" t="b">
        <f>F10=B10</f>
        <v>1</v>
      </c>
      <c r="T10">
        <v>-0.92303786043269609</v>
      </c>
      <c r="U10">
        <v>8.98334864454608</v>
      </c>
    </row>
    <row r="11" spans="1:21" x14ac:dyDescent="0.25">
      <c r="A11" t="s">
        <v>52</v>
      </c>
      <c r="B11">
        <v>5.4764918815565666E-2</v>
      </c>
      <c r="C11">
        <v>8.706691111932189</v>
      </c>
      <c r="D11">
        <f>B11*100</f>
        <v>5.4764918815565666</v>
      </c>
      <c r="E11" s="1">
        <v>2360489</v>
      </c>
      <c r="F11">
        <f>E11/E7-1</f>
        <v>5.4764918815565666E-2</v>
      </c>
      <c r="G11" s="1" t="b">
        <f>F11=B11</f>
        <v>1</v>
      </c>
      <c r="T11">
        <v>5.4764918815565666</v>
      </c>
      <c r="U11">
        <v>8.706691111932189</v>
      </c>
    </row>
    <row r="12" spans="1:21" x14ac:dyDescent="0.25">
      <c r="A12" t="s">
        <v>53</v>
      </c>
      <c r="B12">
        <v>0.10161108320945922</v>
      </c>
      <c r="C12">
        <v>8.1327358302340969</v>
      </c>
      <c r="D12">
        <f>B12*100</f>
        <v>10.161108320945921</v>
      </c>
      <c r="E12" s="1">
        <v>2399624</v>
      </c>
      <c r="F12">
        <f>E12/E8-1</f>
        <v>0.10161108320945922</v>
      </c>
      <c r="G12" s="1" t="b">
        <f>F12=B12</f>
        <v>1</v>
      </c>
      <c r="T12">
        <v>10.161108320945921</v>
      </c>
      <c r="U12">
        <v>8.1327358302340969</v>
      </c>
    </row>
    <row r="13" spans="1:21" x14ac:dyDescent="0.25">
      <c r="A13" t="s">
        <v>54</v>
      </c>
      <c r="B13">
        <v>8.9143105997997463E-2</v>
      </c>
      <c r="C13">
        <v>8.6175708778552469</v>
      </c>
      <c r="D13">
        <f>B13*100</f>
        <v>8.9143105997997463</v>
      </c>
      <c r="E13" s="1">
        <v>2590956</v>
      </c>
      <c r="F13">
        <f>E13/E9-1</f>
        <v>8.9143105997997463E-2</v>
      </c>
      <c r="G13" s="1" t="b">
        <f>F13=B13</f>
        <v>1</v>
      </c>
      <c r="T13">
        <v>8.9143105997997463</v>
      </c>
      <c r="U13">
        <v>8.6175708778552469</v>
      </c>
    </row>
    <row r="14" spans="1:21" x14ac:dyDescent="0.25">
      <c r="A14" t="s">
        <v>55</v>
      </c>
      <c r="B14">
        <v>0.16768053160936969</v>
      </c>
      <c r="C14">
        <v>8.3968366134298851</v>
      </c>
      <c r="D14">
        <f>B14*100</f>
        <v>16.768053160936969</v>
      </c>
      <c r="E14" s="1">
        <v>2578921.7069044798</v>
      </c>
      <c r="F14">
        <f>E14/E10-1</f>
        <v>0.16768053160936969</v>
      </c>
      <c r="G14" s="1" t="b">
        <f>F14=B14</f>
        <v>1</v>
      </c>
      <c r="T14">
        <v>16.768053160936969</v>
      </c>
      <c r="U14">
        <v>8.3968366134298851</v>
      </c>
    </row>
    <row r="15" spans="1:21" x14ac:dyDescent="0.25">
      <c r="A15" t="s">
        <v>56</v>
      </c>
      <c r="B15">
        <v>0.20577407260092295</v>
      </c>
      <c r="C15">
        <v>8.407301129697295</v>
      </c>
      <c r="D15">
        <f>B15*100</f>
        <v>20.577407260092293</v>
      </c>
      <c r="E15" s="1">
        <v>2846216.43485968</v>
      </c>
      <c r="F15">
        <f>E15/E11-1</f>
        <v>0.20577407260092295</v>
      </c>
      <c r="G15" s="1" t="b">
        <f>F15=B15</f>
        <v>1</v>
      </c>
      <c r="T15">
        <v>20.577407260092293</v>
      </c>
      <c r="U15">
        <v>8.407301129697295</v>
      </c>
    </row>
    <row r="16" spans="1:21" x14ac:dyDescent="0.25">
      <c r="A16" t="s">
        <v>57</v>
      </c>
      <c r="B16">
        <v>0.18928383191073683</v>
      </c>
      <c r="C16">
        <v>8.2186640107351163</v>
      </c>
      <c r="D16">
        <f>B16*100</f>
        <v>18.928383191073685</v>
      </c>
      <c r="E16" s="1">
        <v>2853834.0258649699</v>
      </c>
      <c r="F16">
        <f>E16/E12-1</f>
        <v>0.18928383191073683</v>
      </c>
      <c r="G16" s="1" t="b">
        <f>F16=B16</f>
        <v>1</v>
      </c>
      <c r="T16">
        <v>18.928383191073685</v>
      </c>
      <c r="U16">
        <v>8.2186640107351163</v>
      </c>
    </row>
    <row r="17" spans="1:21" x14ac:dyDescent="0.25">
      <c r="A17" t="s">
        <v>58</v>
      </c>
      <c r="B17">
        <v>0.16363799152043867</v>
      </c>
      <c r="C17">
        <v>8.0292943985172371</v>
      </c>
      <c r="D17">
        <f>B17*100</f>
        <v>16.363799152043867</v>
      </c>
      <c r="E17" s="1">
        <v>3014934.8359578298</v>
      </c>
      <c r="F17">
        <f>E17/E13-1</f>
        <v>0.16363799152043867</v>
      </c>
      <c r="G17" s="1" t="b">
        <f>F17=B17</f>
        <v>1</v>
      </c>
      <c r="T17">
        <v>16.363799152043867</v>
      </c>
      <c r="U17">
        <v>8.0292943985172371</v>
      </c>
    </row>
    <row r="18" spans="1:21" x14ac:dyDescent="0.25">
      <c r="A18" t="s">
        <v>59</v>
      </c>
      <c r="B18">
        <v>0.17743737152811101</v>
      </c>
      <c r="C18">
        <v>7.6875222971083677</v>
      </c>
      <c r="D18">
        <f>B18*100</f>
        <v>17.7437371528111</v>
      </c>
      <c r="E18" s="1">
        <v>3036518.7959544002</v>
      </c>
      <c r="F18">
        <f>E18/E14-1</f>
        <v>0.17743737152811101</v>
      </c>
      <c r="G18" s="1" t="b">
        <f>F18=B18</f>
        <v>1</v>
      </c>
      <c r="T18">
        <v>17.7437371528111</v>
      </c>
      <c r="U18">
        <v>7.6875222971083677</v>
      </c>
    </row>
    <row r="19" spans="1:21" x14ac:dyDescent="0.25">
      <c r="A19" t="s">
        <v>60</v>
      </c>
      <c r="B19">
        <v>0.12204517238622614</v>
      </c>
      <c r="C19">
        <v>7.8617197299721608</v>
      </c>
      <c r="D19">
        <f>B19*100</f>
        <v>12.204517238622614</v>
      </c>
      <c r="E19" s="1">
        <v>3193583.4103006399</v>
      </c>
      <c r="F19">
        <f>E19/E15-1</f>
        <v>0.12204517238622614</v>
      </c>
      <c r="G19" s="1" t="b">
        <f>F19=B19</f>
        <v>1</v>
      </c>
      <c r="T19">
        <v>12.204517238622614</v>
      </c>
      <c r="U19">
        <v>7.8617197299721608</v>
      </c>
    </row>
    <row r="20" spans="1:21" x14ac:dyDescent="0.25">
      <c r="A20" t="s">
        <v>61</v>
      </c>
      <c r="B20">
        <v>0.14227755263931807</v>
      </c>
      <c r="C20">
        <v>7.4673014898882295</v>
      </c>
      <c r="D20">
        <f>B20*100</f>
        <v>14.227755263931808</v>
      </c>
      <c r="E20" s="1">
        <v>3259870.5467038499</v>
      </c>
      <c r="F20">
        <f>E20/E16-1</f>
        <v>0.14227755263931807</v>
      </c>
      <c r="G20" s="1" t="b">
        <f>F20=B20</f>
        <v>1</v>
      </c>
      <c r="T20">
        <v>14.227755263931808</v>
      </c>
      <c r="U20">
        <v>7.4673014898882295</v>
      </c>
    </row>
    <row r="21" spans="1:21" x14ac:dyDescent="0.25">
      <c r="A21" t="s">
        <v>62</v>
      </c>
      <c r="B21">
        <v>0.15439256463835904</v>
      </c>
      <c r="C21">
        <v>7.6770734174837685</v>
      </c>
      <c r="D21">
        <f>B21*100</f>
        <v>15.439256463835903</v>
      </c>
      <c r="E21" s="1">
        <v>3480418.3574988898</v>
      </c>
      <c r="F21">
        <f>E21/E17-1</f>
        <v>0.15439256463835904</v>
      </c>
      <c r="G21" s="1" t="b">
        <f>F21=B21</f>
        <v>1</v>
      </c>
      <c r="T21">
        <v>15.439256463835903</v>
      </c>
      <c r="U21">
        <v>7.6770734174837685</v>
      </c>
    </row>
    <row r="22" spans="1:21" x14ac:dyDescent="0.25">
      <c r="A22" t="s">
        <v>63</v>
      </c>
      <c r="B22">
        <v>0.14703568719483218</v>
      </c>
      <c r="C22">
        <v>6.9616765561450844</v>
      </c>
      <c r="D22">
        <f>B22*100</f>
        <v>14.703568719483219</v>
      </c>
      <c r="E22" s="1">
        <v>3482995.4237975799</v>
      </c>
      <c r="F22">
        <f>E22/E18-1</f>
        <v>0.14703568719483218</v>
      </c>
      <c r="G22" s="1" t="b">
        <f>F22=B22</f>
        <v>1</v>
      </c>
      <c r="T22">
        <v>14.703568719483219</v>
      </c>
      <c r="U22">
        <v>6.9616765561450844</v>
      </c>
    </row>
    <row r="23" spans="1:21" x14ac:dyDescent="0.25">
      <c r="A23" t="s">
        <v>64</v>
      </c>
      <c r="B23">
        <v>0.12952612469307612</v>
      </c>
      <c r="C23">
        <v>7.7547959508012694</v>
      </c>
      <c r="D23">
        <f>B23*100</f>
        <v>12.952612469307612</v>
      </c>
      <c r="E23" s="1">
        <v>3607235.89332098</v>
      </c>
      <c r="F23">
        <f>E23/E19-1</f>
        <v>0.12952612469307612</v>
      </c>
      <c r="G23" s="1" t="b">
        <f>F23=B23</f>
        <v>1</v>
      </c>
      <c r="T23">
        <v>12.952612469307612</v>
      </c>
      <c r="U23">
        <v>7.7547959508012694</v>
      </c>
    </row>
    <row r="24" spans="1:21" x14ac:dyDescent="0.25">
      <c r="A24" t="s">
        <v>65</v>
      </c>
      <c r="B24">
        <v>0.14914363947302767</v>
      </c>
      <c r="C24">
        <v>8.1244380259690896</v>
      </c>
      <c r="D24">
        <f>B24*100</f>
        <v>14.914363947302768</v>
      </c>
      <c r="E24" s="1">
        <v>3746059.5042501902</v>
      </c>
      <c r="F24">
        <f>E24/E20-1</f>
        <v>0.14914363947302767</v>
      </c>
      <c r="G24" s="1" t="b">
        <f>F24=B24</f>
        <v>1</v>
      </c>
      <c r="T24">
        <v>14.914363947302768</v>
      </c>
      <c r="U24">
        <v>8.1244380259690896</v>
      </c>
    </row>
    <row r="25" spans="1:21" x14ac:dyDescent="0.25">
      <c r="A25" t="s">
        <v>66</v>
      </c>
      <c r="B25">
        <v>0.16309686668547041</v>
      </c>
      <c r="C25">
        <v>8.9651086319666149</v>
      </c>
      <c r="D25">
        <f>B25*100</f>
        <v>16.309686668547041</v>
      </c>
      <c r="E25" s="1">
        <v>4048063.6863615499</v>
      </c>
      <c r="F25">
        <f>E25/E21-1</f>
        <v>0.16309686668547041</v>
      </c>
      <c r="G25" s="1" t="b">
        <f>F25=B25</f>
        <v>1</v>
      </c>
      <c r="T25">
        <v>16.309686668547041</v>
      </c>
      <c r="U25">
        <v>8.9651086319666149</v>
      </c>
    </row>
    <row r="26" spans="1:21" x14ac:dyDescent="0.25">
      <c r="A26" t="s">
        <v>67</v>
      </c>
      <c r="B26">
        <v>0.18293714587421461</v>
      </c>
      <c r="C26">
        <v>8.715126952919352</v>
      </c>
      <c r="D26">
        <f>B26*100</f>
        <v>18.293714587421462</v>
      </c>
      <c r="E26" s="1">
        <v>4120164.66572006</v>
      </c>
      <c r="F26">
        <f>E26/E22-1</f>
        <v>0.18293714587421461</v>
      </c>
      <c r="G26" s="1" t="b">
        <f>F26=B26</f>
        <v>1</v>
      </c>
      <c r="T26">
        <v>18.293714587421462</v>
      </c>
      <c r="U26">
        <v>8.715126952919352</v>
      </c>
    </row>
    <row r="27" spans="1:21" x14ac:dyDescent="0.25">
      <c r="A27" t="s">
        <v>68</v>
      </c>
      <c r="B27">
        <v>0.18678145083937725</v>
      </c>
      <c r="C27">
        <v>8.6062606459727409</v>
      </c>
      <c r="D27">
        <f>B27*100</f>
        <v>18.678145083937725</v>
      </c>
      <c r="E27" s="1">
        <v>4281000.6469953498</v>
      </c>
      <c r="F27">
        <f>E27/E23-1</f>
        <v>0.18678145083937725</v>
      </c>
      <c r="G27" s="1" t="b">
        <f>F27=B27</f>
        <v>1</v>
      </c>
      <c r="T27">
        <v>18.678145083937725</v>
      </c>
      <c r="U27">
        <v>8.6062606459727409</v>
      </c>
    </row>
    <row r="28" spans="1:21" x14ac:dyDescent="0.25">
      <c r="A28" t="s">
        <v>69</v>
      </c>
      <c r="B28">
        <v>0.15860573087100871</v>
      </c>
      <c r="C28">
        <v>8.4770867607976417</v>
      </c>
      <c r="D28">
        <f>B28*100</f>
        <v>15.860573087100871</v>
      </c>
      <c r="E28" s="1">
        <v>4340206.0098080803</v>
      </c>
      <c r="F28">
        <f t="shared" ref="F28:F55" si="0">E28/E24-1</f>
        <v>0.15860573087100871</v>
      </c>
      <c r="G28" s="1" t="b">
        <f>F28=B28</f>
        <v>1</v>
      </c>
      <c r="T28">
        <v>15.860573087100871</v>
      </c>
      <c r="U28">
        <v>8.4770867607976417</v>
      </c>
    </row>
    <row r="29" spans="1:21" x14ac:dyDescent="0.25">
      <c r="A29" t="s">
        <v>70</v>
      </c>
      <c r="B29">
        <v>0.13375520512643213</v>
      </c>
      <c r="C29">
        <v>8.2753993006332092</v>
      </c>
      <c r="D29">
        <f>B29*100</f>
        <v>13.375520512643213</v>
      </c>
      <c r="E29" s="1">
        <v>4589513.2750957003</v>
      </c>
      <c r="F29">
        <f t="shared" si="0"/>
        <v>0.13375520512643213</v>
      </c>
      <c r="G29" s="1" t="b">
        <f>F29=B29</f>
        <v>1</v>
      </c>
      <c r="T29">
        <v>13.375520512643213</v>
      </c>
      <c r="U29">
        <v>8.2753993006332092</v>
      </c>
    </row>
    <row r="30" spans="1:21" x14ac:dyDescent="0.25">
      <c r="A30" t="s">
        <v>71</v>
      </c>
      <c r="B30">
        <v>0.12826089889426906</v>
      </c>
      <c r="C30">
        <v>8.2129692421669915</v>
      </c>
      <c r="D30">
        <f>B30*100</f>
        <v>12.826089889426907</v>
      </c>
      <c r="E30" s="1">
        <v>4648620.6893377202</v>
      </c>
      <c r="F30">
        <f t="shared" si="0"/>
        <v>0.12826089889426906</v>
      </c>
      <c r="G30" s="1" t="b">
        <f>F30=B30</f>
        <v>1</v>
      </c>
      <c r="T30">
        <v>12.826089889426907</v>
      </c>
      <c r="U30">
        <v>8.2129692421669915</v>
      </c>
    </row>
    <row r="31" spans="1:21" x14ac:dyDescent="0.25">
      <c r="A31" t="s">
        <v>72</v>
      </c>
      <c r="B31">
        <v>0.125142130111489</v>
      </c>
      <c r="C31">
        <v>7.9284231334919202</v>
      </c>
      <c r="D31">
        <f>B31*100</f>
        <v>12.5142130111489</v>
      </c>
      <c r="E31" s="1">
        <v>4816734.1869690102</v>
      </c>
      <c r="F31">
        <f t="shared" si="0"/>
        <v>0.125142130111489</v>
      </c>
      <c r="G31" s="1" t="b">
        <f>F31=B31</f>
        <v>1</v>
      </c>
      <c r="T31">
        <v>12.5142130111489</v>
      </c>
      <c r="U31">
        <v>7.9284231334919202</v>
      </c>
    </row>
    <row r="32" spans="1:21" x14ac:dyDescent="0.25">
      <c r="A32" t="s">
        <v>73</v>
      </c>
      <c r="B32">
        <v>0.14434216138315326</v>
      </c>
      <c r="C32">
        <v>7.8640485737475139</v>
      </c>
      <c r="D32">
        <f>B32*100</f>
        <v>14.434216138315325</v>
      </c>
      <c r="E32" s="1">
        <v>4966680.7261119299</v>
      </c>
      <c r="F32">
        <f t="shared" si="0"/>
        <v>0.14434216138315326</v>
      </c>
      <c r="G32" s="1" t="b">
        <f>F32=B32</f>
        <v>1</v>
      </c>
      <c r="T32">
        <v>14.434216138315325</v>
      </c>
      <c r="U32">
        <v>7.8640485737475139</v>
      </c>
    </row>
    <row r="33" spans="1:21" x14ac:dyDescent="0.25">
      <c r="A33" t="s">
        <v>74</v>
      </c>
      <c r="B33">
        <v>0.13513201064609559</v>
      </c>
      <c r="C33">
        <v>8.7990229570369216</v>
      </c>
      <c r="D33">
        <f>B33*100</f>
        <v>13.513201064609559</v>
      </c>
      <c r="E33" s="1">
        <v>5209703.4318463299</v>
      </c>
      <c r="F33">
        <f t="shared" si="0"/>
        <v>0.13513201064609559</v>
      </c>
      <c r="G33" s="1" t="b">
        <f>F33=B33</f>
        <v>1</v>
      </c>
      <c r="T33">
        <v>13.513201064609559</v>
      </c>
      <c r="U33">
        <v>8.7990229570369216</v>
      </c>
    </row>
    <row r="34" spans="1:21" x14ac:dyDescent="0.25">
      <c r="A34" t="s">
        <v>75</v>
      </c>
      <c r="B34">
        <v>0.15688218223020689</v>
      </c>
      <c r="C34">
        <v>8.5437816321612114</v>
      </c>
      <c r="D34">
        <f>B34*100</f>
        <v>15.688218223020689</v>
      </c>
      <c r="E34" s="1">
        <v>5377906.4474415099</v>
      </c>
      <c r="F34">
        <f t="shared" si="0"/>
        <v>0.15688218223020689</v>
      </c>
      <c r="G34" s="1" t="b">
        <f>F34=B34</f>
        <v>1</v>
      </c>
      <c r="T34">
        <v>15.688218223020689</v>
      </c>
      <c r="U34">
        <v>8.5437816321612114</v>
      </c>
    </row>
    <row r="35" spans="1:21" x14ac:dyDescent="0.25">
      <c r="A35" t="s">
        <v>76</v>
      </c>
      <c r="B35">
        <v>0.16647815709405456</v>
      </c>
      <c r="C35">
        <v>8.339491253150193</v>
      </c>
      <c r="D35">
        <f>B35*100</f>
        <v>16.647815709405457</v>
      </c>
      <c r="E35" s="1">
        <v>5618615.2176275402</v>
      </c>
      <c r="F35">
        <f t="shared" si="0"/>
        <v>0.16647815709405456</v>
      </c>
      <c r="G35" s="1" t="b">
        <f>F35=B35</f>
        <v>1</v>
      </c>
      <c r="T35">
        <v>16.647815709405457</v>
      </c>
      <c r="U35">
        <v>8.339491253150193</v>
      </c>
    </row>
    <row r="36" spans="1:21" x14ac:dyDescent="0.25">
      <c r="A36" t="s">
        <v>77</v>
      </c>
      <c r="B36">
        <v>0.15944133069673661</v>
      </c>
      <c r="C36">
        <v>8.3693841629483696</v>
      </c>
      <c r="D36">
        <f>B36*100</f>
        <v>15.944133069673661</v>
      </c>
      <c r="E36" s="1">
        <v>5758574.9102290496</v>
      </c>
      <c r="F36">
        <f t="shared" si="0"/>
        <v>0.15944133069673661</v>
      </c>
      <c r="G36" s="1" t="b">
        <f>F36=B36</f>
        <v>1</v>
      </c>
      <c r="T36">
        <v>15.944133069673661</v>
      </c>
      <c r="U36">
        <v>8.3693841629483696</v>
      </c>
    </row>
    <row r="37" spans="1:21" x14ac:dyDescent="0.25">
      <c r="A37" t="s">
        <v>78</v>
      </c>
      <c r="B37">
        <v>0.17359155781065883</v>
      </c>
      <c r="C37">
        <v>8.9634836679837999</v>
      </c>
      <c r="D37">
        <f>B37*100</f>
        <v>17.359155781065883</v>
      </c>
      <c r="E37" s="1">
        <v>6114063.9663120704</v>
      </c>
      <c r="F37">
        <f t="shared" si="0"/>
        <v>0.17359155781065883</v>
      </c>
      <c r="G37" s="1" t="b">
        <f>F37=B37</f>
        <v>1</v>
      </c>
      <c r="T37">
        <v>17.359155781065883</v>
      </c>
      <c r="U37">
        <v>8.9634836679837999</v>
      </c>
    </row>
    <row r="38" spans="1:21" x14ac:dyDescent="0.25">
      <c r="A38" t="s">
        <v>79</v>
      </c>
      <c r="B38">
        <v>0.17546998562137861</v>
      </c>
      <c r="C38">
        <v>8.523735013340783</v>
      </c>
      <c r="D38">
        <f>B38*100</f>
        <v>17.546998562137862</v>
      </c>
      <c r="E38" s="1">
        <v>6321567.6144471904</v>
      </c>
      <c r="F38">
        <f t="shared" si="0"/>
        <v>0.17546998562137861</v>
      </c>
      <c r="G38" s="1" t="b">
        <f>F38=B38</f>
        <v>1</v>
      </c>
      <c r="T38">
        <v>17.546998562137862</v>
      </c>
      <c r="U38">
        <v>8.523735013340783</v>
      </c>
    </row>
    <row r="39" spans="1:21" x14ac:dyDescent="0.25">
      <c r="A39" t="s">
        <v>80</v>
      </c>
      <c r="B39">
        <v>0.17381636073780493</v>
      </c>
      <c r="C39">
        <v>8.5337442806758936</v>
      </c>
      <c r="D39">
        <f>B39*100</f>
        <v>17.381636073780491</v>
      </c>
      <c r="E39" s="1">
        <v>6595222.4671416096</v>
      </c>
      <c r="F39">
        <f t="shared" si="0"/>
        <v>0.17381636073780493</v>
      </c>
      <c r="G39" s="1" t="b">
        <f>F39=B39</f>
        <v>1</v>
      </c>
      <c r="T39">
        <v>17.381636073780491</v>
      </c>
      <c r="U39">
        <v>8.5337442806758936</v>
      </c>
    </row>
    <row r="40" spans="1:21" x14ac:dyDescent="0.25">
      <c r="A40" t="s">
        <v>81</v>
      </c>
      <c r="B40">
        <v>0.17882691009195528</v>
      </c>
      <c r="C40">
        <v>8.5598104125947518</v>
      </c>
      <c r="D40">
        <f>B40*100</f>
        <v>17.882691009195529</v>
      </c>
      <c r="E40" s="1">
        <v>6788363.0679583699</v>
      </c>
      <c r="F40">
        <f t="shared" si="0"/>
        <v>0.17882691009195528</v>
      </c>
      <c r="G40" s="1" t="b">
        <f>F40=B40</f>
        <v>1</v>
      </c>
      <c r="T40">
        <v>17.882691009195529</v>
      </c>
      <c r="U40">
        <v>8.5598104125947518</v>
      </c>
    </row>
    <row r="41" spans="1:21" x14ac:dyDescent="0.25">
      <c r="A41" t="s">
        <v>82</v>
      </c>
      <c r="B41">
        <v>0.18432834504856022</v>
      </c>
      <c r="C41">
        <v>8.7931879101365027</v>
      </c>
      <c r="D41">
        <f>B41*100</f>
        <v>18.432834504856022</v>
      </c>
      <c r="E41" s="1">
        <v>7241059.25874341</v>
      </c>
      <c r="F41">
        <f t="shared" si="0"/>
        <v>0.18432834504856022</v>
      </c>
      <c r="G41" s="1" t="b">
        <f>F41=B41</f>
        <v>1</v>
      </c>
      <c r="T41">
        <v>18.432834504856022</v>
      </c>
      <c r="U41">
        <v>8.7931879101365027</v>
      </c>
    </row>
    <row r="42" spans="1:21" x14ac:dyDescent="0.25">
      <c r="A42" t="s">
        <v>83</v>
      </c>
      <c r="B42">
        <v>0.17568201859740573</v>
      </c>
      <c r="C42">
        <v>8.7042697419656285</v>
      </c>
      <c r="D42">
        <f>B42*100</f>
        <v>17.568201859740572</v>
      </c>
      <c r="E42" s="1">
        <v>7432153.3736532601</v>
      </c>
      <c r="F42">
        <f t="shared" si="0"/>
        <v>0.17568201859740573</v>
      </c>
      <c r="G42" s="1" t="b">
        <f>F42=B42</f>
        <v>1</v>
      </c>
      <c r="T42">
        <v>17.568201859740572</v>
      </c>
      <c r="U42">
        <v>8.7042697419656285</v>
      </c>
    </row>
    <row r="43" spans="1:21" x14ac:dyDescent="0.25">
      <c r="A43" t="s">
        <v>84</v>
      </c>
      <c r="B43">
        <v>0.17728339127792681</v>
      </c>
      <c r="C43">
        <v>8.2103858308269135</v>
      </c>
      <c r="D43">
        <f>B43*100</f>
        <v>17.72833912779268</v>
      </c>
      <c r="E43" s="1">
        <v>7764445.8723488497</v>
      </c>
      <c r="F43">
        <f t="shared" si="0"/>
        <v>0.17728339127792681</v>
      </c>
      <c r="G43" s="1" t="b">
        <f>F43=B43</f>
        <v>1</v>
      </c>
      <c r="T43">
        <v>17.72833912779268</v>
      </c>
      <c r="U43">
        <v>8.2103858308269135</v>
      </c>
    </row>
    <row r="44" spans="1:21" x14ac:dyDescent="0.25">
      <c r="A44" t="s">
        <v>85</v>
      </c>
      <c r="B44">
        <v>0.18413492895883143</v>
      </c>
      <c r="C44">
        <v>8.1168853842351645</v>
      </c>
      <c r="D44">
        <f>B44*100</f>
        <v>18.413492895883145</v>
      </c>
      <c r="E44" s="1">
        <v>8038337.8192236396</v>
      </c>
      <c r="F44">
        <f t="shared" si="0"/>
        <v>0.18413492895883143</v>
      </c>
      <c r="G44" s="1" t="b">
        <f>F44=B44</f>
        <v>1</v>
      </c>
      <c r="T44">
        <v>18.413492895883145</v>
      </c>
      <c r="U44">
        <v>8.1168853842351645</v>
      </c>
    </row>
    <row r="45" spans="1:21" x14ac:dyDescent="0.25">
      <c r="A45" t="s">
        <v>86</v>
      </c>
      <c r="B45">
        <v>0.15384016546479473</v>
      </c>
      <c r="C45">
        <v>8.3057067541760894</v>
      </c>
      <c r="D45">
        <f>B45*100</f>
        <v>15.384016546479472</v>
      </c>
      <c r="E45" s="1">
        <v>8355025.0132488804</v>
      </c>
      <c r="F45">
        <f t="shared" si="0"/>
        <v>0.15384016546479473</v>
      </c>
      <c r="G45" s="1" t="b">
        <f>F45=B45</f>
        <v>1</v>
      </c>
      <c r="T45">
        <v>15.384016546479472</v>
      </c>
      <c r="U45">
        <v>8.3057067541760894</v>
      </c>
    </row>
    <row r="46" spans="1:21" x14ac:dyDescent="0.25">
      <c r="A46" t="s">
        <v>87</v>
      </c>
      <c r="B46">
        <v>0.13900596647295838</v>
      </c>
      <c r="C46">
        <v>8.0841843102248632</v>
      </c>
      <c r="D46">
        <f>B46*100</f>
        <v>13.900596647295838</v>
      </c>
      <c r="E46" s="1">
        <v>8465267.0363331903</v>
      </c>
      <c r="F46">
        <f t="shared" si="0"/>
        <v>0.13900596647295838</v>
      </c>
      <c r="G46" s="1" t="b">
        <f>F46=B46</f>
        <v>1</v>
      </c>
      <c r="T46">
        <v>13.900596647295838</v>
      </c>
      <c r="U46">
        <v>8.0841843102248632</v>
      </c>
    </row>
    <row r="47" spans="1:21" x14ac:dyDescent="0.25">
      <c r="A47" t="s">
        <v>88</v>
      </c>
      <c r="B47">
        <v>0.10573263800029675</v>
      </c>
      <c r="C47">
        <v>7.9878603561125487</v>
      </c>
      <c r="D47">
        <f>B47*100</f>
        <v>10.573263800029675</v>
      </c>
      <c r="E47" s="1">
        <v>8585401.2170428094</v>
      </c>
      <c r="F47">
        <f t="shared" si="0"/>
        <v>0.10573263800029675</v>
      </c>
      <c r="G47" s="1" t="b">
        <f>F47=B47</f>
        <v>1</v>
      </c>
      <c r="T47">
        <v>10.573263800029675</v>
      </c>
      <c r="U47">
        <v>7.9878603561125487</v>
      </c>
    </row>
    <row r="48" spans="1:21" x14ac:dyDescent="0.25">
      <c r="A48" t="s">
        <v>89</v>
      </c>
      <c r="B48">
        <v>0.100121307292522</v>
      </c>
      <c r="C48">
        <v>7.9903747749993501</v>
      </c>
      <c r="D48">
        <f>B48*100</f>
        <v>10.012130729252199</v>
      </c>
      <c r="E48" s="1">
        <v>8843146.7101432309</v>
      </c>
      <c r="F48">
        <f t="shared" si="0"/>
        <v>0.100121307292522</v>
      </c>
      <c r="G48" s="1" t="b">
        <f>F48=B48</f>
        <v>1</v>
      </c>
      <c r="T48">
        <v>10.012130729252199</v>
      </c>
      <c r="U48">
        <v>7.9903747749993501</v>
      </c>
    </row>
    <row r="49" spans="1:21" x14ac:dyDescent="0.25">
      <c r="A49" t="s">
        <v>90</v>
      </c>
      <c r="B49">
        <v>0.10182352214472146</v>
      </c>
      <c r="C49">
        <v>8.0630347389756043</v>
      </c>
      <c r="D49">
        <f>B49*100</f>
        <v>10.182352214472147</v>
      </c>
      <c r="E49" s="1">
        <v>9205763.0877051298</v>
      </c>
      <c r="F49">
        <f t="shared" si="0"/>
        <v>0.10182352214472146</v>
      </c>
      <c r="G49" s="1" t="b">
        <f>F49=B49</f>
        <v>1</v>
      </c>
      <c r="T49">
        <v>10.182352214472147</v>
      </c>
      <c r="U49">
        <v>8.0630347389756043</v>
      </c>
    </row>
    <row r="50" spans="1:21" x14ac:dyDescent="0.25">
      <c r="A50" t="s">
        <v>91</v>
      </c>
      <c r="B50">
        <v>0.11340174641539269</v>
      </c>
      <c r="C50">
        <v>8.1468473622040243</v>
      </c>
      <c r="D50">
        <f>B50*100</f>
        <v>11.340174641539269</v>
      </c>
      <c r="E50" s="1">
        <v>9425243.1021260303</v>
      </c>
      <c r="F50">
        <f t="shared" si="0"/>
        <v>0.11340174641539269</v>
      </c>
      <c r="G50" s="1" t="b">
        <f>F50=B50</f>
        <v>1</v>
      </c>
      <c r="T50">
        <v>11.340174641539269</v>
      </c>
      <c r="U50">
        <v>8.1468473622040243</v>
      </c>
    </row>
    <row r="51" spans="1:21" x14ac:dyDescent="0.25">
      <c r="A51" t="s">
        <v>92</v>
      </c>
      <c r="B51">
        <v>0.10270806944968114</v>
      </c>
      <c r="C51">
        <v>7.9840751927552862</v>
      </c>
      <c r="D51">
        <f>B51*100</f>
        <v>10.270806944968115</v>
      </c>
      <c r="E51" s="1">
        <v>9467191.2014962193</v>
      </c>
      <c r="F51">
        <f t="shared" si="0"/>
        <v>0.10270806944968114</v>
      </c>
      <c r="G51" s="1" t="b">
        <f>F51=B51</f>
        <v>1</v>
      </c>
      <c r="T51">
        <v>10.270806944968115</v>
      </c>
      <c r="U51">
        <v>7.9840751927552862</v>
      </c>
    </row>
    <row r="52" spans="1:21" x14ac:dyDescent="0.25">
      <c r="A52" t="s">
        <v>93</v>
      </c>
      <c r="B52">
        <v>5.642940005821151E-2</v>
      </c>
      <c r="C52">
        <v>7.9031575630140116</v>
      </c>
      <c r="D52">
        <f>B52*100</f>
        <v>5.642940005821151</v>
      </c>
      <c r="E52" s="1">
        <v>9342160.1736233607</v>
      </c>
      <c r="F52">
        <f t="shared" si="0"/>
        <v>5.642940005821151E-2</v>
      </c>
      <c r="G52" s="1" t="b">
        <f>F52=B52</f>
        <v>1</v>
      </c>
      <c r="T52">
        <v>5.642940005821151</v>
      </c>
      <c r="U52">
        <v>7.9031575630140116</v>
      </c>
    </row>
    <row r="53" spans="1:21" x14ac:dyDescent="0.25">
      <c r="A53" t="s">
        <v>94</v>
      </c>
      <c r="B53">
        <v>6.1702797610512228E-3</v>
      </c>
      <c r="C53">
        <v>8.145278669773397</v>
      </c>
      <c r="D53">
        <f>B53*100</f>
        <v>0.61702797610512228</v>
      </c>
      <c r="E53" s="1">
        <v>9262565.2213702295</v>
      </c>
      <c r="F53">
        <f t="shared" si="0"/>
        <v>6.1702797610512228E-3</v>
      </c>
      <c r="G53" s="1" t="b">
        <f>F53=B53</f>
        <v>1</v>
      </c>
      <c r="T53">
        <v>0.61702797610512228</v>
      </c>
      <c r="U53">
        <v>8.145278669773397</v>
      </c>
    </row>
    <row r="54" spans="1:21" x14ac:dyDescent="0.25">
      <c r="A54" t="s">
        <v>95</v>
      </c>
      <c r="B54">
        <v>-2.3175966920280122E-2</v>
      </c>
      <c r="C54">
        <v>8.045398055769704</v>
      </c>
      <c r="D54">
        <f>B54*100</f>
        <v>-2.3175966920280122</v>
      </c>
      <c r="E54" s="1">
        <v>9206803.9797755592</v>
      </c>
      <c r="F54">
        <f t="shared" si="0"/>
        <v>-2.3175966920280122E-2</v>
      </c>
      <c r="G54" s="1" t="b">
        <f>F54=B54</f>
        <v>1</v>
      </c>
      <c r="T54">
        <v>-2.3175966920280122</v>
      </c>
      <c r="U54">
        <v>8.045398055769704</v>
      </c>
    </row>
    <row r="55" spans="1:21" x14ac:dyDescent="0.25">
      <c r="A55" t="s">
        <v>96</v>
      </c>
      <c r="B55">
        <v>-1.8405172925656355E-2</v>
      </c>
      <c r="C55">
        <v>8.0083244482603178</v>
      </c>
      <c r="D55">
        <f>B55*100</f>
        <v>-1.8405172925656355</v>
      </c>
      <c r="E55" s="1">
        <v>9292945.9103124291</v>
      </c>
      <c r="F55">
        <f t="shared" si="0"/>
        <v>-1.8405172925656355E-2</v>
      </c>
      <c r="G55" s="1" t="b">
        <f>F55=B55</f>
        <v>1</v>
      </c>
      <c r="T55">
        <v>-1.8405172925656355</v>
      </c>
      <c r="U55">
        <v>8.0083244482603178</v>
      </c>
    </row>
    <row r="56" spans="1:21" x14ac:dyDescent="0.25">
      <c r="G56" s="1"/>
    </row>
    <row r="57" spans="1:21" x14ac:dyDescent="0.25">
      <c r="G57" s="1"/>
    </row>
    <row r="58" spans="1:21" x14ac:dyDescent="0.25">
      <c r="G58" s="1"/>
    </row>
    <row r="59" spans="1:21" x14ac:dyDescent="0.25">
      <c r="G59" s="1"/>
    </row>
    <row r="60" spans="1:21" x14ac:dyDescent="0.25">
      <c r="G60" s="1"/>
    </row>
    <row r="61" spans="1:21" x14ac:dyDescent="0.25">
      <c r="G61" s="1"/>
    </row>
    <row r="62" spans="1:21" x14ac:dyDescent="0.25">
      <c r="G62" s="1"/>
    </row>
    <row r="63" spans="1:21" x14ac:dyDescent="0.25">
      <c r="G63" s="1"/>
    </row>
    <row r="64" spans="1:21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8462-EC61-4C69-9CB5-52E4208A632A}">
  <dimension ref="A1:D263"/>
  <sheetViews>
    <sheetView topLeftCell="A220" workbookViewId="0">
      <selection activeCell="A150" sqref="A150:C263"/>
    </sheetView>
  </sheetViews>
  <sheetFormatPr defaultRowHeight="15" x14ac:dyDescent="0.25"/>
  <sheetData>
    <row r="1" spans="1:4" x14ac:dyDescent="0.25">
      <c r="A1" s="2" t="s">
        <v>0</v>
      </c>
      <c r="B1" s="1" t="s">
        <v>116</v>
      </c>
      <c r="C1" s="2" t="s">
        <v>127</v>
      </c>
      <c r="D1" s="2"/>
    </row>
    <row r="2" spans="1:4" x14ac:dyDescent="0.25">
      <c r="A2" s="1" t="s">
        <v>2</v>
      </c>
      <c r="B2" s="1" t="s">
        <v>3</v>
      </c>
      <c r="C2" s="1" t="s">
        <v>3</v>
      </c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5</v>
      </c>
      <c r="B4" s="1" t="s">
        <v>37</v>
      </c>
      <c r="C4" s="1" t="s">
        <v>6</v>
      </c>
      <c r="D4" s="1"/>
    </row>
    <row r="5" spans="1:4" x14ac:dyDescent="0.25">
      <c r="A5" s="1" t="s">
        <v>7</v>
      </c>
      <c r="B5" s="1" t="s">
        <v>114</v>
      </c>
      <c r="C5" s="1" t="s">
        <v>38</v>
      </c>
      <c r="D5" s="1"/>
    </row>
    <row r="6" spans="1:4" x14ac:dyDescent="0.25">
      <c r="A6" s="1" t="s">
        <v>9</v>
      </c>
      <c r="B6" s="1" t="s">
        <v>10</v>
      </c>
      <c r="C6" s="1" t="s">
        <v>10</v>
      </c>
      <c r="D6" s="1"/>
    </row>
    <row r="7" spans="1:4" x14ac:dyDescent="0.25">
      <c r="A7" s="1" t="s">
        <v>11</v>
      </c>
      <c r="B7" s="1" t="s">
        <v>12</v>
      </c>
      <c r="C7" s="1" t="s">
        <v>12</v>
      </c>
      <c r="D7" s="1"/>
    </row>
    <row r="8" spans="1:4" x14ac:dyDescent="0.25">
      <c r="A8" s="1" t="s">
        <v>13</v>
      </c>
      <c r="B8" s="1" t="s">
        <v>112</v>
      </c>
      <c r="C8" s="1" t="s">
        <v>128</v>
      </c>
      <c r="D8" s="1"/>
    </row>
    <row r="9" spans="1:4" x14ac:dyDescent="0.25">
      <c r="A9" s="1" t="s">
        <v>15</v>
      </c>
      <c r="B9" s="1" t="s">
        <v>110</v>
      </c>
      <c r="C9" s="1" t="s">
        <v>129</v>
      </c>
      <c r="D9" s="1"/>
    </row>
    <row r="10" spans="1:4" x14ac:dyDescent="0.25">
      <c r="A10" s="1" t="s">
        <v>17</v>
      </c>
      <c r="B10" s="1"/>
      <c r="C10" s="1"/>
      <c r="D10" s="1"/>
    </row>
    <row r="11" spans="1:4" x14ac:dyDescent="0.25">
      <c r="A11" s="1" t="s">
        <v>18</v>
      </c>
      <c r="B11" s="1"/>
      <c r="C11" s="1"/>
      <c r="D11" s="1"/>
    </row>
    <row r="12" spans="1:4" x14ac:dyDescent="0.25">
      <c r="A12" s="1" t="s">
        <v>19</v>
      </c>
      <c r="B12" s="3">
        <v>41791</v>
      </c>
      <c r="C12" s="3">
        <v>40969</v>
      </c>
      <c r="D12" s="3"/>
    </row>
    <row r="13" spans="1:4" x14ac:dyDescent="0.25">
      <c r="A13" s="1" t="s">
        <v>20</v>
      </c>
      <c r="B13" s="3">
        <v>44409</v>
      </c>
      <c r="C13" s="3">
        <v>44348</v>
      </c>
      <c r="D13" s="3"/>
    </row>
    <row r="14" spans="1:4" x14ac:dyDescent="0.25">
      <c r="A14" s="1" t="s">
        <v>21</v>
      </c>
      <c r="B14" s="4">
        <v>44357</v>
      </c>
      <c r="C14" s="4">
        <v>44206</v>
      </c>
      <c r="D14" s="1"/>
    </row>
    <row r="15" spans="1:4" x14ac:dyDescent="0.25">
      <c r="A15" s="1" t="s">
        <v>23</v>
      </c>
      <c r="B15" s="1" t="s">
        <v>106</v>
      </c>
      <c r="C15" s="1"/>
      <c r="D15" s="1"/>
    </row>
    <row r="16" spans="1:4" x14ac:dyDescent="0.25">
      <c r="A16" s="1" t="s">
        <v>24</v>
      </c>
      <c r="B16" s="1"/>
      <c r="C16" s="1"/>
      <c r="D16" s="1"/>
    </row>
    <row r="17" spans="1:4" x14ac:dyDescent="0.25">
      <c r="A17" s="1" t="s">
        <v>25</v>
      </c>
      <c r="B17" s="1">
        <v>7227248.9918234805</v>
      </c>
      <c r="C17" s="1">
        <v>9292.8070318181599</v>
      </c>
      <c r="D17" s="1"/>
    </row>
    <row r="18" spans="1:4" x14ac:dyDescent="0.25">
      <c r="A18" s="1" t="s">
        <v>26</v>
      </c>
      <c r="B18" s="1">
        <v>3270599554375.1201</v>
      </c>
      <c r="C18" s="1">
        <v>8454005.3092805799</v>
      </c>
      <c r="D18" s="1"/>
    </row>
    <row r="19" spans="1:4" x14ac:dyDescent="0.25">
      <c r="A19" s="1" t="s">
        <v>27</v>
      </c>
      <c r="B19" s="1">
        <v>1808479.9015679201</v>
      </c>
      <c r="C19" s="1">
        <v>2907.5772232703598</v>
      </c>
      <c r="D19" s="1"/>
    </row>
    <row r="20" spans="1:4" x14ac:dyDescent="0.25">
      <c r="A20" s="1" t="s">
        <v>28</v>
      </c>
      <c r="B20" s="1">
        <v>-0.16611718542332199</v>
      </c>
      <c r="C20" s="1">
        <v>1.06538817752814E-2</v>
      </c>
      <c r="D20" s="1"/>
    </row>
    <row r="21" spans="1:4" x14ac:dyDescent="0.25">
      <c r="A21" s="1" t="s">
        <v>29</v>
      </c>
      <c r="B21" s="1">
        <v>-1.50307372429849</v>
      </c>
      <c r="C21" s="1">
        <v>-1.1148022624838201</v>
      </c>
      <c r="D21" s="1"/>
    </row>
    <row r="22" spans="1:4" x14ac:dyDescent="0.25">
      <c r="A22" s="1" t="s">
        <v>30</v>
      </c>
      <c r="B22" s="1">
        <v>0.25023074528273997</v>
      </c>
      <c r="C22" s="1">
        <v>0.31288470892755399</v>
      </c>
      <c r="D22" s="1"/>
    </row>
    <row r="23" spans="1:4" x14ac:dyDescent="0.25">
      <c r="A23" s="1" t="s">
        <v>31</v>
      </c>
      <c r="B23" s="1">
        <v>4281000.6469953498</v>
      </c>
      <c r="C23" s="1">
        <v>4556.1268250000003</v>
      </c>
      <c r="D23" s="1"/>
    </row>
    <row r="24" spans="1:4" x14ac:dyDescent="0.25">
      <c r="A24" s="1" t="s">
        <v>32</v>
      </c>
      <c r="B24" s="1">
        <v>9667252.3945194799</v>
      </c>
      <c r="C24" s="1">
        <v>14198.973571009999</v>
      </c>
      <c r="D24" s="1"/>
    </row>
    <row r="25" spans="1:4" x14ac:dyDescent="0.25">
      <c r="A25" s="1" t="s">
        <v>33</v>
      </c>
      <c r="B25" s="1">
        <v>7432153.3736532601</v>
      </c>
      <c r="C25" s="1">
        <v>9158.63549925999</v>
      </c>
      <c r="D25" s="1"/>
    </row>
    <row r="26" spans="1:4" x14ac:dyDescent="0.25">
      <c r="A26" s="1" t="s">
        <v>34</v>
      </c>
      <c r="B26" s="1">
        <v>87</v>
      </c>
      <c r="C26" s="1">
        <v>38</v>
      </c>
      <c r="D26" s="1"/>
    </row>
    <row r="27" spans="1:4" x14ac:dyDescent="0.25">
      <c r="A27" s="3">
        <v>37226</v>
      </c>
      <c r="B27" s="1">
        <v>1399235.6</v>
      </c>
      <c r="C27" s="1"/>
      <c r="D27" s="1"/>
    </row>
    <row r="28" spans="1:4" x14ac:dyDescent="0.25">
      <c r="A28" s="3">
        <v>37257</v>
      </c>
      <c r="B28" s="1">
        <v>1381403.8</v>
      </c>
      <c r="C28" s="1"/>
      <c r="D28" s="1"/>
    </row>
    <row r="29" spans="1:4" x14ac:dyDescent="0.25">
      <c r="A29" s="3">
        <v>37288</v>
      </c>
      <c r="B29" s="1">
        <v>1402009</v>
      </c>
      <c r="C29" s="1"/>
      <c r="D29" s="1"/>
    </row>
    <row r="30" spans="1:4" x14ac:dyDescent="0.25">
      <c r="A30" s="3">
        <v>37316</v>
      </c>
      <c r="B30" s="1">
        <v>1412193.6</v>
      </c>
      <c r="C30" s="1"/>
      <c r="D30" s="1"/>
    </row>
    <row r="31" spans="1:4" x14ac:dyDescent="0.25">
      <c r="A31" s="3">
        <v>37347</v>
      </c>
      <c r="B31" s="1">
        <v>1418026.1</v>
      </c>
      <c r="C31" s="1"/>
      <c r="D31" s="1"/>
    </row>
    <row r="32" spans="1:4" x14ac:dyDescent="0.25">
      <c r="A32" s="3">
        <v>37377</v>
      </c>
      <c r="B32" s="1">
        <v>1414431.8</v>
      </c>
      <c r="C32" s="1"/>
      <c r="D32" s="1"/>
    </row>
    <row r="33" spans="1:4" x14ac:dyDescent="0.25">
      <c r="A33" s="3">
        <v>37408</v>
      </c>
      <c r="B33" s="1">
        <v>1373799.8</v>
      </c>
      <c r="C33" s="1"/>
      <c r="D33" s="1"/>
    </row>
    <row r="34" spans="1:4" x14ac:dyDescent="0.25">
      <c r="A34" s="3">
        <v>37438</v>
      </c>
      <c r="B34" s="1">
        <v>1384067.7</v>
      </c>
      <c r="C34" s="1"/>
      <c r="D34" s="1"/>
    </row>
    <row r="35" spans="1:4" x14ac:dyDescent="0.25">
      <c r="A35" s="3">
        <v>37469</v>
      </c>
      <c r="B35" s="1">
        <v>1376037.6</v>
      </c>
      <c r="C35" s="1"/>
      <c r="D35" s="1"/>
    </row>
    <row r="36" spans="1:4" x14ac:dyDescent="0.25">
      <c r="A36" s="3">
        <v>37500</v>
      </c>
      <c r="B36" s="1">
        <v>1414757.7</v>
      </c>
      <c r="C36" s="1"/>
      <c r="D36" s="1"/>
    </row>
    <row r="37" spans="1:4" x14ac:dyDescent="0.25">
      <c r="A37" s="3">
        <v>37530</v>
      </c>
      <c r="B37" s="1">
        <v>1419300.1</v>
      </c>
      <c r="C37" s="1"/>
      <c r="D37" s="1"/>
    </row>
    <row r="38" spans="1:4" x14ac:dyDescent="0.25">
      <c r="A38" s="3">
        <v>37561</v>
      </c>
      <c r="B38" s="1">
        <v>1428089</v>
      </c>
      <c r="C38" s="1"/>
      <c r="D38" s="1"/>
    </row>
    <row r="39" spans="1:4" x14ac:dyDescent="0.25">
      <c r="A39" s="3">
        <v>37591</v>
      </c>
      <c r="B39" s="1">
        <v>1432662.7</v>
      </c>
      <c r="C39" s="1"/>
      <c r="D39" s="1"/>
    </row>
    <row r="40" spans="1:4" x14ac:dyDescent="0.25">
      <c r="A40" s="3">
        <v>37622</v>
      </c>
      <c r="B40" s="1">
        <v>1441945.2</v>
      </c>
      <c r="C40" s="1"/>
      <c r="D40" s="1"/>
    </row>
    <row r="41" spans="1:4" x14ac:dyDescent="0.25">
      <c r="A41" s="3">
        <v>37653</v>
      </c>
      <c r="B41" s="1">
        <v>1463784.4</v>
      </c>
      <c r="C41" s="1"/>
      <c r="D41" s="1"/>
    </row>
    <row r="42" spans="1:4" x14ac:dyDescent="0.25">
      <c r="A42" s="3">
        <v>37681</v>
      </c>
      <c r="B42" s="1">
        <v>1457088.5</v>
      </c>
      <c r="C42" s="1"/>
      <c r="D42" s="1"/>
    </row>
    <row r="43" spans="1:4" x14ac:dyDescent="0.25">
      <c r="A43" s="3">
        <v>37712</v>
      </c>
      <c r="B43" s="1">
        <v>1459922.8</v>
      </c>
      <c r="C43" s="1"/>
      <c r="D43" s="1"/>
    </row>
    <row r="44" spans="1:4" x14ac:dyDescent="0.25">
      <c r="A44" s="3">
        <v>37742</v>
      </c>
      <c r="B44" s="1">
        <v>1462867.3</v>
      </c>
      <c r="C44" s="1"/>
      <c r="D44" s="1"/>
    </row>
    <row r="45" spans="1:4" x14ac:dyDescent="0.25">
      <c r="A45" s="3">
        <v>37773</v>
      </c>
      <c r="B45" s="1">
        <v>1443518.8</v>
      </c>
      <c r="C45" s="1"/>
      <c r="D45" s="1"/>
    </row>
    <row r="46" spans="1:4" x14ac:dyDescent="0.25">
      <c r="A46" s="3">
        <v>37803</v>
      </c>
      <c r="B46" s="1">
        <v>1434735.2</v>
      </c>
      <c r="C46" s="1"/>
      <c r="D46" s="1"/>
    </row>
    <row r="47" spans="1:4" x14ac:dyDescent="0.25">
      <c r="A47" s="3">
        <v>37834</v>
      </c>
      <c r="B47" s="1">
        <v>1428818</v>
      </c>
      <c r="C47" s="1"/>
      <c r="D47" s="1"/>
    </row>
    <row r="48" spans="1:4" x14ac:dyDescent="0.25">
      <c r="A48" s="3">
        <v>37865</v>
      </c>
      <c r="B48" s="1">
        <v>1469911.1</v>
      </c>
      <c r="C48" s="1"/>
      <c r="D48" s="1"/>
    </row>
    <row r="49" spans="1:4" x14ac:dyDescent="0.25">
      <c r="A49" s="3">
        <v>37895</v>
      </c>
      <c r="B49" s="1">
        <v>1430004.3</v>
      </c>
      <c r="C49" s="1"/>
      <c r="D49" s="1"/>
    </row>
    <row r="50" spans="1:4" x14ac:dyDescent="0.25">
      <c r="A50" s="3">
        <v>37926</v>
      </c>
      <c r="B50" s="1">
        <v>1488804.7</v>
      </c>
      <c r="C50" s="1"/>
      <c r="D50" s="1"/>
    </row>
    <row r="51" spans="1:4" x14ac:dyDescent="0.25">
      <c r="A51" s="3">
        <v>37956</v>
      </c>
      <c r="B51" s="1">
        <v>1487746.6</v>
      </c>
      <c r="C51" s="1"/>
      <c r="D51" s="1"/>
    </row>
    <row r="52" spans="1:4" x14ac:dyDescent="0.25">
      <c r="A52" s="3">
        <v>37987</v>
      </c>
      <c r="B52" s="1">
        <v>1448450.1</v>
      </c>
      <c r="C52" s="1"/>
      <c r="D52" s="1"/>
    </row>
    <row r="53" spans="1:4" x14ac:dyDescent="0.25">
      <c r="A53" s="3">
        <v>38018</v>
      </c>
      <c r="B53" s="1">
        <v>1439251.1</v>
      </c>
      <c r="C53" s="1"/>
      <c r="D53" s="1"/>
    </row>
    <row r="54" spans="1:4" x14ac:dyDescent="0.25">
      <c r="A54" s="3">
        <v>38047</v>
      </c>
      <c r="B54" s="1">
        <v>1464922.3</v>
      </c>
      <c r="C54" s="1"/>
      <c r="D54" s="1"/>
    </row>
    <row r="55" spans="1:4" x14ac:dyDescent="0.25">
      <c r="A55" s="3">
        <v>38078</v>
      </c>
      <c r="B55" s="1">
        <v>1472732.3</v>
      </c>
      <c r="C55" s="1"/>
      <c r="D55" s="1"/>
    </row>
    <row r="56" spans="1:4" x14ac:dyDescent="0.25">
      <c r="A56" s="3">
        <v>38108</v>
      </c>
      <c r="B56" s="1">
        <v>1487929.5</v>
      </c>
      <c r="C56" s="1"/>
      <c r="D56" s="1"/>
    </row>
    <row r="57" spans="1:4" x14ac:dyDescent="0.25">
      <c r="A57" s="3">
        <v>38139</v>
      </c>
      <c r="B57" s="1">
        <v>1497930.5</v>
      </c>
      <c r="C57" s="1"/>
      <c r="D57" s="1"/>
    </row>
    <row r="58" spans="1:4" x14ac:dyDescent="0.25">
      <c r="A58" s="3">
        <v>38169</v>
      </c>
      <c r="B58" s="1">
        <v>1486957.1</v>
      </c>
      <c r="C58" s="1"/>
      <c r="D58" s="1"/>
    </row>
    <row r="59" spans="1:4" x14ac:dyDescent="0.25">
      <c r="A59" s="3">
        <v>38200</v>
      </c>
      <c r="B59" s="1">
        <v>1507567.7</v>
      </c>
      <c r="C59" s="1"/>
      <c r="D59" s="1"/>
    </row>
    <row r="60" spans="1:4" x14ac:dyDescent="0.25">
      <c r="A60" s="3">
        <v>38231</v>
      </c>
      <c r="B60" s="1">
        <v>1497434.1</v>
      </c>
      <c r="C60" s="1"/>
      <c r="D60" s="1"/>
    </row>
    <row r="61" spans="1:4" x14ac:dyDescent="0.25">
      <c r="A61" s="3">
        <v>38261</v>
      </c>
      <c r="B61" s="1">
        <v>1480977.1</v>
      </c>
      <c r="C61" s="1"/>
      <c r="D61" s="1"/>
    </row>
    <row r="62" spans="1:4" x14ac:dyDescent="0.25">
      <c r="A62" s="3">
        <v>38292</v>
      </c>
      <c r="B62" s="1">
        <v>1542826.8</v>
      </c>
      <c r="C62" s="1"/>
      <c r="D62" s="1"/>
    </row>
    <row r="63" spans="1:4" x14ac:dyDescent="0.25">
      <c r="A63" s="3">
        <v>38322</v>
      </c>
      <c r="B63" s="1">
        <v>1525948.8</v>
      </c>
      <c r="C63" s="1"/>
      <c r="D63" s="1"/>
    </row>
    <row r="64" spans="1:4" x14ac:dyDescent="0.25">
      <c r="A64" s="3">
        <v>38353</v>
      </c>
      <c r="B64" s="1">
        <v>1511735.7</v>
      </c>
      <c r="C64" s="1"/>
      <c r="D64" s="1"/>
    </row>
    <row r="65" spans="1:4" x14ac:dyDescent="0.25">
      <c r="A65" s="3">
        <v>38384</v>
      </c>
      <c r="B65" s="1">
        <v>1524985.6</v>
      </c>
      <c r="C65" s="1"/>
      <c r="D65" s="1"/>
    </row>
    <row r="66" spans="1:4" x14ac:dyDescent="0.25">
      <c r="A66" s="3">
        <v>38412</v>
      </c>
      <c r="B66" s="1">
        <v>1543532.3</v>
      </c>
      <c r="C66" s="1"/>
      <c r="D66" s="1"/>
    </row>
    <row r="67" spans="1:4" x14ac:dyDescent="0.25">
      <c r="A67" s="3">
        <v>38443</v>
      </c>
      <c r="B67" s="1">
        <v>1536437.5</v>
      </c>
      <c r="C67" s="1"/>
      <c r="D67" s="1"/>
    </row>
    <row r="68" spans="1:4" x14ac:dyDescent="0.25">
      <c r="A68" s="3">
        <v>38473</v>
      </c>
      <c r="B68" s="1">
        <v>1590337.6</v>
      </c>
      <c r="C68" s="1"/>
      <c r="D68" s="1"/>
    </row>
    <row r="69" spans="1:4" x14ac:dyDescent="0.25">
      <c r="A69" s="3">
        <v>38504</v>
      </c>
      <c r="B69" s="1">
        <v>1593386.9</v>
      </c>
      <c r="C69" s="1"/>
      <c r="D69" s="1"/>
    </row>
    <row r="70" spans="1:4" x14ac:dyDescent="0.25">
      <c r="A70" s="3">
        <v>38534</v>
      </c>
      <c r="B70" s="1">
        <v>1545884.3</v>
      </c>
      <c r="C70" s="1"/>
      <c r="D70" s="1"/>
    </row>
    <row r="71" spans="1:4" x14ac:dyDescent="0.25">
      <c r="A71" s="3">
        <v>38565</v>
      </c>
      <c r="B71" s="1">
        <v>1557817</v>
      </c>
      <c r="C71" s="1"/>
      <c r="D71" s="1"/>
    </row>
    <row r="72" spans="1:4" x14ac:dyDescent="0.25">
      <c r="A72" s="3">
        <v>38596</v>
      </c>
      <c r="B72" s="1">
        <v>1505367.6</v>
      </c>
      <c r="C72" s="1"/>
      <c r="D72" s="1"/>
    </row>
    <row r="73" spans="1:4" x14ac:dyDescent="0.25">
      <c r="A73" s="3">
        <v>38626</v>
      </c>
      <c r="B73" s="1">
        <v>1499543</v>
      </c>
      <c r="C73" s="1"/>
      <c r="D73" s="1"/>
    </row>
    <row r="74" spans="1:4" x14ac:dyDescent="0.25">
      <c r="A74" s="3">
        <v>38657</v>
      </c>
      <c r="B74" s="1">
        <v>1574573</v>
      </c>
      <c r="C74" s="1"/>
      <c r="D74" s="1"/>
    </row>
    <row r="75" spans="1:4" x14ac:dyDescent="0.25">
      <c r="A75" s="3">
        <v>38687</v>
      </c>
      <c r="B75" s="1">
        <v>1539405.6</v>
      </c>
      <c r="C75" s="1"/>
      <c r="D75" s="1"/>
    </row>
    <row r="76" spans="1:4" x14ac:dyDescent="0.25">
      <c r="A76" s="3">
        <v>38718</v>
      </c>
      <c r="B76" s="1">
        <v>1557404.8040215501</v>
      </c>
      <c r="C76" s="1"/>
      <c r="D76" s="1"/>
    </row>
    <row r="77" spans="1:4" x14ac:dyDescent="0.25">
      <c r="A77" s="3">
        <v>38749</v>
      </c>
      <c r="B77" s="1">
        <v>1561336.42155569</v>
      </c>
      <c r="C77" s="1"/>
      <c r="D77" s="1"/>
    </row>
    <row r="78" spans="1:4" x14ac:dyDescent="0.25">
      <c r="A78" s="3">
        <v>38777</v>
      </c>
      <c r="B78" s="1">
        <v>1535743.6956531899</v>
      </c>
      <c r="C78" s="1"/>
      <c r="D78" s="1"/>
    </row>
    <row r="79" spans="1:4" x14ac:dyDescent="0.25">
      <c r="A79" s="3">
        <v>38808</v>
      </c>
      <c r="B79" s="1">
        <v>1555687.03376434</v>
      </c>
      <c r="C79" s="1"/>
      <c r="D79" s="1"/>
    </row>
    <row r="80" spans="1:4" x14ac:dyDescent="0.25">
      <c r="A80" s="3">
        <v>38838</v>
      </c>
      <c r="B80" s="1">
        <v>1607444.82105149</v>
      </c>
      <c r="C80" s="1"/>
      <c r="D80" s="1"/>
    </row>
    <row r="81" spans="1:4" x14ac:dyDescent="0.25">
      <c r="A81" s="3">
        <v>38869</v>
      </c>
      <c r="B81" s="1">
        <v>1583872.6935042499</v>
      </c>
      <c r="C81" s="1"/>
      <c r="D81" s="1"/>
    </row>
    <row r="82" spans="1:4" x14ac:dyDescent="0.25">
      <c r="A82" s="3">
        <v>38899</v>
      </c>
      <c r="B82" s="1">
        <v>1612223.4717364099</v>
      </c>
      <c r="C82" s="1"/>
      <c r="D82" s="1"/>
    </row>
    <row r="83" spans="1:4" x14ac:dyDescent="0.25">
      <c r="A83" s="3">
        <v>38930</v>
      </c>
      <c r="B83" s="1">
        <v>1597179.72720014</v>
      </c>
      <c r="C83" s="1"/>
      <c r="D83" s="1"/>
    </row>
    <row r="84" spans="1:4" x14ac:dyDescent="0.25">
      <c r="A84" s="3">
        <v>38961</v>
      </c>
      <c r="B84" s="1">
        <v>1597084.6917808601</v>
      </c>
      <c r="C84" s="1"/>
      <c r="D84" s="1"/>
    </row>
    <row r="85" spans="1:4" x14ac:dyDescent="0.25">
      <c r="A85" s="3">
        <v>38991</v>
      </c>
      <c r="B85" s="1">
        <v>1665422.8874750501</v>
      </c>
      <c r="C85" s="1"/>
      <c r="D85" s="1"/>
    </row>
    <row r="86" spans="1:4" x14ac:dyDescent="0.25">
      <c r="A86" s="3">
        <v>39022</v>
      </c>
      <c r="B86" s="1">
        <v>1681775.7222200399</v>
      </c>
      <c r="C86" s="1"/>
      <c r="D86" s="1"/>
    </row>
    <row r="87" spans="1:4" x14ac:dyDescent="0.25">
      <c r="A87" s="3">
        <v>39052</v>
      </c>
      <c r="B87" s="1">
        <v>1695286.67227736</v>
      </c>
      <c r="C87" s="1"/>
      <c r="D87" s="1"/>
    </row>
    <row r="88" spans="1:4" x14ac:dyDescent="0.25">
      <c r="A88" s="3">
        <v>39083</v>
      </c>
      <c r="B88" s="1">
        <v>1683496.1</v>
      </c>
      <c r="C88" s="1"/>
      <c r="D88" s="1"/>
    </row>
    <row r="89" spans="1:4" x14ac:dyDescent="0.25">
      <c r="A89" s="3">
        <v>39114</v>
      </c>
      <c r="B89" s="1">
        <v>1660920</v>
      </c>
      <c r="C89" s="1"/>
      <c r="D89" s="1"/>
    </row>
    <row r="90" spans="1:4" x14ac:dyDescent="0.25">
      <c r="A90" s="3">
        <v>39142</v>
      </c>
      <c r="B90" s="1">
        <v>1673759.9</v>
      </c>
      <c r="C90" s="1"/>
      <c r="D90" s="1"/>
    </row>
    <row r="91" spans="1:4" x14ac:dyDescent="0.25">
      <c r="A91" s="3">
        <v>39173</v>
      </c>
      <c r="B91" s="1">
        <v>1730752</v>
      </c>
      <c r="C91" s="1"/>
      <c r="D91" s="1"/>
    </row>
    <row r="92" spans="1:4" x14ac:dyDescent="0.25">
      <c r="A92" s="3">
        <v>39203</v>
      </c>
      <c r="B92" s="1">
        <v>1636150</v>
      </c>
      <c r="C92" s="1"/>
      <c r="D92" s="1"/>
    </row>
    <row r="93" spans="1:4" x14ac:dyDescent="0.25">
      <c r="A93" s="3">
        <v>39234</v>
      </c>
      <c r="B93" s="1">
        <v>1622570</v>
      </c>
      <c r="C93" s="1"/>
      <c r="D93" s="1"/>
    </row>
    <row r="94" spans="1:4" x14ac:dyDescent="0.25">
      <c r="A94" s="3">
        <v>39264</v>
      </c>
      <c r="B94" s="1">
        <v>1631420.5</v>
      </c>
      <c r="C94" s="1"/>
      <c r="D94" s="1"/>
    </row>
    <row r="95" spans="1:4" x14ac:dyDescent="0.25">
      <c r="A95" s="3">
        <v>39295</v>
      </c>
      <c r="B95" s="1">
        <v>1643307.5</v>
      </c>
      <c r="C95" s="1"/>
      <c r="D95" s="1"/>
    </row>
    <row r="96" spans="1:4" x14ac:dyDescent="0.25">
      <c r="A96" s="3">
        <v>39326</v>
      </c>
      <c r="B96" s="1">
        <v>1654402</v>
      </c>
      <c r="C96" s="1"/>
      <c r="D96" s="1"/>
    </row>
    <row r="97" spans="1:4" x14ac:dyDescent="0.25">
      <c r="A97" s="3">
        <v>39356</v>
      </c>
      <c r="B97" s="1">
        <v>1712635</v>
      </c>
      <c r="C97" s="1"/>
      <c r="D97" s="1"/>
    </row>
    <row r="98" spans="1:4" x14ac:dyDescent="0.25">
      <c r="A98" s="3">
        <v>39387</v>
      </c>
      <c r="B98" s="1">
        <v>1802625</v>
      </c>
      <c r="C98" s="1"/>
      <c r="D98" s="1"/>
    </row>
    <row r="99" spans="1:4" x14ac:dyDescent="0.25">
      <c r="A99" s="3">
        <v>39417</v>
      </c>
      <c r="B99" s="1">
        <v>1856706</v>
      </c>
      <c r="C99" s="1"/>
      <c r="D99" s="1"/>
    </row>
    <row r="100" spans="1:4" x14ac:dyDescent="0.25">
      <c r="A100" s="3">
        <v>39448</v>
      </c>
      <c r="B100" s="1">
        <v>1770899</v>
      </c>
      <c r="C100" s="1"/>
      <c r="D100" s="1"/>
    </row>
    <row r="101" spans="1:4" x14ac:dyDescent="0.25">
      <c r="A101" s="3">
        <v>39479</v>
      </c>
      <c r="B101" s="1">
        <v>1755678</v>
      </c>
      <c r="C101" s="1"/>
      <c r="D101" s="1"/>
    </row>
    <row r="102" spans="1:4" x14ac:dyDescent="0.25">
      <c r="A102" s="3">
        <v>39508</v>
      </c>
      <c r="B102" s="1">
        <v>1845532</v>
      </c>
      <c r="C102" s="1"/>
      <c r="D102" s="1"/>
    </row>
    <row r="103" spans="1:4" x14ac:dyDescent="0.25">
      <c r="A103" s="3">
        <v>39539</v>
      </c>
      <c r="B103" s="1">
        <v>1864329</v>
      </c>
      <c r="C103" s="1"/>
      <c r="D103" s="1"/>
    </row>
    <row r="104" spans="1:4" x14ac:dyDescent="0.25">
      <c r="A104" s="3">
        <v>39569</v>
      </c>
      <c r="B104" s="1">
        <v>1935637</v>
      </c>
      <c r="C104" s="1"/>
      <c r="D104" s="1"/>
    </row>
    <row r="105" spans="1:4" x14ac:dyDescent="0.25">
      <c r="A105" s="3">
        <v>39600</v>
      </c>
      <c r="B105" s="1">
        <v>2014660</v>
      </c>
      <c r="C105" s="1"/>
      <c r="D105" s="1"/>
    </row>
    <row r="106" spans="1:4" x14ac:dyDescent="0.25">
      <c r="A106" s="3">
        <v>39630</v>
      </c>
      <c r="B106" s="1">
        <v>2021074</v>
      </c>
      <c r="C106" s="1"/>
      <c r="D106" s="1"/>
    </row>
    <row r="107" spans="1:4" x14ac:dyDescent="0.25">
      <c r="A107" s="3">
        <v>39661</v>
      </c>
      <c r="B107" s="1">
        <v>2039686</v>
      </c>
      <c r="C107" s="1"/>
      <c r="D107" s="1"/>
    </row>
    <row r="108" spans="1:4" x14ac:dyDescent="0.25">
      <c r="A108" s="3">
        <v>39692</v>
      </c>
      <c r="B108" s="1">
        <v>2052889</v>
      </c>
      <c r="C108" s="1"/>
      <c r="D108" s="1"/>
    </row>
    <row r="109" spans="1:4" x14ac:dyDescent="0.25">
      <c r="A109" s="3">
        <v>39722</v>
      </c>
      <c r="B109" s="1">
        <v>2137634</v>
      </c>
      <c r="C109" s="1"/>
      <c r="D109" s="1"/>
    </row>
    <row r="110" spans="1:4" x14ac:dyDescent="0.25">
      <c r="A110" s="3">
        <v>39753</v>
      </c>
      <c r="B110" s="1">
        <v>2214657</v>
      </c>
      <c r="C110" s="1"/>
      <c r="D110" s="1"/>
    </row>
    <row r="111" spans="1:4" x14ac:dyDescent="0.25">
      <c r="A111" s="3">
        <v>39783</v>
      </c>
      <c r="B111" s="1">
        <v>2181117</v>
      </c>
      <c r="C111" s="1"/>
      <c r="D111" s="1"/>
    </row>
    <row r="112" spans="1:4" x14ac:dyDescent="0.25">
      <c r="A112" s="3">
        <v>39814</v>
      </c>
      <c r="B112" s="1">
        <v>2103365</v>
      </c>
      <c r="C112" s="1"/>
      <c r="D112" s="1"/>
    </row>
    <row r="113" spans="1:4" x14ac:dyDescent="0.25">
      <c r="A113" s="3">
        <v>39845</v>
      </c>
      <c r="B113" s="1">
        <v>2151150</v>
      </c>
      <c r="C113" s="1"/>
      <c r="D113" s="1"/>
    </row>
    <row r="114" spans="1:4" x14ac:dyDescent="0.25">
      <c r="A114" s="3">
        <v>39873</v>
      </c>
      <c r="B114" s="1">
        <v>2229161</v>
      </c>
      <c r="C114" s="1"/>
      <c r="D114" s="1"/>
    </row>
    <row r="115" spans="1:4" x14ac:dyDescent="0.25">
      <c r="A115" s="3">
        <v>39904</v>
      </c>
      <c r="B115" s="1">
        <v>2114625</v>
      </c>
      <c r="C115" s="1"/>
      <c r="D115" s="1"/>
    </row>
    <row r="116" spans="1:4" x14ac:dyDescent="0.25">
      <c r="A116" s="3">
        <v>39934</v>
      </c>
      <c r="B116" s="1">
        <v>2132244</v>
      </c>
      <c r="C116" s="1"/>
      <c r="D116" s="1"/>
    </row>
    <row r="117" spans="1:4" x14ac:dyDescent="0.25">
      <c r="A117" s="3">
        <v>39965</v>
      </c>
      <c r="B117" s="1">
        <v>2237929</v>
      </c>
      <c r="C117" s="1"/>
      <c r="D117" s="1"/>
    </row>
    <row r="118" spans="1:4" x14ac:dyDescent="0.25">
      <c r="A118" s="3">
        <v>39995</v>
      </c>
      <c r="B118" s="1">
        <v>2080058</v>
      </c>
      <c r="C118" s="1"/>
      <c r="D118" s="1"/>
    </row>
    <row r="119" spans="1:4" x14ac:dyDescent="0.25">
      <c r="A119" s="3">
        <v>40026</v>
      </c>
      <c r="B119" s="1">
        <v>2103281</v>
      </c>
      <c r="C119" s="1"/>
      <c r="D119" s="1"/>
    </row>
    <row r="120" spans="1:4" x14ac:dyDescent="0.25">
      <c r="A120" s="3">
        <v>40057</v>
      </c>
      <c r="B120" s="1">
        <v>2178286</v>
      </c>
      <c r="C120" s="1"/>
      <c r="D120" s="1"/>
    </row>
    <row r="121" spans="1:4" x14ac:dyDescent="0.25">
      <c r="A121" s="3">
        <v>40087</v>
      </c>
      <c r="B121" s="1">
        <v>2192635</v>
      </c>
      <c r="C121" s="1"/>
      <c r="D121" s="1"/>
    </row>
    <row r="122" spans="1:4" x14ac:dyDescent="0.25">
      <c r="A122" s="3">
        <v>40118</v>
      </c>
      <c r="B122" s="1">
        <v>2272685</v>
      </c>
      <c r="C122" s="1"/>
      <c r="D122" s="1"/>
    </row>
    <row r="123" spans="1:4" x14ac:dyDescent="0.25">
      <c r="A123" s="3">
        <v>40148</v>
      </c>
      <c r="B123" s="1">
        <v>2378894</v>
      </c>
      <c r="C123" s="1"/>
      <c r="D123" s="1"/>
    </row>
    <row r="124" spans="1:4" x14ac:dyDescent="0.25">
      <c r="A124" s="3">
        <v>40179</v>
      </c>
      <c r="B124" s="1">
        <v>2249426</v>
      </c>
      <c r="C124" s="1"/>
      <c r="D124" s="1"/>
    </row>
    <row r="125" spans="1:4" x14ac:dyDescent="0.25">
      <c r="A125" s="3">
        <v>40210</v>
      </c>
      <c r="B125" s="1">
        <v>2278295</v>
      </c>
      <c r="C125" s="1"/>
      <c r="D125" s="1"/>
    </row>
    <row r="126" spans="1:4" x14ac:dyDescent="0.25">
      <c r="A126" s="3">
        <v>40238</v>
      </c>
      <c r="B126" s="1">
        <v>2208585</v>
      </c>
      <c r="C126" s="1"/>
      <c r="D126" s="1"/>
    </row>
    <row r="127" spans="1:4" x14ac:dyDescent="0.25">
      <c r="A127" s="3">
        <v>40269</v>
      </c>
      <c r="B127" s="1">
        <v>2245408</v>
      </c>
      <c r="C127" s="1"/>
      <c r="D127" s="1"/>
    </row>
    <row r="128" spans="1:4" x14ac:dyDescent="0.25">
      <c r="A128" s="3">
        <v>40299</v>
      </c>
      <c r="B128" s="1">
        <v>2296500</v>
      </c>
      <c r="C128" s="1"/>
      <c r="D128" s="1"/>
    </row>
    <row r="129" spans="1:4" x14ac:dyDescent="0.25">
      <c r="A129" s="3">
        <v>40330</v>
      </c>
      <c r="B129" s="1">
        <v>2360489</v>
      </c>
      <c r="C129" s="1"/>
      <c r="D129" s="1"/>
    </row>
    <row r="130" spans="1:4" x14ac:dyDescent="0.25">
      <c r="A130" s="3">
        <v>40360</v>
      </c>
      <c r="B130" s="1">
        <v>2264890</v>
      </c>
      <c r="C130" s="1"/>
      <c r="D130" s="1"/>
    </row>
    <row r="131" spans="1:4" x14ac:dyDescent="0.25">
      <c r="A131" s="3">
        <v>40391</v>
      </c>
      <c r="B131" s="1">
        <v>2309970</v>
      </c>
      <c r="C131" s="1"/>
      <c r="D131" s="1"/>
    </row>
    <row r="132" spans="1:4" x14ac:dyDescent="0.25">
      <c r="A132" s="3">
        <v>40422</v>
      </c>
      <c r="B132" s="1">
        <v>2399624</v>
      </c>
      <c r="C132" s="1"/>
      <c r="D132" s="1"/>
    </row>
    <row r="133" spans="1:4" x14ac:dyDescent="0.25">
      <c r="A133" s="3">
        <v>40452</v>
      </c>
      <c r="B133" s="1">
        <v>2391327</v>
      </c>
      <c r="C133" s="1"/>
      <c r="D133" s="1"/>
    </row>
    <row r="134" spans="1:4" x14ac:dyDescent="0.25">
      <c r="A134" s="3">
        <v>40483</v>
      </c>
      <c r="B134" s="1">
        <v>2507678</v>
      </c>
      <c r="C134" s="1"/>
      <c r="D134" s="1"/>
    </row>
    <row r="135" spans="1:4" x14ac:dyDescent="0.25">
      <c r="A135" s="3">
        <v>40513</v>
      </c>
      <c r="B135" s="1">
        <v>2590956</v>
      </c>
      <c r="C135" s="1"/>
      <c r="D135" s="1"/>
    </row>
    <row r="136" spans="1:4" x14ac:dyDescent="0.25">
      <c r="A136" s="3">
        <v>40544</v>
      </c>
      <c r="B136" s="1">
        <v>2527665</v>
      </c>
      <c r="C136" s="1"/>
      <c r="D136" s="1"/>
    </row>
    <row r="137" spans="1:4" x14ac:dyDescent="0.25">
      <c r="A137" s="3">
        <v>40575</v>
      </c>
      <c r="B137" s="1">
        <v>2588348</v>
      </c>
      <c r="C137" s="1"/>
      <c r="D137" s="1"/>
    </row>
    <row r="138" spans="1:4" x14ac:dyDescent="0.25">
      <c r="A138" s="3">
        <v>40603</v>
      </c>
      <c r="B138" s="1">
        <v>2578921.7069044798</v>
      </c>
      <c r="C138" s="1"/>
      <c r="D138" s="1"/>
    </row>
    <row r="139" spans="1:4" x14ac:dyDescent="0.25">
      <c r="A139" s="3">
        <v>40634</v>
      </c>
      <c r="B139" s="1">
        <v>2650103.0707884398</v>
      </c>
      <c r="C139" s="1"/>
      <c r="D139" s="1"/>
    </row>
    <row r="140" spans="1:4" x14ac:dyDescent="0.25">
      <c r="A140" s="3">
        <v>40664</v>
      </c>
      <c r="B140" s="1">
        <v>2742062.2954747798</v>
      </c>
      <c r="C140" s="1"/>
      <c r="D140" s="1"/>
    </row>
    <row r="141" spans="1:4" x14ac:dyDescent="0.25">
      <c r="A141" s="3">
        <v>40695</v>
      </c>
      <c r="B141" s="1">
        <v>2846216.43485968</v>
      </c>
      <c r="C141" s="1"/>
      <c r="D141" s="1"/>
    </row>
    <row r="142" spans="1:4" x14ac:dyDescent="0.25">
      <c r="A142" s="3">
        <v>40725</v>
      </c>
      <c r="B142" s="1">
        <v>2799194.0969817098</v>
      </c>
      <c r="C142" s="1"/>
      <c r="D142" s="1"/>
    </row>
    <row r="143" spans="1:4" x14ac:dyDescent="0.25">
      <c r="A143" s="3">
        <v>40756</v>
      </c>
      <c r="B143" s="1">
        <v>2882186.6562580098</v>
      </c>
      <c r="C143" s="1"/>
      <c r="D143" s="1"/>
    </row>
    <row r="144" spans="1:4" x14ac:dyDescent="0.25">
      <c r="A144" s="3">
        <v>40787</v>
      </c>
      <c r="B144" s="1">
        <v>2853834.0258649699</v>
      </c>
      <c r="C144" s="1"/>
      <c r="D144" s="1"/>
    </row>
    <row r="145" spans="1:4" x14ac:dyDescent="0.25">
      <c r="A145" s="3">
        <v>40817</v>
      </c>
      <c r="B145" s="1">
        <v>2896011.63316205</v>
      </c>
      <c r="C145" s="1"/>
      <c r="D145" s="1"/>
    </row>
    <row r="146" spans="1:4" x14ac:dyDescent="0.25">
      <c r="A146" s="3">
        <v>40848</v>
      </c>
      <c r="B146" s="1">
        <v>2992373.5361288399</v>
      </c>
      <c r="C146" s="1"/>
      <c r="D146" s="1"/>
    </row>
    <row r="147" spans="1:4" x14ac:dyDescent="0.25">
      <c r="A147" s="3">
        <v>40878</v>
      </c>
      <c r="B147" s="1">
        <v>3014934.8359578298</v>
      </c>
      <c r="C147" s="1"/>
      <c r="D147" s="1"/>
    </row>
    <row r="148" spans="1:4" x14ac:dyDescent="0.25">
      <c r="A148" s="3">
        <v>40909</v>
      </c>
      <c r="B148" s="1">
        <v>2946353.8759713899</v>
      </c>
      <c r="C148" s="1"/>
      <c r="D148" s="1"/>
    </row>
    <row r="149" spans="1:4" x14ac:dyDescent="0.25">
      <c r="A149" s="3">
        <v>40940</v>
      </c>
      <c r="B149" s="1">
        <v>3003820.5197843001</v>
      </c>
      <c r="C149" s="1"/>
      <c r="D149" s="1"/>
    </row>
    <row r="150" spans="1:4" x14ac:dyDescent="0.25">
      <c r="A150" s="3">
        <v>40969</v>
      </c>
      <c r="B150" s="1">
        <v>3036518.7959544002</v>
      </c>
      <c r="C150" s="1">
        <v>4556126.8250000002</v>
      </c>
      <c r="D150" s="1"/>
    </row>
    <row r="151" spans="1:4" x14ac:dyDescent="0.25">
      <c r="A151" s="3">
        <v>41000</v>
      </c>
      <c r="B151" s="1">
        <v>3074736.7396373302</v>
      </c>
      <c r="C151" s="1"/>
      <c r="D151" s="1"/>
    </row>
    <row r="152" spans="1:4" x14ac:dyDescent="0.25">
      <c r="A152" s="3">
        <v>41030</v>
      </c>
      <c r="B152" s="1">
        <v>3115442.04815384</v>
      </c>
      <c r="C152" s="1"/>
      <c r="D152" s="1"/>
    </row>
    <row r="153" spans="1:4" x14ac:dyDescent="0.25">
      <c r="A153" s="3">
        <v>41061</v>
      </c>
      <c r="B153" s="1">
        <v>3193583.4103006399</v>
      </c>
      <c r="C153" s="1">
        <v>4734380.6210000003</v>
      </c>
      <c r="D153" s="1"/>
    </row>
    <row r="154" spans="1:4" x14ac:dyDescent="0.25">
      <c r="A154" s="3">
        <v>41091</v>
      </c>
      <c r="B154" s="1">
        <v>3225428.8876443999</v>
      </c>
      <c r="C154" s="1"/>
      <c r="D154" s="1"/>
    </row>
    <row r="155" spans="1:4" x14ac:dyDescent="0.25">
      <c r="A155" s="3">
        <v>41122</v>
      </c>
      <c r="B155" s="1">
        <v>3239350.6151686399</v>
      </c>
      <c r="C155" s="1"/>
      <c r="D155" s="1"/>
    </row>
    <row r="156" spans="1:4" x14ac:dyDescent="0.25">
      <c r="A156" s="3">
        <v>41153</v>
      </c>
      <c r="B156" s="1">
        <v>3259870.5467038499</v>
      </c>
      <c r="C156" s="1">
        <v>4748593.1049999995</v>
      </c>
      <c r="D156" s="1"/>
    </row>
    <row r="157" spans="1:4" x14ac:dyDescent="0.25">
      <c r="A157" s="3">
        <v>41183</v>
      </c>
      <c r="B157" s="1">
        <v>3308076.7309577102</v>
      </c>
      <c r="C157" s="1"/>
      <c r="D157" s="1"/>
    </row>
    <row r="158" spans="1:4" x14ac:dyDescent="0.25">
      <c r="A158" s="3">
        <v>41214</v>
      </c>
      <c r="B158" s="1">
        <v>3390068.2905848799</v>
      </c>
      <c r="C158" s="1"/>
      <c r="D158" s="1"/>
    </row>
    <row r="159" spans="1:4" x14ac:dyDescent="0.25">
      <c r="A159" s="3">
        <v>41244</v>
      </c>
      <c r="B159" s="1">
        <v>3480418.3574988898</v>
      </c>
      <c r="C159" s="1">
        <v>5097471.6940000001</v>
      </c>
      <c r="D159" s="1"/>
    </row>
    <row r="160" spans="1:4" x14ac:dyDescent="0.25">
      <c r="A160" s="3">
        <v>41275</v>
      </c>
      <c r="B160" s="1">
        <v>3444153.1252771802</v>
      </c>
      <c r="C160" s="1"/>
      <c r="D160" s="1"/>
    </row>
    <row r="161" spans="1:4" x14ac:dyDescent="0.25">
      <c r="A161" s="3">
        <v>41306</v>
      </c>
      <c r="B161" s="1">
        <v>3437997.3002884099</v>
      </c>
      <c r="C161" s="1"/>
      <c r="D161" s="1"/>
    </row>
    <row r="162" spans="1:4" x14ac:dyDescent="0.25">
      <c r="A162" s="3">
        <v>41334</v>
      </c>
      <c r="B162" s="1">
        <v>3482995.4237975799</v>
      </c>
      <c r="C162" s="1">
        <v>5080145.9560000002</v>
      </c>
      <c r="D162" s="1"/>
    </row>
    <row r="163" spans="1:4" x14ac:dyDescent="0.25">
      <c r="A163" s="3">
        <v>41365</v>
      </c>
      <c r="B163" s="1">
        <v>3496641.8915066202</v>
      </c>
      <c r="C163" s="1"/>
      <c r="D163" s="1"/>
    </row>
    <row r="164" spans="1:4" x14ac:dyDescent="0.25">
      <c r="A164" s="3">
        <v>41395</v>
      </c>
      <c r="B164" s="1">
        <v>3527886.0987778101</v>
      </c>
      <c r="C164" s="1"/>
      <c r="D164" s="1"/>
    </row>
    <row r="165" spans="1:4" x14ac:dyDescent="0.25">
      <c r="A165" s="3">
        <v>41426</v>
      </c>
      <c r="B165" s="1">
        <v>3607235.89332098</v>
      </c>
      <c r="C165" s="1">
        <v>5645385.6500000004</v>
      </c>
      <c r="D165" s="1"/>
    </row>
    <row r="166" spans="1:4" x14ac:dyDescent="0.25">
      <c r="A166" s="3">
        <v>41456</v>
      </c>
      <c r="B166" s="1">
        <v>3601570.5334373</v>
      </c>
      <c r="C166" s="1"/>
      <c r="D166" s="1"/>
    </row>
    <row r="167" spans="1:4" x14ac:dyDescent="0.25">
      <c r="A167" s="3">
        <v>41487</v>
      </c>
      <c r="B167" s="1">
        <v>3660529.84452397</v>
      </c>
      <c r="C167" s="1"/>
      <c r="D167" s="1"/>
    </row>
    <row r="168" spans="1:4" x14ac:dyDescent="0.25">
      <c r="A168" s="3">
        <v>41518</v>
      </c>
      <c r="B168" s="1">
        <v>3746059.5042501902</v>
      </c>
      <c r="C168" s="1">
        <v>6143237.3969999999</v>
      </c>
      <c r="D168" s="1"/>
    </row>
    <row r="169" spans="1:4" x14ac:dyDescent="0.25">
      <c r="A169" s="3">
        <v>41548</v>
      </c>
      <c r="B169" s="1">
        <v>3756222.18968726</v>
      </c>
      <c r="C169" s="1"/>
      <c r="D169" s="1"/>
    </row>
    <row r="170" spans="1:4" x14ac:dyDescent="0.25">
      <c r="A170" s="3">
        <v>41579</v>
      </c>
      <c r="B170" s="1">
        <v>3856282.8990590898</v>
      </c>
      <c r="C170" s="1"/>
      <c r="D170" s="1"/>
    </row>
    <row r="171" spans="1:4" x14ac:dyDescent="0.25">
      <c r="A171" s="3">
        <v>41609</v>
      </c>
      <c r="B171" s="1">
        <v>4048063.6863615499</v>
      </c>
      <c r="C171" s="1">
        <v>6837526.2860000003</v>
      </c>
      <c r="D171" s="1"/>
    </row>
    <row r="172" spans="1:4" x14ac:dyDescent="0.25">
      <c r="A172" s="3">
        <v>41640</v>
      </c>
      <c r="B172" s="1">
        <v>3992323.4241785202</v>
      </c>
      <c r="C172" s="1"/>
      <c r="D172" s="1"/>
    </row>
    <row r="173" spans="1:4" x14ac:dyDescent="0.25">
      <c r="A173" s="3">
        <v>41671</v>
      </c>
      <c r="B173" s="1">
        <v>4056488.9103072202</v>
      </c>
      <c r="C173" s="1"/>
      <c r="D173" s="1"/>
    </row>
    <row r="174" spans="1:4" x14ac:dyDescent="0.25">
      <c r="A174" s="3">
        <v>41699</v>
      </c>
      <c r="B174" s="1">
        <v>4120164.66572006</v>
      </c>
      <c r="C174" s="1">
        <v>6948006.7074800003</v>
      </c>
      <c r="D174" s="1"/>
    </row>
    <row r="175" spans="1:4" x14ac:dyDescent="0.25">
      <c r="A175" s="3">
        <v>41730</v>
      </c>
      <c r="B175" s="1">
        <v>4173833.7712688199</v>
      </c>
      <c r="C175" s="1"/>
      <c r="D175" s="1"/>
    </row>
    <row r="176" spans="1:4" x14ac:dyDescent="0.25">
      <c r="A176" s="3">
        <v>41760</v>
      </c>
      <c r="B176" s="1">
        <v>4214696.9289596798</v>
      </c>
      <c r="C176" s="1"/>
      <c r="D176" s="1"/>
    </row>
    <row r="177" spans="1:4" x14ac:dyDescent="0.25">
      <c r="A177" s="3">
        <v>41791</v>
      </c>
      <c r="B177" s="1">
        <v>4281000.6469953498</v>
      </c>
      <c r="C177" s="1">
        <v>7089171.7539999997</v>
      </c>
      <c r="D177" s="1"/>
    </row>
    <row r="178" spans="1:4" x14ac:dyDescent="0.25">
      <c r="A178" s="3">
        <v>41821</v>
      </c>
      <c r="B178" s="1">
        <v>4309944.3651612196</v>
      </c>
      <c r="C178" s="1"/>
      <c r="D178" s="1"/>
    </row>
    <row r="179" spans="1:4" x14ac:dyDescent="0.25">
      <c r="A179" s="3">
        <v>41852</v>
      </c>
      <c r="B179" s="1">
        <v>4340206.0098080803</v>
      </c>
      <c r="C179" s="1"/>
      <c r="D179" s="1"/>
    </row>
    <row r="180" spans="1:4" x14ac:dyDescent="0.25">
      <c r="A180" s="3">
        <v>41883</v>
      </c>
      <c r="B180" s="1">
        <v>4475720.85638195</v>
      </c>
      <c r="C180" s="1">
        <v>7206069.9173900001</v>
      </c>
      <c r="D180" s="1"/>
    </row>
    <row r="181" spans="1:4" x14ac:dyDescent="0.25">
      <c r="A181" s="3">
        <v>41913</v>
      </c>
      <c r="B181" s="1">
        <v>4507454.1567027196</v>
      </c>
      <c r="C181" s="1"/>
      <c r="D181" s="1"/>
    </row>
    <row r="182" spans="1:4" x14ac:dyDescent="0.25">
      <c r="A182" s="3">
        <v>41944</v>
      </c>
      <c r="B182" s="1">
        <v>4589513.2750957003</v>
      </c>
      <c r="C182" s="1"/>
      <c r="D182" s="1"/>
    </row>
    <row r="183" spans="1:4" x14ac:dyDescent="0.25">
      <c r="A183" s="3">
        <v>41974</v>
      </c>
      <c r="B183" s="1">
        <v>4822289.3919758303</v>
      </c>
      <c r="C183" s="1">
        <v>7680626.523</v>
      </c>
      <c r="D183" s="1"/>
    </row>
    <row r="184" spans="1:4" x14ac:dyDescent="0.25">
      <c r="A184" s="3">
        <v>42005</v>
      </c>
      <c r="B184" s="1">
        <v>4656653.1413216302</v>
      </c>
      <c r="C184" s="1"/>
      <c r="D184" s="1"/>
    </row>
    <row r="185" spans="1:4" x14ac:dyDescent="0.25">
      <c r="A185" s="3">
        <v>42036</v>
      </c>
      <c r="B185" s="1">
        <v>4648620.6893377202</v>
      </c>
      <c r="C185" s="1"/>
      <c r="D185" s="1"/>
    </row>
    <row r="186" spans="1:4" x14ac:dyDescent="0.25">
      <c r="A186" s="3">
        <v>42064</v>
      </c>
      <c r="B186" s="1">
        <v>4767778.2242178498</v>
      </c>
      <c r="C186" s="1">
        <v>7667677.1246800004</v>
      </c>
      <c r="D186" s="1"/>
    </row>
    <row r="187" spans="1:4" x14ac:dyDescent="0.25">
      <c r="A187" s="3">
        <v>42095</v>
      </c>
      <c r="B187" s="1">
        <v>4793095.7993379496</v>
      </c>
      <c r="C187" s="1"/>
      <c r="D187" s="1"/>
    </row>
    <row r="188" spans="1:4" x14ac:dyDescent="0.25">
      <c r="A188" s="3">
        <v>42125</v>
      </c>
      <c r="B188" s="1">
        <v>4816734.1869690102</v>
      </c>
      <c r="C188" s="1"/>
      <c r="D188" s="1"/>
    </row>
    <row r="189" spans="1:4" x14ac:dyDescent="0.25">
      <c r="A189" s="3">
        <v>42156</v>
      </c>
      <c r="B189" s="1">
        <v>4887349.44555155</v>
      </c>
      <c r="C189" s="1">
        <v>7720193.0767299999</v>
      </c>
      <c r="D189" s="1"/>
    </row>
    <row r="190" spans="1:4" x14ac:dyDescent="0.25">
      <c r="A190" s="3">
        <v>42186</v>
      </c>
      <c r="B190" s="1">
        <v>4896109.4469292099</v>
      </c>
      <c r="C190" s="1"/>
      <c r="D190" s="1"/>
    </row>
    <row r="191" spans="1:4" x14ac:dyDescent="0.25">
      <c r="A191" s="3">
        <v>42217</v>
      </c>
      <c r="B191" s="1">
        <v>4966680.7261119299</v>
      </c>
      <c r="C191" s="1"/>
      <c r="D191" s="1"/>
    </row>
    <row r="192" spans="1:4" x14ac:dyDescent="0.25">
      <c r="A192" s="3">
        <v>42248</v>
      </c>
      <c r="B192" s="1">
        <v>5032718.9007525099</v>
      </c>
      <c r="C192" s="1">
        <v>7883842.9354900001</v>
      </c>
      <c r="D192" s="1"/>
    </row>
    <row r="193" spans="1:4" x14ac:dyDescent="0.25">
      <c r="A193" s="3">
        <v>42278</v>
      </c>
      <c r="B193" s="1">
        <v>5119413.8183216602</v>
      </c>
      <c r="C193" s="1"/>
      <c r="D193" s="1"/>
    </row>
    <row r="194" spans="1:4" x14ac:dyDescent="0.25">
      <c r="A194" s="3">
        <v>42309</v>
      </c>
      <c r="B194" s="1">
        <v>5209703.4318463299</v>
      </c>
      <c r="C194" s="1"/>
      <c r="D194" s="1"/>
    </row>
    <row r="195" spans="1:4" x14ac:dyDescent="0.25">
      <c r="A195" s="3">
        <v>42339</v>
      </c>
      <c r="B195" s="1">
        <v>5435872.5633556005</v>
      </c>
      <c r="C195" s="1">
        <v>8295106.59999</v>
      </c>
      <c r="D195" s="1"/>
    </row>
    <row r="196" spans="1:4" x14ac:dyDescent="0.25">
      <c r="A196" s="3">
        <v>42370</v>
      </c>
      <c r="B196" s="1">
        <v>5381942.1886522602</v>
      </c>
      <c r="C196" s="1"/>
      <c r="D196" s="1"/>
    </row>
    <row r="197" spans="1:4" x14ac:dyDescent="0.25">
      <c r="A197" s="3">
        <v>42401</v>
      </c>
      <c r="B197" s="1">
        <v>5377906.4474415099</v>
      </c>
      <c r="C197" s="1"/>
      <c r="D197" s="1"/>
    </row>
    <row r="198" spans="1:4" x14ac:dyDescent="0.25">
      <c r="A198" s="3">
        <v>42430</v>
      </c>
      <c r="B198" s="1">
        <v>5409642.4144785404</v>
      </c>
      <c r="C198" s="1">
        <v>8455574.6652800012</v>
      </c>
      <c r="D198" s="1"/>
    </row>
    <row r="199" spans="1:4" x14ac:dyDescent="0.25">
      <c r="A199" s="3">
        <v>42461</v>
      </c>
      <c r="B199" s="1">
        <v>5500888.8820430599</v>
      </c>
      <c r="C199" s="1"/>
      <c r="D199" s="1"/>
    </row>
    <row r="200" spans="1:4" x14ac:dyDescent="0.25">
      <c r="A200" s="3">
        <v>42491</v>
      </c>
      <c r="B200" s="1">
        <v>5618615.2176275402</v>
      </c>
      <c r="C200" s="1"/>
      <c r="D200" s="1"/>
    </row>
    <row r="201" spans="1:4" x14ac:dyDescent="0.25">
      <c r="A201" s="3">
        <v>42522</v>
      </c>
      <c r="B201" s="1">
        <v>5674124.7342349598</v>
      </c>
      <c r="C201" s="1">
        <v>8681089.0726800002</v>
      </c>
      <c r="D201" s="1"/>
    </row>
    <row r="202" spans="1:4" x14ac:dyDescent="0.25">
      <c r="A202" s="3">
        <v>42552</v>
      </c>
      <c r="B202" s="1">
        <v>5681211.4642633898</v>
      </c>
      <c r="C202" s="1"/>
      <c r="D202" s="1"/>
    </row>
    <row r="203" spans="1:4" x14ac:dyDescent="0.25">
      <c r="A203" s="3">
        <v>42583</v>
      </c>
      <c r="B203" s="1">
        <v>5758574.9102290496</v>
      </c>
      <c r="C203" s="1"/>
      <c r="D203" s="1"/>
    </row>
    <row r="204" spans="1:4" x14ac:dyDescent="0.25">
      <c r="A204" s="3">
        <v>42614</v>
      </c>
      <c r="B204" s="1">
        <v>5862946.0407441603</v>
      </c>
      <c r="C204" s="1">
        <v>8834467.1058399994</v>
      </c>
      <c r="D204" s="1"/>
    </row>
    <row r="205" spans="1:4" x14ac:dyDescent="0.25">
      <c r="A205" s="3">
        <v>42644</v>
      </c>
      <c r="B205" s="1">
        <v>5949787.01531584</v>
      </c>
      <c r="C205" s="1"/>
      <c r="D205" s="1"/>
    </row>
    <row r="206" spans="1:4" x14ac:dyDescent="0.25">
      <c r="A206" s="3">
        <v>42675</v>
      </c>
      <c r="B206" s="1">
        <v>6114063.9663120704</v>
      </c>
      <c r="C206" s="1"/>
      <c r="D206" s="1"/>
    </row>
    <row r="207" spans="1:4" x14ac:dyDescent="0.25">
      <c r="A207" s="3">
        <v>42705</v>
      </c>
      <c r="B207" s="1">
        <v>6313063.6041606097</v>
      </c>
      <c r="C207" s="1">
        <v>9482803.8926800005</v>
      </c>
      <c r="D207" s="1"/>
    </row>
    <row r="208" spans="1:4" x14ac:dyDescent="0.25">
      <c r="A208" s="3">
        <v>42736</v>
      </c>
      <c r="B208" s="1">
        <v>6252071.2732714498</v>
      </c>
      <c r="C208" s="1"/>
      <c r="D208" s="1"/>
    </row>
    <row r="209" spans="1:4" x14ac:dyDescent="0.25">
      <c r="A209" s="3">
        <v>42767</v>
      </c>
      <c r="B209" s="1">
        <v>6321567.6144471904</v>
      </c>
      <c r="C209" s="1"/>
      <c r="D209" s="1"/>
    </row>
    <row r="210" spans="1:4" x14ac:dyDescent="0.25">
      <c r="A210" s="3">
        <v>42795</v>
      </c>
      <c r="B210" s="1">
        <v>6407153.1651422698</v>
      </c>
      <c r="C210" s="1">
        <v>9579376.9040299989</v>
      </c>
      <c r="D210" s="1"/>
    </row>
    <row r="211" spans="1:4" x14ac:dyDescent="0.25">
      <c r="A211" s="3">
        <v>42826</v>
      </c>
      <c r="B211" s="1">
        <v>6381013.7311266698</v>
      </c>
      <c r="C211" s="1"/>
      <c r="D211" s="1"/>
    </row>
    <row r="212" spans="1:4" x14ac:dyDescent="0.25">
      <c r="A212" s="3">
        <v>42856</v>
      </c>
      <c r="B212" s="1">
        <v>6595222.4671416096</v>
      </c>
      <c r="C212" s="1"/>
      <c r="D212" s="1"/>
    </row>
    <row r="213" spans="1:4" x14ac:dyDescent="0.25">
      <c r="A213" s="3">
        <v>42887</v>
      </c>
      <c r="B213" s="1">
        <v>6713421.9670488201</v>
      </c>
      <c r="C213" s="1">
        <v>9922699.1943100002</v>
      </c>
      <c r="D213" s="1"/>
    </row>
    <row r="214" spans="1:4" x14ac:dyDescent="0.25">
      <c r="A214" s="3">
        <v>42917</v>
      </c>
      <c r="B214" s="1">
        <v>6741638.86902293</v>
      </c>
      <c r="C214" s="1"/>
      <c r="D214" s="1"/>
    </row>
    <row r="215" spans="1:4" x14ac:dyDescent="0.25">
      <c r="A215" s="3">
        <v>42948</v>
      </c>
      <c r="B215" s="1">
        <v>6788363.0679583699</v>
      </c>
      <c r="C215" s="1"/>
      <c r="D215" s="1"/>
    </row>
    <row r="216" spans="1:4" x14ac:dyDescent="0.25">
      <c r="A216" s="3">
        <v>42979</v>
      </c>
      <c r="B216" s="1">
        <v>7040860.2340142298</v>
      </c>
      <c r="C216" s="1">
        <v>10241145.23</v>
      </c>
      <c r="D216" s="1"/>
    </row>
    <row r="217" spans="1:4" x14ac:dyDescent="0.25">
      <c r="A217" s="3">
        <v>43009</v>
      </c>
      <c r="B217" s="1">
        <v>7019262.1233564196</v>
      </c>
      <c r="C217" s="1"/>
      <c r="D217" s="1"/>
    </row>
    <row r="218" spans="1:4" x14ac:dyDescent="0.25">
      <c r="A218" s="3">
        <v>43040</v>
      </c>
      <c r="B218" s="1">
        <v>7241059.25874341</v>
      </c>
      <c r="C218" s="1"/>
      <c r="D218" s="1"/>
    </row>
    <row r="219" spans="1:4" x14ac:dyDescent="0.25">
      <c r="A219" s="3">
        <v>43070</v>
      </c>
      <c r="B219" s="1">
        <v>7476061.4694358101</v>
      </c>
      <c r="C219" s="1">
        <v>10614366.25372</v>
      </c>
      <c r="D219" s="1"/>
    </row>
    <row r="220" spans="1:4" x14ac:dyDescent="0.25">
      <c r="A220" s="3">
        <v>43101</v>
      </c>
      <c r="B220" s="1">
        <v>7403610.2032632902</v>
      </c>
      <c r="C220" s="1"/>
      <c r="D220" s="1"/>
    </row>
    <row r="221" spans="1:4" x14ac:dyDescent="0.25">
      <c r="A221" s="3">
        <v>43132</v>
      </c>
      <c r="B221" s="1">
        <v>7432153.3736532601</v>
      </c>
      <c r="C221" s="1"/>
      <c r="D221" s="1"/>
    </row>
    <row r="222" spans="1:4" x14ac:dyDescent="0.25">
      <c r="A222" s="3">
        <v>43160</v>
      </c>
      <c r="B222" s="1">
        <v>7609270.3307677601</v>
      </c>
      <c r="C222" s="1">
        <v>10860962.09602</v>
      </c>
      <c r="D222" s="1"/>
    </row>
    <row r="223" spans="1:4" x14ac:dyDescent="0.25">
      <c r="A223" s="3">
        <v>43191</v>
      </c>
      <c r="B223" s="1">
        <v>7650071.5756777804</v>
      </c>
      <c r="C223" s="1"/>
      <c r="D223" s="1"/>
    </row>
    <row r="224" spans="1:4" x14ac:dyDescent="0.25">
      <c r="A224" s="3">
        <v>43221</v>
      </c>
      <c r="B224" s="1">
        <v>7764445.8723488497</v>
      </c>
      <c r="C224" s="1"/>
      <c r="D224" s="1"/>
    </row>
    <row r="225" spans="1:4" x14ac:dyDescent="0.25">
      <c r="A225" s="3">
        <v>43252</v>
      </c>
      <c r="B225" s="1">
        <v>7902856.3957001604</v>
      </c>
      <c r="C225" s="1">
        <v>11018885.22061</v>
      </c>
      <c r="D225" s="1"/>
    </row>
    <row r="226" spans="1:4" x14ac:dyDescent="0.25">
      <c r="A226" s="3">
        <v>43282</v>
      </c>
      <c r="B226" s="1">
        <v>8004935.6161320796</v>
      </c>
      <c r="C226" s="1"/>
      <c r="D226" s="1"/>
    </row>
    <row r="227" spans="1:4" x14ac:dyDescent="0.25">
      <c r="A227" s="3">
        <v>43313</v>
      </c>
      <c r="B227" s="1">
        <v>8038337.8192236396</v>
      </c>
      <c r="C227" s="1"/>
      <c r="D227" s="1"/>
    </row>
    <row r="228" spans="1:4" x14ac:dyDescent="0.25">
      <c r="A228" s="3">
        <v>43344</v>
      </c>
      <c r="B228" s="1">
        <v>8203059.9775445601</v>
      </c>
      <c r="C228" s="1">
        <v>11264505.69946</v>
      </c>
      <c r="D228" s="1"/>
    </row>
    <row r="229" spans="1:4" x14ac:dyDescent="0.25">
      <c r="A229" s="3">
        <v>43374</v>
      </c>
      <c r="B229" s="1">
        <v>8278764.0759680904</v>
      </c>
      <c r="C229" s="1"/>
      <c r="D229" s="1"/>
    </row>
    <row r="230" spans="1:4" x14ac:dyDescent="0.25">
      <c r="A230" s="3">
        <v>43405</v>
      </c>
      <c r="B230" s="1">
        <v>8355025.0132488804</v>
      </c>
      <c r="C230" s="1"/>
      <c r="D230" s="1"/>
    </row>
    <row r="231" spans="1:4" x14ac:dyDescent="0.25">
      <c r="A231" s="3">
        <v>43435</v>
      </c>
      <c r="B231" s="1">
        <v>8584050.9592279196</v>
      </c>
      <c r="C231" s="1">
        <v>11595958.51825</v>
      </c>
      <c r="D231" s="1"/>
    </row>
    <row r="232" spans="1:4" x14ac:dyDescent="0.25">
      <c r="A232" s="3">
        <v>43466</v>
      </c>
      <c r="B232" s="1">
        <v>8479179.6352832001</v>
      </c>
      <c r="C232" s="1"/>
      <c r="D232" s="1"/>
    </row>
    <row r="233" spans="1:4" x14ac:dyDescent="0.25">
      <c r="A233" s="3">
        <v>43497</v>
      </c>
      <c r="B233" s="1">
        <v>8465267.0363331903</v>
      </c>
      <c r="C233" s="1"/>
      <c r="D233" s="1"/>
    </row>
    <row r="234" spans="1:4" x14ac:dyDescent="0.25">
      <c r="A234" s="3">
        <v>43525</v>
      </c>
      <c r="B234" s="1">
        <v>8483600.3904439192</v>
      </c>
      <c r="C234" s="1">
        <v>11531099.49683</v>
      </c>
      <c r="D234" s="1"/>
    </row>
    <row r="235" spans="1:4" x14ac:dyDescent="0.25">
      <c r="A235" s="3">
        <v>43556</v>
      </c>
      <c r="B235" s="1">
        <v>8629792.8389251996</v>
      </c>
      <c r="C235" s="1"/>
      <c r="D235" s="1"/>
    </row>
    <row r="236" spans="1:4" x14ac:dyDescent="0.25">
      <c r="A236" s="3">
        <v>43586</v>
      </c>
      <c r="B236" s="1">
        <v>8585401.2170428094</v>
      </c>
      <c r="C236" s="1"/>
      <c r="D236" s="1"/>
    </row>
    <row r="237" spans="1:4" x14ac:dyDescent="0.25">
      <c r="A237" s="3">
        <v>43617</v>
      </c>
      <c r="B237" s="1">
        <v>8733211.3808848094</v>
      </c>
      <c r="C237" s="1">
        <v>11702760.05773</v>
      </c>
      <c r="D237" s="1"/>
    </row>
    <row r="238" spans="1:4" x14ac:dyDescent="0.25">
      <c r="A238" s="3">
        <v>43647</v>
      </c>
      <c r="B238" s="1">
        <v>8863739.5259940997</v>
      </c>
      <c r="C238" s="1"/>
      <c r="D238" s="1"/>
    </row>
    <row r="239" spans="1:4" x14ac:dyDescent="0.25">
      <c r="A239" s="3">
        <v>43678</v>
      </c>
      <c r="B239" s="1">
        <v>8843146.7101432309</v>
      </c>
      <c r="C239" s="1"/>
      <c r="D239" s="1"/>
    </row>
    <row r="240" spans="1:4" x14ac:dyDescent="0.25">
      <c r="A240" s="3">
        <v>43709</v>
      </c>
      <c r="B240" s="1">
        <v>9038688.2041999605</v>
      </c>
      <c r="C240" s="1">
        <v>12060203</v>
      </c>
      <c r="D240" s="1"/>
    </row>
    <row r="241" spans="1:4" x14ac:dyDescent="0.25">
      <c r="A241" s="3">
        <v>43739</v>
      </c>
      <c r="B241" s="1">
        <v>9031561.2740769405</v>
      </c>
      <c r="C241" s="1"/>
      <c r="D241" s="1"/>
    </row>
    <row r="242" spans="1:4" x14ac:dyDescent="0.25">
      <c r="A242" s="3">
        <v>43770</v>
      </c>
      <c r="B242" s="1">
        <v>9205763.0877051298</v>
      </c>
      <c r="C242" s="1"/>
      <c r="D242" s="1"/>
    </row>
    <row r="243" spans="1:4" x14ac:dyDescent="0.25">
      <c r="A243" s="3">
        <v>43800</v>
      </c>
      <c r="B243" s="1">
        <v>9508752.3240138106</v>
      </c>
      <c r="C243" s="1">
        <v>12588037.89528</v>
      </c>
      <c r="D243" s="1"/>
    </row>
    <row r="244" spans="1:4" x14ac:dyDescent="0.25">
      <c r="A244" s="3">
        <v>43831</v>
      </c>
      <c r="B244" s="1">
        <v>9429733.0041573308</v>
      </c>
      <c r="C244" s="1"/>
      <c r="D244" s="1"/>
    </row>
    <row r="245" spans="1:4" x14ac:dyDescent="0.25">
      <c r="A245" s="3">
        <v>43862</v>
      </c>
      <c r="B245" s="1">
        <v>9425243.1021260303</v>
      </c>
      <c r="C245" s="1"/>
      <c r="D245" s="1"/>
    </row>
    <row r="246" spans="1:4" x14ac:dyDescent="0.25">
      <c r="A246" s="3">
        <v>43891</v>
      </c>
      <c r="B246" s="1">
        <v>9667252.3945194799</v>
      </c>
      <c r="C246" s="1">
        <v>12884603.32367</v>
      </c>
      <c r="D246" s="1"/>
    </row>
    <row r="247" spans="1:4" x14ac:dyDescent="0.25">
      <c r="A247" s="3">
        <v>43922</v>
      </c>
      <c r="B247" s="1">
        <v>9553672.0092844609</v>
      </c>
      <c r="C247" s="1"/>
      <c r="D247" s="1"/>
    </row>
    <row r="248" spans="1:4" x14ac:dyDescent="0.25">
      <c r="A248" s="3">
        <v>43952</v>
      </c>
      <c r="B248" s="1">
        <v>9467191.2014962193</v>
      </c>
      <c r="C248" s="1"/>
      <c r="D248" s="1"/>
    </row>
    <row r="249" spans="1:4" x14ac:dyDescent="0.25">
      <c r="A249" s="3">
        <v>43983</v>
      </c>
      <c r="B249" s="1">
        <v>9450375.9126534797</v>
      </c>
      <c r="C249" s="1">
        <v>13198100.607039999</v>
      </c>
      <c r="D249" s="1"/>
    </row>
    <row r="250" spans="1:4" x14ac:dyDescent="0.25">
      <c r="A250" s="3">
        <v>44013</v>
      </c>
      <c r="B250" s="1">
        <v>9440477.1469763108</v>
      </c>
      <c r="C250" s="1"/>
      <c r="D250" s="1"/>
    </row>
    <row r="251" spans="1:4" x14ac:dyDescent="0.25">
      <c r="A251" s="3">
        <v>44044</v>
      </c>
      <c r="B251" s="1">
        <v>9342160.1736233607</v>
      </c>
      <c r="C251" s="1"/>
      <c r="D251" s="1"/>
    </row>
    <row r="252" spans="1:4" x14ac:dyDescent="0.25">
      <c r="A252" s="3">
        <v>44075</v>
      </c>
      <c r="B252" s="1">
        <v>9284583.0751765408</v>
      </c>
      <c r="C252" s="1">
        <v>13312187.82289</v>
      </c>
      <c r="D252" s="1"/>
    </row>
    <row r="253" spans="1:4" x14ac:dyDescent="0.25">
      <c r="A253" s="3">
        <v>44105</v>
      </c>
      <c r="B253" s="1">
        <v>9221560.8228862006</v>
      </c>
      <c r="C253" s="1"/>
      <c r="D253" s="1"/>
    </row>
    <row r="254" spans="1:4" x14ac:dyDescent="0.25">
      <c r="A254" s="3">
        <v>44136</v>
      </c>
      <c r="B254" s="1">
        <v>9262565.2213702295</v>
      </c>
      <c r="C254" s="1"/>
      <c r="D254" s="1"/>
    </row>
    <row r="255" spans="1:4" x14ac:dyDescent="0.25">
      <c r="A255" s="3">
        <v>44166</v>
      </c>
      <c r="B255" s="1">
        <v>9442155.4479994103</v>
      </c>
      <c r="C255" s="1">
        <v>13818681.494820001</v>
      </c>
      <c r="D255" s="1"/>
    </row>
    <row r="256" spans="1:4" x14ac:dyDescent="0.25">
      <c r="A256" s="3">
        <v>44197</v>
      </c>
      <c r="B256" s="1">
        <v>9217803.6733857803</v>
      </c>
      <c r="C256" s="1"/>
      <c r="D256" s="1"/>
    </row>
    <row r="257" spans="1:4" x14ac:dyDescent="0.25">
      <c r="A257" s="3">
        <v>44228</v>
      </c>
      <c r="B257" s="1">
        <v>9206803.9797755592</v>
      </c>
      <c r="C257" s="1"/>
      <c r="D257" s="1"/>
    </row>
    <row r="258" spans="1:4" x14ac:dyDescent="0.25">
      <c r="A258" s="3">
        <v>44256</v>
      </c>
      <c r="B258" s="1">
        <v>9253308.7258454692</v>
      </c>
      <c r="C258" s="1">
        <v>13946623.914179999</v>
      </c>
      <c r="D258" s="1"/>
    </row>
    <row r="259" spans="1:4" x14ac:dyDescent="0.25">
      <c r="A259" s="3">
        <v>44287</v>
      </c>
      <c r="B259" s="1">
        <v>9277722.09023102</v>
      </c>
      <c r="C259" s="1"/>
      <c r="D259" s="1"/>
    </row>
    <row r="260" spans="1:4" x14ac:dyDescent="0.25">
      <c r="A260" s="3">
        <v>44317</v>
      </c>
      <c r="B260" s="1">
        <v>9292945.9103124291</v>
      </c>
      <c r="C260" s="1"/>
      <c r="D260" s="1"/>
    </row>
    <row r="261" spans="1:4" x14ac:dyDescent="0.25">
      <c r="A261" s="3">
        <v>44348</v>
      </c>
      <c r="B261" s="1">
        <v>9378985.4974028803</v>
      </c>
      <c r="C261" s="1">
        <v>14198973.571009999</v>
      </c>
      <c r="D261" s="1"/>
    </row>
    <row r="262" spans="1:4" x14ac:dyDescent="0.25">
      <c r="A262" s="3">
        <v>44378</v>
      </c>
      <c r="B262" s="1">
        <v>9396430.8257182203</v>
      </c>
      <c r="C262" s="1"/>
      <c r="D262" s="1"/>
    </row>
    <row r="263" spans="1:4" x14ac:dyDescent="0.25">
      <c r="A263" s="3">
        <v>44409</v>
      </c>
      <c r="B263" s="1">
        <v>9487686.0335145891</v>
      </c>
      <c r="C263" s="1"/>
      <c r="D263" s="1"/>
    </row>
  </sheetData>
  <hyperlinks>
    <hyperlink ref="A1" r:id="rId1" display="https://insights.ceicdata.com/11a13cb0-d87a-47df-a06c-de82fcd54150?copy_id=3bf60c02-14fc-4a89-9c14-62d7fbda4625" xr:uid="{CD317A0D-63D6-4A3B-9E0D-F3EE4335E9CC}"/>
    <hyperlink ref="C1" r:id="rId2" display="https://insights.ceicdata.com/series/462444417_SR146290667" xr:uid="{7560D428-354D-465A-90DF-9C5F103CEE3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AE3B-A445-457B-94D0-45F7F076051A}">
  <sheetPr filterMode="1"/>
  <dimension ref="A1:F115"/>
  <sheetViews>
    <sheetView workbookViewId="0">
      <selection activeCell="F14" sqref="F14:F115"/>
    </sheetView>
  </sheetViews>
  <sheetFormatPr defaultRowHeight="15" x14ac:dyDescent="0.25"/>
  <sheetData>
    <row r="1" spans="1:6" x14ac:dyDescent="0.25">
      <c r="C1" t="s">
        <v>130</v>
      </c>
      <c r="D1" t="s">
        <v>131</v>
      </c>
      <c r="E1" t="s">
        <v>132</v>
      </c>
      <c r="F1" t="s">
        <v>133</v>
      </c>
    </row>
    <row r="2" spans="1:6" x14ac:dyDescent="0.25">
      <c r="A2">
        <v>3</v>
      </c>
      <c r="B2" s="3">
        <v>40969</v>
      </c>
      <c r="C2" s="1">
        <v>3036518.7959544002</v>
      </c>
      <c r="D2" s="1">
        <v>4556126.8250000002</v>
      </c>
      <c r="E2">
        <f>C2/D2</f>
        <v>0.66646933076855253</v>
      </c>
    </row>
    <row r="3" spans="1:6" hidden="1" x14ac:dyDescent="0.25">
      <c r="A3">
        <v>4</v>
      </c>
      <c r="B3" s="3">
        <v>41000</v>
      </c>
      <c r="C3" s="1">
        <v>3074736.7396373302</v>
      </c>
      <c r="D3" s="1"/>
    </row>
    <row r="4" spans="1:6" hidden="1" x14ac:dyDescent="0.25">
      <c r="A4">
        <v>5</v>
      </c>
      <c r="B4" s="3">
        <v>41030</v>
      </c>
      <c r="C4" s="1">
        <v>3115442.04815384</v>
      </c>
      <c r="D4" s="1"/>
    </row>
    <row r="5" spans="1:6" x14ac:dyDescent="0.25">
      <c r="A5">
        <v>6</v>
      </c>
      <c r="B5" s="3">
        <v>41061</v>
      </c>
      <c r="C5" s="1">
        <v>3193583.4103006399</v>
      </c>
      <c r="D5" s="1">
        <v>4734380.6210000003</v>
      </c>
      <c r="E5">
        <f>C5/D5</f>
        <v>0.67455147060526965</v>
      </c>
    </row>
    <row r="6" spans="1:6" hidden="1" x14ac:dyDescent="0.25">
      <c r="A6">
        <v>7</v>
      </c>
      <c r="B6" s="3">
        <v>41091</v>
      </c>
      <c r="C6" s="1">
        <v>3225428.8876443999</v>
      </c>
      <c r="D6" s="1"/>
    </row>
    <row r="7" spans="1:6" hidden="1" x14ac:dyDescent="0.25">
      <c r="A7">
        <v>8</v>
      </c>
      <c r="B7" s="3">
        <v>41122</v>
      </c>
      <c r="C7" s="1">
        <v>3239350.6151686399</v>
      </c>
      <c r="D7" s="1"/>
    </row>
    <row r="8" spans="1:6" x14ac:dyDescent="0.25">
      <c r="A8">
        <v>9</v>
      </c>
      <c r="B8" s="3">
        <v>41153</v>
      </c>
      <c r="C8" s="1">
        <v>3259870.5467038499</v>
      </c>
      <c r="D8" s="1">
        <v>4748593.1049999995</v>
      </c>
      <c r="E8">
        <f>C8/D8</f>
        <v>0.68649186709035792</v>
      </c>
    </row>
    <row r="9" spans="1:6" hidden="1" x14ac:dyDescent="0.25">
      <c r="A9">
        <v>10</v>
      </c>
      <c r="B9" s="3">
        <v>41183</v>
      </c>
      <c r="C9" s="1">
        <v>3308076.7309577102</v>
      </c>
      <c r="D9" s="1"/>
    </row>
    <row r="10" spans="1:6" hidden="1" x14ac:dyDescent="0.25">
      <c r="A10">
        <v>11</v>
      </c>
      <c r="B10" s="3">
        <v>41214</v>
      </c>
      <c r="C10" s="1">
        <v>3390068.2905848799</v>
      </c>
      <c r="D10" s="1"/>
    </row>
    <row r="11" spans="1:6" x14ac:dyDescent="0.25">
      <c r="A11">
        <v>12</v>
      </c>
      <c r="B11" s="3">
        <v>41244</v>
      </c>
      <c r="C11" s="1">
        <v>3480418.3574988898</v>
      </c>
      <c r="D11" s="1">
        <v>5097471.6940000001</v>
      </c>
      <c r="E11">
        <f>C11/D11</f>
        <v>0.68277345445498605</v>
      </c>
    </row>
    <row r="12" spans="1:6" hidden="1" x14ac:dyDescent="0.25">
      <c r="A12">
        <v>1</v>
      </c>
      <c r="B12" s="3">
        <v>41275</v>
      </c>
      <c r="C12" s="1">
        <v>3444153.1252771802</v>
      </c>
      <c r="D12" s="1"/>
    </row>
    <row r="13" spans="1:6" hidden="1" x14ac:dyDescent="0.25">
      <c r="A13">
        <v>2</v>
      </c>
      <c r="B13" s="3">
        <v>41306</v>
      </c>
      <c r="C13" s="1">
        <v>3437997.3002884099</v>
      </c>
      <c r="D13" s="1"/>
    </row>
    <row r="14" spans="1:6" x14ac:dyDescent="0.25">
      <c r="A14">
        <v>3</v>
      </c>
      <c r="B14" s="3">
        <v>41334</v>
      </c>
      <c r="C14" s="1">
        <v>3482995.4237975799</v>
      </c>
      <c r="D14" s="1">
        <v>5080145.9560000002</v>
      </c>
      <c r="E14">
        <f>C14/D14</f>
        <v>0.68560932185106294</v>
      </c>
      <c r="F14">
        <f>D14/D2-1</f>
        <v>0.11501416688504928</v>
      </c>
    </row>
    <row r="15" spans="1:6" hidden="1" x14ac:dyDescent="0.25">
      <c r="A15">
        <v>4</v>
      </c>
      <c r="B15" s="3">
        <v>41365</v>
      </c>
      <c r="C15" s="1">
        <v>3496641.8915066202</v>
      </c>
      <c r="D15" s="1"/>
    </row>
    <row r="16" spans="1:6" hidden="1" x14ac:dyDescent="0.25">
      <c r="A16">
        <v>5</v>
      </c>
      <c r="B16" s="3">
        <v>41395</v>
      </c>
      <c r="C16" s="1">
        <v>3527886.0987778101</v>
      </c>
      <c r="D16" s="1"/>
    </row>
    <row r="17" spans="1:6" x14ac:dyDescent="0.25">
      <c r="A17">
        <v>6</v>
      </c>
      <c r="B17" s="3">
        <v>41426</v>
      </c>
      <c r="C17" s="1">
        <v>3607235.89332098</v>
      </c>
      <c r="D17" s="1">
        <v>5645385.6500000004</v>
      </c>
      <c r="E17">
        <f>C17/D17</f>
        <v>0.63897067746310299</v>
      </c>
      <c r="F17">
        <f>D17/D5-1</f>
        <v>0.19242327601610887</v>
      </c>
    </row>
    <row r="18" spans="1:6" hidden="1" x14ac:dyDescent="0.25">
      <c r="A18">
        <v>7</v>
      </c>
      <c r="B18" s="3">
        <v>41456</v>
      </c>
      <c r="C18" s="1">
        <v>3601570.5334373</v>
      </c>
      <c r="D18" s="1"/>
    </row>
    <row r="19" spans="1:6" hidden="1" x14ac:dyDescent="0.25">
      <c r="A19">
        <v>8</v>
      </c>
      <c r="B19" s="3">
        <v>41487</v>
      </c>
      <c r="C19" s="1">
        <v>3660529.84452397</v>
      </c>
      <c r="D19" s="1"/>
    </row>
    <row r="20" spans="1:6" x14ac:dyDescent="0.25">
      <c r="A20">
        <v>9</v>
      </c>
      <c r="B20" s="3">
        <v>41518</v>
      </c>
      <c r="C20" s="1">
        <v>3746059.5042501902</v>
      </c>
      <c r="D20" s="1">
        <v>6143237.3969999999</v>
      </c>
      <c r="E20">
        <f>C20/D20</f>
        <v>0.60978589335967193</v>
      </c>
      <c r="F20">
        <f>D20/D8-1</f>
        <v>0.29369631407911512</v>
      </c>
    </row>
    <row r="21" spans="1:6" hidden="1" x14ac:dyDescent="0.25">
      <c r="A21">
        <v>10</v>
      </c>
      <c r="B21" s="3">
        <v>41548</v>
      </c>
      <c r="C21" s="1">
        <v>3756222.18968726</v>
      </c>
      <c r="D21" s="1"/>
    </row>
    <row r="22" spans="1:6" hidden="1" x14ac:dyDescent="0.25">
      <c r="A22">
        <v>11</v>
      </c>
      <c r="B22" s="3">
        <v>41579</v>
      </c>
      <c r="C22" s="1">
        <v>3856282.8990590898</v>
      </c>
      <c r="D22" s="1"/>
    </row>
    <row r="23" spans="1:6" x14ac:dyDescent="0.25">
      <c r="A23">
        <v>12</v>
      </c>
      <c r="B23" s="3">
        <v>41609</v>
      </c>
      <c r="C23" s="1">
        <v>4048063.6863615499</v>
      </c>
      <c r="D23" s="1">
        <v>6837526.2860000003</v>
      </c>
      <c r="E23">
        <f>C23/D23</f>
        <v>0.59203628871600211</v>
      </c>
      <c r="F23">
        <f>D23/D11-1</f>
        <v>0.34135640106606946</v>
      </c>
    </row>
    <row r="24" spans="1:6" hidden="1" x14ac:dyDescent="0.25">
      <c r="A24">
        <v>1</v>
      </c>
      <c r="B24" s="3">
        <v>41640</v>
      </c>
      <c r="C24" s="1">
        <v>3992323.4241785202</v>
      </c>
      <c r="D24" s="1"/>
    </row>
    <row r="25" spans="1:6" hidden="1" x14ac:dyDescent="0.25">
      <c r="A25">
        <v>2</v>
      </c>
      <c r="B25" s="3">
        <v>41671</v>
      </c>
      <c r="C25" s="1">
        <v>4056488.9103072202</v>
      </c>
      <c r="D25" s="1"/>
    </row>
    <row r="26" spans="1:6" x14ac:dyDescent="0.25">
      <c r="A26">
        <v>3</v>
      </c>
      <c r="B26" s="3">
        <v>41699</v>
      </c>
      <c r="C26" s="1">
        <v>4120164.66572006</v>
      </c>
      <c r="D26" s="1">
        <v>6948006.7074800003</v>
      </c>
      <c r="E26">
        <f>C26/D26</f>
        <v>0.59299952334306516</v>
      </c>
      <c r="F26">
        <f>D26/D14-1</f>
        <v>0.36767856035197743</v>
      </c>
    </row>
    <row r="27" spans="1:6" hidden="1" x14ac:dyDescent="0.25">
      <c r="A27">
        <v>4</v>
      </c>
      <c r="B27" s="3">
        <v>41730</v>
      </c>
      <c r="C27" s="1">
        <v>4173833.7712688199</v>
      </c>
      <c r="D27" s="1"/>
    </row>
    <row r="28" spans="1:6" hidden="1" x14ac:dyDescent="0.25">
      <c r="A28">
        <v>5</v>
      </c>
      <c r="B28" s="3">
        <v>41760</v>
      </c>
      <c r="C28" s="1">
        <v>4214696.9289596798</v>
      </c>
      <c r="D28" s="1"/>
    </row>
    <row r="29" spans="1:6" x14ac:dyDescent="0.25">
      <c r="A29">
        <v>6</v>
      </c>
      <c r="B29" s="3">
        <v>41791</v>
      </c>
      <c r="C29" s="1">
        <v>4281000.6469953498</v>
      </c>
      <c r="D29" s="1">
        <v>7089171.7539999997</v>
      </c>
      <c r="E29">
        <f>C29/D29</f>
        <v>0.60387881624956186</v>
      </c>
      <c r="F29">
        <f>D29/D17-1</f>
        <v>0.25574623126056939</v>
      </c>
    </row>
    <row r="30" spans="1:6" hidden="1" x14ac:dyDescent="0.25">
      <c r="A30">
        <v>7</v>
      </c>
      <c r="B30" s="3">
        <v>41821</v>
      </c>
      <c r="C30" s="1">
        <v>4309944.3651612196</v>
      </c>
      <c r="D30" s="1"/>
    </row>
    <row r="31" spans="1:6" hidden="1" x14ac:dyDescent="0.25">
      <c r="A31">
        <v>8</v>
      </c>
      <c r="B31" s="3">
        <v>41852</v>
      </c>
      <c r="C31" s="1">
        <v>4340206.0098080803</v>
      </c>
      <c r="D31" s="1"/>
    </row>
    <row r="32" spans="1:6" x14ac:dyDescent="0.25">
      <c r="A32">
        <v>9</v>
      </c>
      <c r="B32" s="3">
        <v>41883</v>
      </c>
      <c r="C32" s="1">
        <v>4475720.85638195</v>
      </c>
      <c r="D32" s="1">
        <v>7206069.9173900001</v>
      </c>
      <c r="E32">
        <f>C32/D32</f>
        <v>0.62110427843351157</v>
      </c>
      <c r="F32">
        <f>D32/D20-1</f>
        <v>0.17300853795899629</v>
      </c>
    </row>
    <row r="33" spans="1:6" hidden="1" x14ac:dyDescent="0.25">
      <c r="A33">
        <v>10</v>
      </c>
      <c r="B33" s="3">
        <v>41913</v>
      </c>
      <c r="C33" s="1">
        <v>4507454.1567027196</v>
      </c>
      <c r="D33" s="1"/>
    </row>
    <row r="34" spans="1:6" hidden="1" x14ac:dyDescent="0.25">
      <c r="A34">
        <v>11</v>
      </c>
      <c r="B34" s="3">
        <v>41944</v>
      </c>
      <c r="C34" s="1">
        <v>4589513.2750957003</v>
      </c>
      <c r="D34" s="1"/>
    </row>
    <row r="35" spans="1:6" x14ac:dyDescent="0.25">
      <c r="A35">
        <v>12</v>
      </c>
      <c r="B35" s="3">
        <v>41974</v>
      </c>
      <c r="C35" s="1">
        <v>4822289.3919758303</v>
      </c>
      <c r="D35" s="1">
        <v>7680626.523</v>
      </c>
      <c r="E35">
        <f>C35/D35</f>
        <v>0.62785104542386694</v>
      </c>
      <c r="F35">
        <f>D35/D23-1</f>
        <v>0.12330486227545001</v>
      </c>
    </row>
    <row r="36" spans="1:6" hidden="1" x14ac:dyDescent="0.25">
      <c r="A36">
        <v>1</v>
      </c>
      <c r="B36" s="3">
        <v>42005</v>
      </c>
      <c r="C36" s="1">
        <v>4656653.1413216302</v>
      </c>
      <c r="D36" s="1"/>
    </row>
    <row r="37" spans="1:6" hidden="1" x14ac:dyDescent="0.25">
      <c r="A37">
        <v>2</v>
      </c>
      <c r="B37" s="3">
        <v>42036</v>
      </c>
      <c r="C37" s="1">
        <v>4648620.6893377202</v>
      </c>
      <c r="D37" s="1"/>
    </row>
    <row r="38" spans="1:6" x14ac:dyDescent="0.25">
      <c r="A38">
        <v>3</v>
      </c>
      <c r="B38" s="3">
        <v>42064</v>
      </c>
      <c r="C38" s="1">
        <v>4767778.2242178498</v>
      </c>
      <c r="D38" s="1">
        <v>7667677.1246800004</v>
      </c>
      <c r="E38">
        <f>C38/D38</f>
        <v>0.62180216337902028</v>
      </c>
      <c r="F38">
        <f>D38/D26-1</f>
        <v>0.10357940737524429</v>
      </c>
    </row>
    <row r="39" spans="1:6" hidden="1" x14ac:dyDescent="0.25">
      <c r="A39">
        <v>4</v>
      </c>
      <c r="B39" s="3">
        <v>42095</v>
      </c>
      <c r="C39" s="1">
        <v>4793095.7993379496</v>
      </c>
      <c r="D39" s="1"/>
    </row>
    <row r="40" spans="1:6" hidden="1" x14ac:dyDescent="0.25">
      <c r="A40">
        <v>5</v>
      </c>
      <c r="B40" s="3">
        <v>42125</v>
      </c>
      <c r="C40" s="1">
        <v>4816734.1869690102</v>
      </c>
      <c r="D40" s="1"/>
    </row>
    <row r="41" spans="1:6" x14ac:dyDescent="0.25">
      <c r="A41">
        <v>6</v>
      </c>
      <c r="B41" s="3">
        <v>42156</v>
      </c>
      <c r="C41" s="1">
        <v>4887349.44555155</v>
      </c>
      <c r="D41" s="1">
        <v>7720193.0767299999</v>
      </c>
      <c r="E41">
        <f>C41/D41</f>
        <v>0.63306052024564885</v>
      </c>
      <c r="F41">
        <f>D41/D29-1</f>
        <v>8.9011995283363232E-2</v>
      </c>
    </row>
    <row r="42" spans="1:6" hidden="1" x14ac:dyDescent="0.25">
      <c r="A42">
        <v>7</v>
      </c>
      <c r="B42" s="3">
        <v>42186</v>
      </c>
      <c r="C42" s="1">
        <v>4896109.4469292099</v>
      </c>
      <c r="D42" s="1"/>
    </row>
    <row r="43" spans="1:6" hidden="1" x14ac:dyDescent="0.25">
      <c r="A43">
        <v>8</v>
      </c>
      <c r="B43" s="3">
        <v>42217</v>
      </c>
      <c r="C43" s="1">
        <v>4966680.7261119299</v>
      </c>
      <c r="D43" s="1"/>
    </row>
    <row r="44" spans="1:6" x14ac:dyDescent="0.25">
      <c r="A44">
        <v>9</v>
      </c>
      <c r="B44" s="3">
        <v>42248</v>
      </c>
      <c r="C44" s="1">
        <v>5032718.9007525099</v>
      </c>
      <c r="D44" s="1">
        <v>7883842.9354900001</v>
      </c>
      <c r="E44">
        <f>C44/D44</f>
        <v>0.6383585951588614</v>
      </c>
      <c r="F44">
        <f>D44/D32-1</f>
        <v>9.4055848176600287E-2</v>
      </c>
    </row>
    <row r="45" spans="1:6" hidden="1" x14ac:dyDescent="0.25">
      <c r="A45">
        <v>10</v>
      </c>
      <c r="B45" s="3">
        <v>42278</v>
      </c>
      <c r="C45" s="1">
        <v>5119413.8183216602</v>
      </c>
      <c r="D45" s="1"/>
    </row>
    <row r="46" spans="1:6" hidden="1" x14ac:dyDescent="0.25">
      <c r="A46">
        <v>11</v>
      </c>
      <c r="B46" s="3">
        <v>42309</v>
      </c>
      <c r="C46" s="1">
        <v>5209703.4318463299</v>
      </c>
      <c r="D46" s="1"/>
    </row>
    <row r="47" spans="1:6" x14ac:dyDescent="0.25">
      <c r="A47">
        <v>12</v>
      </c>
      <c r="B47" s="3">
        <v>42339</v>
      </c>
      <c r="C47" s="1">
        <v>5435872.5633556005</v>
      </c>
      <c r="D47" s="1">
        <v>8295106.59999</v>
      </c>
      <c r="E47">
        <f>C47/D47</f>
        <v>0.65531075433824482</v>
      </c>
      <c r="F47">
        <f>D47/D35-1</f>
        <v>8.0003900091992541E-2</v>
      </c>
    </row>
    <row r="48" spans="1:6" hidden="1" x14ac:dyDescent="0.25">
      <c r="A48">
        <v>1</v>
      </c>
      <c r="B48" s="3">
        <v>42370</v>
      </c>
      <c r="C48" s="1">
        <v>5381942.1886522602</v>
      </c>
      <c r="D48" s="1"/>
    </row>
    <row r="49" spans="1:6" hidden="1" x14ac:dyDescent="0.25">
      <c r="A49">
        <v>2</v>
      </c>
      <c r="B49" s="3">
        <v>42401</v>
      </c>
      <c r="C49" s="1">
        <v>5377906.4474415099</v>
      </c>
      <c r="D49" s="1"/>
    </row>
    <row r="50" spans="1:6" x14ac:dyDescent="0.25">
      <c r="A50">
        <v>3</v>
      </c>
      <c r="B50" s="3">
        <v>42430</v>
      </c>
      <c r="C50" s="1">
        <v>5409642.4144785404</v>
      </c>
      <c r="D50" s="1">
        <v>8455574.6652800012</v>
      </c>
      <c r="E50">
        <f>C50/D50</f>
        <v>0.63977229563017568</v>
      </c>
      <c r="F50">
        <f>D50/D38-1</f>
        <v>0.10275570134063039</v>
      </c>
    </row>
    <row r="51" spans="1:6" hidden="1" x14ac:dyDescent="0.25">
      <c r="A51">
        <v>4</v>
      </c>
      <c r="B51" s="3">
        <v>42461</v>
      </c>
      <c r="C51" s="1">
        <v>5500888.8820430599</v>
      </c>
      <c r="D51" s="1"/>
    </row>
    <row r="52" spans="1:6" hidden="1" x14ac:dyDescent="0.25">
      <c r="A52">
        <v>5</v>
      </c>
      <c r="B52" s="3">
        <v>42491</v>
      </c>
      <c r="C52" s="1">
        <v>5618615.2176275402</v>
      </c>
      <c r="D52" s="1"/>
    </row>
    <row r="53" spans="1:6" x14ac:dyDescent="0.25">
      <c r="A53">
        <v>6</v>
      </c>
      <c r="B53" s="3">
        <v>42522</v>
      </c>
      <c r="C53" s="1">
        <v>5674124.7342349598</v>
      </c>
      <c r="D53" s="1">
        <v>8681089.0726800002</v>
      </c>
      <c r="E53">
        <f>C53/D53</f>
        <v>0.65361899719377725</v>
      </c>
      <c r="F53">
        <f>D53/D41-1</f>
        <v>0.12446528038868721</v>
      </c>
    </row>
    <row r="54" spans="1:6" hidden="1" x14ac:dyDescent="0.25">
      <c r="A54">
        <v>7</v>
      </c>
      <c r="B54" s="3">
        <v>42552</v>
      </c>
      <c r="C54" s="1">
        <v>5681211.4642633898</v>
      </c>
      <c r="D54" s="1"/>
    </row>
    <row r="55" spans="1:6" hidden="1" x14ac:dyDescent="0.25">
      <c r="A55">
        <v>8</v>
      </c>
      <c r="B55" s="3">
        <v>42583</v>
      </c>
      <c r="C55" s="1">
        <v>5758574.9102290496</v>
      </c>
      <c r="D55" s="1"/>
    </row>
    <row r="56" spans="1:6" x14ac:dyDescent="0.25">
      <c r="A56">
        <v>9</v>
      </c>
      <c r="B56" s="3">
        <v>42614</v>
      </c>
      <c r="C56" s="1">
        <v>5862946.0407441603</v>
      </c>
      <c r="D56" s="1">
        <v>8834467.1058399994</v>
      </c>
      <c r="E56">
        <f>C56/D56</f>
        <v>0.66364456061741139</v>
      </c>
      <c r="F56">
        <f>D56/D44-1</f>
        <v>0.12057878094839491</v>
      </c>
    </row>
    <row r="57" spans="1:6" hidden="1" x14ac:dyDescent="0.25">
      <c r="A57">
        <v>10</v>
      </c>
      <c r="B57" s="3">
        <v>42644</v>
      </c>
      <c r="C57" s="1">
        <v>5949787.01531584</v>
      </c>
      <c r="D57" s="1"/>
    </row>
    <row r="58" spans="1:6" hidden="1" x14ac:dyDescent="0.25">
      <c r="A58">
        <v>11</v>
      </c>
      <c r="B58" s="3">
        <v>42675</v>
      </c>
      <c r="C58" s="1">
        <v>6114063.9663120704</v>
      </c>
      <c r="D58" s="1"/>
    </row>
    <row r="59" spans="1:6" x14ac:dyDescent="0.25">
      <c r="A59">
        <v>12</v>
      </c>
      <c r="B59" s="3">
        <v>42705</v>
      </c>
      <c r="C59" s="1">
        <v>6313063.6041606097</v>
      </c>
      <c r="D59" s="1">
        <v>9482803.8926800005</v>
      </c>
      <c r="E59">
        <f>C59/D59</f>
        <v>0.66573807447750888</v>
      </c>
      <c r="F59">
        <f>D59/D47-1</f>
        <v>0.14318047373754461</v>
      </c>
    </row>
    <row r="60" spans="1:6" hidden="1" x14ac:dyDescent="0.25">
      <c r="A60">
        <v>1</v>
      </c>
      <c r="B60" s="3">
        <v>42736</v>
      </c>
      <c r="C60" s="1">
        <v>6252071.2732714498</v>
      </c>
      <c r="D60" s="1"/>
    </row>
    <row r="61" spans="1:6" hidden="1" x14ac:dyDescent="0.25">
      <c r="A61">
        <v>2</v>
      </c>
      <c r="B61" s="3">
        <v>42767</v>
      </c>
      <c r="C61" s="1">
        <v>6321567.6144471904</v>
      </c>
      <c r="D61" s="1"/>
    </row>
    <row r="62" spans="1:6" x14ac:dyDescent="0.25">
      <c r="A62">
        <v>3</v>
      </c>
      <c r="B62" s="3">
        <v>42795</v>
      </c>
      <c r="C62" s="1">
        <v>6407153.1651422698</v>
      </c>
      <c r="D62" s="1">
        <v>9579376.9040299989</v>
      </c>
      <c r="E62">
        <f>C62/D62</f>
        <v>0.66884863486755708</v>
      </c>
      <c r="F62">
        <f>D62/D50-1</f>
        <v>0.13290666610331248</v>
      </c>
    </row>
    <row r="63" spans="1:6" hidden="1" x14ac:dyDescent="0.25">
      <c r="A63">
        <v>4</v>
      </c>
      <c r="B63" s="3">
        <v>42826</v>
      </c>
      <c r="C63" s="1">
        <v>6381013.7311266698</v>
      </c>
      <c r="D63" s="1"/>
    </row>
    <row r="64" spans="1:6" hidden="1" x14ac:dyDescent="0.25">
      <c r="A64">
        <v>5</v>
      </c>
      <c r="B64" s="3">
        <v>42856</v>
      </c>
      <c r="C64" s="1">
        <v>6595222.4671416096</v>
      </c>
      <c r="D64" s="1"/>
    </row>
    <row r="65" spans="1:6" x14ac:dyDescent="0.25">
      <c r="A65">
        <v>6</v>
      </c>
      <c r="B65" s="3">
        <v>42887</v>
      </c>
      <c r="C65" s="1">
        <v>6713421.9670488201</v>
      </c>
      <c r="D65" s="1">
        <v>9922699.1943100002</v>
      </c>
      <c r="E65">
        <f>C65/D65</f>
        <v>0.6765721539657793</v>
      </c>
      <c r="F65">
        <f>D65/D53-1</f>
        <v>0.14302469554625752</v>
      </c>
    </row>
    <row r="66" spans="1:6" hidden="1" x14ac:dyDescent="0.25">
      <c r="A66">
        <v>7</v>
      </c>
      <c r="B66" s="3">
        <v>42917</v>
      </c>
      <c r="C66" s="1">
        <v>6741638.86902293</v>
      </c>
      <c r="D66" s="1"/>
    </row>
    <row r="67" spans="1:6" hidden="1" x14ac:dyDescent="0.25">
      <c r="A67">
        <v>8</v>
      </c>
      <c r="B67" s="3">
        <v>42948</v>
      </c>
      <c r="C67" s="1">
        <v>6788363.0679583699</v>
      </c>
      <c r="D67" s="1"/>
    </row>
    <row r="68" spans="1:6" x14ac:dyDescent="0.25">
      <c r="A68">
        <v>9</v>
      </c>
      <c r="B68" s="3">
        <v>42979</v>
      </c>
      <c r="C68" s="1">
        <v>7040860.2340142298</v>
      </c>
      <c r="D68" s="1">
        <v>10241145.23</v>
      </c>
      <c r="E68">
        <f>C68/D68</f>
        <v>0.68750711721077995</v>
      </c>
      <c r="F68">
        <f>D68/D56-1</f>
        <v>0.15922614316262718</v>
      </c>
    </row>
    <row r="69" spans="1:6" hidden="1" x14ac:dyDescent="0.25">
      <c r="A69">
        <v>10</v>
      </c>
      <c r="B69" s="3">
        <v>43009</v>
      </c>
      <c r="C69" s="1">
        <v>7019262.1233564196</v>
      </c>
      <c r="D69" s="1"/>
    </row>
    <row r="70" spans="1:6" hidden="1" x14ac:dyDescent="0.25">
      <c r="A70">
        <v>11</v>
      </c>
      <c r="B70" s="3">
        <v>43040</v>
      </c>
      <c r="C70" s="1">
        <v>7241059.25874341</v>
      </c>
      <c r="D70" s="1"/>
    </row>
    <row r="71" spans="1:6" x14ac:dyDescent="0.25">
      <c r="A71">
        <v>12</v>
      </c>
      <c r="B71" s="3">
        <v>43070</v>
      </c>
      <c r="C71" s="1">
        <v>7476061.4694358101</v>
      </c>
      <c r="D71" s="1">
        <v>10614366.25372</v>
      </c>
      <c r="E71">
        <f>C71/D71</f>
        <v>0.70433422879257501</v>
      </c>
      <c r="F71">
        <f>D71/D59-1</f>
        <v>0.11932782474954262</v>
      </c>
    </row>
    <row r="72" spans="1:6" hidden="1" x14ac:dyDescent="0.25">
      <c r="A72">
        <v>1</v>
      </c>
      <c r="B72" s="3">
        <v>43101</v>
      </c>
      <c r="C72" s="1">
        <v>7403610.2032632902</v>
      </c>
      <c r="D72" s="1"/>
    </row>
    <row r="73" spans="1:6" hidden="1" x14ac:dyDescent="0.25">
      <c r="A73">
        <v>2</v>
      </c>
      <c r="B73" s="3">
        <v>43132</v>
      </c>
      <c r="C73" s="1">
        <v>7432153.3736532601</v>
      </c>
      <c r="D73" s="1"/>
    </row>
    <row r="74" spans="1:6" x14ac:dyDescent="0.25">
      <c r="A74">
        <v>3</v>
      </c>
      <c r="B74" s="3">
        <v>43160</v>
      </c>
      <c r="C74" s="1">
        <v>7609270.3307677601</v>
      </c>
      <c r="D74" s="1">
        <v>10860962.09602</v>
      </c>
      <c r="E74">
        <f>C74/D74</f>
        <v>0.70060739219006918</v>
      </c>
      <c r="F74">
        <f>D74/D62-1</f>
        <v>0.1337858615262173</v>
      </c>
    </row>
    <row r="75" spans="1:6" hidden="1" x14ac:dyDescent="0.25">
      <c r="A75">
        <v>4</v>
      </c>
      <c r="B75" s="3">
        <v>43191</v>
      </c>
      <c r="C75" s="1">
        <v>7650071.5756777804</v>
      </c>
      <c r="D75" s="1"/>
    </row>
    <row r="76" spans="1:6" hidden="1" x14ac:dyDescent="0.25">
      <c r="A76">
        <v>5</v>
      </c>
      <c r="B76" s="3">
        <v>43221</v>
      </c>
      <c r="C76" s="1">
        <v>7764445.8723488497</v>
      </c>
      <c r="D76" s="1"/>
    </row>
    <row r="77" spans="1:6" x14ac:dyDescent="0.25">
      <c r="A77">
        <v>6</v>
      </c>
      <c r="B77" s="3">
        <v>43252</v>
      </c>
      <c r="C77" s="1">
        <v>7902856.3957001604</v>
      </c>
      <c r="D77" s="1">
        <v>11018885.22061</v>
      </c>
      <c r="E77">
        <f>C77/D77</f>
        <v>0.7172101566970186</v>
      </c>
      <c r="F77">
        <f>D77/D65-1</f>
        <v>0.11047256445389264</v>
      </c>
    </row>
    <row r="78" spans="1:6" hidden="1" x14ac:dyDescent="0.25">
      <c r="A78">
        <v>7</v>
      </c>
      <c r="B78" s="3">
        <v>43282</v>
      </c>
      <c r="C78" s="1">
        <v>8004935.6161320796</v>
      </c>
      <c r="D78" s="1"/>
    </row>
    <row r="79" spans="1:6" hidden="1" x14ac:dyDescent="0.25">
      <c r="A79">
        <v>8</v>
      </c>
      <c r="B79" s="3">
        <v>43313</v>
      </c>
      <c r="C79" s="1">
        <v>8038337.8192236396</v>
      </c>
      <c r="D79" s="1"/>
    </row>
    <row r="80" spans="1:6" x14ac:dyDescent="0.25">
      <c r="A80">
        <v>9</v>
      </c>
      <c r="B80" s="3">
        <v>43344</v>
      </c>
      <c r="C80" s="1">
        <v>8203059.9775445601</v>
      </c>
      <c r="D80" s="1">
        <v>11264505.69946</v>
      </c>
      <c r="E80">
        <f>C80/D80</f>
        <v>0.72822192081964143</v>
      </c>
      <c r="F80">
        <f>D80/D68-1</f>
        <v>9.9926370193658354E-2</v>
      </c>
    </row>
    <row r="81" spans="1:6" hidden="1" x14ac:dyDescent="0.25">
      <c r="A81">
        <v>10</v>
      </c>
      <c r="B81" s="3">
        <v>43374</v>
      </c>
      <c r="C81" s="1">
        <v>8278764.0759680904</v>
      </c>
      <c r="D81" s="1"/>
    </row>
    <row r="82" spans="1:6" hidden="1" x14ac:dyDescent="0.25">
      <c r="A82">
        <v>11</v>
      </c>
      <c r="B82" s="3">
        <v>43405</v>
      </c>
      <c r="C82" s="1">
        <v>8355025.0132488804</v>
      </c>
      <c r="D82" s="1"/>
    </row>
    <row r="83" spans="1:6" x14ac:dyDescent="0.25">
      <c r="A83">
        <v>12</v>
      </c>
      <c r="B83" s="3">
        <v>43435</v>
      </c>
      <c r="C83" s="1">
        <v>8584050.9592279196</v>
      </c>
      <c r="D83" s="1">
        <v>11595958.51825</v>
      </c>
      <c r="E83">
        <f>C83/D83</f>
        <v>0.74026230308759144</v>
      </c>
      <c r="F83">
        <f>D83/D71-1</f>
        <v>9.2477708142582937E-2</v>
      </c>
    </row>
    <row r="84" spans="1:6" hidden="1" x14ac:dyDescent="0.25">
      <c r="A84">
        <v>1</v>
      </c>
      <c r="B84" s="3">
        <v>43466</v>
      </c>
      <c r="C84" s="1">
        <v>8479179.6352832001</v>
      </c>
      <c r="D84" s="1"/>
    </row>
    <row r="85" spans="1:6" hidden="1" x14ac:dyDescent="0.25">
      <c r="A85">
        <v>2</v>
      </c>
      <c r="B85" s="3">
        <v>43497</v>
      </c>
      <c r="C85" s="1">
        <v>8465267.0363331903</v>
      </c>
      <c r="D85" s="1"/>
    </row>
    <row r="86" spans="1:6" x14ac:dyDescent="0.25">
      <c r="A86">
        <v>3</v>
      </c>
      <c r="B86" s="3">
        <v>43525</v>
      </c>
      <c r="C86" s="1">
        <v>8483600.3904439192</v>
      </c>
      <c r="D86" s="1">
        <v>11531099.49683</v>
      </c>
      <c r="E86">
        <f>C86/D86</f>
        <v>0.73571478528791945</v>
      </c>
      <c r="F86">
        <f>D86/D74-1</f>
        <v>6.1701476801541588E-2</v>
      </c>
    </row>
    <row r="87" spans="1:6" hidden="1" x14ac:dyDescent="0.25">
      <c r="A87">
        <v>4</v>
      </c>
      <c r="B87" s="3">
        <v>43556</v>
      </c>
      <c r="C87" s="1">
        <v>8629792.8389251996</v>
      </c>
      <c r="D87" s="1"/>
    </row>
    <row r="88" spans="1:6" hidden="1" x14ac:dyDescent="0.25">
      <c r="A88">
        <v>5</v>
      </c>
      <c r="B88" s="3">
        <v>43586</v>
      </c>
      <c r="C88" s="1">
        <v>8585401.2170428094</v>
      </c>
      <c r="D88" s="1"/>
    </row>
    <row r="89" spans="1:6" x14ac:dyDescent="0.25">
      <c r="A89">
        <v>6</v>
      </c>
      <c r="B89" s="3">
        <v>43617</v>
      </c>
      <c r="C89" s="1">
        <v>8733211.3808848094</v>
      </c>
      <c r="D89" s="1">
        <v>11702760.05773</v>
      </c>
      <c r="E89">
        <f>C89/D89</f>
        <v>0.74625228047090297</v>
      </c>
      <c r="F89">
        <f>D89/D77-1</f>
        <v>6.2063886085396591E-2</v>
      </c>
    </row>
    <row r="90" spans="1:6" hidden="1" x14ac:dyDescent="0.25">
      <c r="A90">
        <v>7</v>
      </c>
      <c r="B90" s="3">
        <v>43647</v>
      </c>
      <c r="C90" s="1">
        <v>8863739.5259940997</v>
      </c>
      <c r="D90" s="1"/>
    </row>
    <row r="91" spans="1:6" hidden="1" x14ac:dyDescent="0.25">
      <c r="A91">
        <v>8</v>
      </c>
      <c r="B91" s="3">
        <v>43678</v>
      </c>
      <c r="C91" s="1">
        <v>8843146.7101432309</v>
      </c>
      <c r="D91" s="1"/>
    </row>
    <row r="92" spans="1:6" x14ac:dyDescent="0.25">
      <c r="A92">
        <v>9</v>
      </c>
      <c r="B92" s="3">
        <v>43709</v>
      </c>
      <c r="C92" s="1">
        <v>9038688.2041999605</v>
      </c>
      <c r="D92" s="1">
        <v>12060203</v>
      </c>
      <c r="E92">
        <f>C92/D92</f>
        <v>0.74946401849122779</v>
      </c>
      <c r="F92">
        <f>D92/D80-1</f>
        <v>7.0637569172533166E-2</v>
      </c>
    </row>
    <row r="93" spans="1:6" hidden="1" x14ac:dyDescent="0.25">
      <c r="A93">
        <v>10</v>
      </c>
      <c r="B93" s="3">
        <v>43739</v>
      </c>
      <c r="C93" s="1">
        <v>9031561.2740769405</v>
      </c>
      <c r="D93" s="1"/>
    </row>
    <row r="94" spans="1:6" hidden="1" x14ac:dyDescent="0.25">
      <c r="A94">
        <v>11</v>
      </c>
      <c r="B94" s="3">
        <v>43770</v>
      </c>
      <c r="C94" s="1">
        <v>9205763.0877051298</v>
      </c>
      <c r="D94" s="1"/>
    </row>
    <row r="95" spans="1:6" x14ac:dyDescent="0.25">
      <c r="A95">
        <v>12</v>
      </c>
      <c r="B95" s="3">
        <v>43800</v>
      </c>
      <c r="C95" s="1">
        <v>9508752.3240138106</v>
      </c>
      <c r="D95" s="1">
        <v>12588037.89528</v>
      </c>
      <c r="E95">
        <f>C95/D95</f>
        <v>0.75538002054944597</v>
      </c>
      <c r="F95">
        <f>D95/D83-1</f>
        <v>8.5553891510446567E-2</v>
      </c>
    </row>
    <row r="96" spans="1:6" hidden="1" x14ac:dyDescent="0.25">
      <c r="A96">
        <v>1</v>
      </c>
      <c r="B96" s="3">
        <v>43831</v>
      </c>
      <c r="C96" s="1">
        <v>9429733.0041573308</v>
      </c>
      <c r="D96" s="1"/>
    </row>
    <row r="97" spans="1:6" hidden="1" x14ac:dyDescent="0.25">
      <c r="A97">
        <v>2</v>
      </c>
      <c r="B97" s="3">
        <v>43862</v>
      </c>
      <c r="C97" s="1">
        <v>9425243.1021260303</v>
      </c>
      <c r="D97" s="1"/>
    </row>
    <row r="98" spans="1:6" x14ac:dyDescent="0.25">
      <c r="A98">
        <v>3</v>
      </c>
      <c r="B98" s="3">
        <v>43891</v>
      </c>
      <c r="C98" s="1">
        <v>9667252.3945194799</v>
      </c>
      <c r="D98" s="1">
        <v>12884603.32367</v>
      </c>
      <c r="E98">
        <f>C98/D98</f>
        <v>0.75029491802514392</v>
      </c>
      <c r="F98">
        <f>D98/D86-1</f>
        <v>0.11737855763122074</v>
      </c>
    </row>
    <row r="99" spans="1:6" hidden="1" x14ac:dyDescent="0.25">
      <c r="A99">
        <v>4</v>
      </c>
      <c r="B99" s="3">
        <v>43922</v>
      </c>
      <c r="C99" s="1">
        <v>9553672.0092844609</v>
      </c>
      <c r="D99" s="1"/>
    </row>
    <row r="100" spans="1:6" hidden="1" x14ac:dyDescent="0.25">
      <c r="A100">
        <v>5</v>
      </c>
      <c r="B100" s="3">
        <v>43952</v>
      </c>
      <c r="C100" s="1">
        <v>9467191.2014962193</v>
      </c>
      <c r="D100" s="1"/>
    </row>
    <row r="101" spans="1:6" x14ac:dyDescent="0.25">
      <c r="A101">
        <v>6</v>
      </c>
      <c r="B101" s="3">
        <v>43983</v>
      </c>
      <c r="C101" s="1">
        <v>9450375.9126534797</v>
      </c>
      <c r="D101" s="1">
        <v>13198100.607039999</v>
      </c>
      <c r="E101">
        <f>C101/D101</f>
        <v>0.71604060266160985</v>
      </c>
      <c r="F101">
        <f>D101/D89-1</f>
        <v>0.12777674172019649</v>
      </c>
    </row>
    <row r="102" spans="1:6" hidden="1" x14ac:dyDescent="0.25">
      <c r="A102">
        <v>7</v>
      </c>
      <c r="B102" s="3">
        <v>44013</v>
      </c>
      <c r="C102" s="1">
        <v>9440477.1469763108</v>
      </c>
      <c r="D102" s="1"/>
    </row>
    <row r="103" spans="1:6" hidden="1" x14ac:dyDescent="0.25">
      <c r="A103">
        <v>8</v>
      </c>
      <c r="B103" s="3">
        <v>44044</v>
      </c>
      <c r="C103" s="1">
        <v>9342160.1736233607</v>
      </c>
      <c r="D103" s="1"/>
    </row>
    <row r="104" spans="1:6" x14ac:dyDescent="0.25">
      <c r="A104">
        <v>9</v>
      </c>
      <c r="B104" s="3">
        <v>44075</v>
      </c>
      <c r="C104" s="1">
        <v>9284583.0751765408</v>
      </c>
      <c r="D104" s="1">
        <v>13312187.82289</v>
      </c>
      <c r="E104">
        <f>C104/D104</f>
        <v>0.69744982558102986</v>
      </c>
      <c r="F104">
        <f>D104/D92-1</f>
        <v>0.10381125615298514</v>
      </c>
    </row>
    <row r="105" spans="1:6" hidden="1" x14ac:dyDescent="0.25">
      <c r="A105">
        <v>10</v>
      </c>
      <c r="B105" s="3">
        <v>44105</v>
      </c>
      <c r="C105" s="1">
        <v>9221560.8228862006</v>
      </c>
      <c r="D105" s="1"/>
    </row>
    <row r="106" spans="1:6" hidden="1" x14ac:dyDescent="0.25">
      <c r="A106">
        <v>11</v>
      </c>
      <c r="B106" s="3">
        <v>44136</v>
      </c>
      <c r="C106" s="1">
        <v>9262565.2213702295</v>
      </c>
      <c r="D106" s="1"/>
    </row>
    <row r="107" spans="1:6" x14ac:dyDescent="0.25">
      <c r="A107">
        <v>12</v>
      </c>
      <c r="B107" s="3">
        <v>44166</v>
      </c>
      <c r="C107" s="1">
        <v>9442155.4479994103</v>
      </c>
      <c r="D107" s="1">
        <v>13818681.494820001</v>
      </c>
      <c r="E107">
        <f>C107/D107</f>
        <v>0.68328917281571677</v>
      </c>
      <c r="F107">
        <f>D107/D95-1</f>
        <v>9.7762940481887384E-2</v>
      </c>
    </row>
    <row r="108" spans="1:6" hidden="1" x14ac:dyDescent="0.25">
      <c r="A108">
        <v>1</v>
      </c>
      <c r="B108" s="3">
        <v>44197</v>
      </c>
      <c r="C108" s="1">
        <v>9217803.6733857803</v>
      </c>
      <c r="D108" s="1"/>
    </row>
    <row r="109" spans="1:6" hidden="1" x14ac:dyDescent="0.25">
      <c r="A109">
        <v>2</v>
      </c>
      <c r="B109" s="3">
        <v>44228</v>
      </c>
      <c r="C109" s="1">
        <v>9206803.9797755592</v>
      </c>
      <c r="D109" s="1"/>
    </row>
    <row r="110" spans="1:6" x14ac:dyDescent="0.25">
      <c r="A110">
        <v>3</v>
      </c>
      <c r="B110" s="3">
        <v>44256</v>
      </c>
      <c r="C110" s="1">
        <v>9253308.7258454692</v>
      </c>
      <c r="D110" s="1">
        <v>13946623.914179999</v>
      </c>
      <c r="E110">
        <f>C110/D110</f>
        <v>0.66348019296894645</v>
      </c>
      <c r="F110">
        <f>D110/D98-1</f>
        <v>8.2425555822815744E-2</v>
      </c>
    </row>
    <row r="111" spans="1:6" hidden="1" x14ac:dyDescent="0.25">
      <c r="A111">
        <v>4</v>
      </c>
      <c r="B111" s="3">
        <v>44287</v>
      </c>
      <c r="C111" s="1">
        <v>9277722.09023102</v>
      </c>
      <c r="D111" s="1"/>
    </row>
    <row r="112" spans="1:6" hidden="1" x14ac:dyDescent="0.25">
      <c r="A112">
        <v>5</v>
      </c>
      <c r="B112" s="3">
        <v>44317</v>
      </c>
      <c r="C112" s="1">
        <v>9292945.9103124291</v>
      </c>
      <c r="D112" s="1"/>
    </row>
    <row r="113" spans="1:6" x14ac:dyDescent="0.25">
      <c r="A113">
        <v>6</v>
      </c>
      <c r="B113" s="3">
        <v>44348</v>
      </c>
      <c r="C113" s="1">
        <v>9378985.4974028803</v>
      </c>
      <c r="D113" s="1">
        <v>14198973.571009999</v>
      </c>
      <c r="E113">
        <f>C113/D113</f>
        <v>0.66053968271001828</v>
      </c>
      <c r="F113">
        <f>D113/D101-1</f>
        <v>7.5834621493650722E-2</v>
      </c>
    </row>
    <row r="114" spans="1:6" hidden="1" x14ac:dyDescent="0.25">
      <c r="A114">
        <v>7</v>
      </c>
      <c r="B114" s="3">
        <v>44378</v>
      </c>
      <c r="C114" s="1">
        <v>9396430.8257182203</v>
      </c>
      <c r="D114" s="1"/>
    </row>
    <row r="115" spans="1:6" hidden="1" x14ac:dyDescent="0.25">
      <c r="A115">
        <v>8</v>
      </c>
      <c r="B115" s="3">
        <v>44409</v>
      </c>
      <c r="C115" s="1">
        <v>9487686.0335145891</v>
      </c>
      <c r="D115" s="1"/>
    </row>
  </sheetData>
  <autoFilter ref="A1:D115" xr:uid="{E536AE3B-A445-457B-94D0-45F7F076051A}">
    <filterColumn colId="0">
      <filters>
        <filter val="12"/>
        <filter val="3"/>
        <filter val="6"/>
        <filter val="9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BDE5-734A-4270-9B53-71662B00413F}">
  <dimension ref="A1:S39"/>
  <sheetViews>
    <sheetView topLeftCell="D1" zoomScaleNormal="100" workbookViewId="0">
      <selection activeCell="T15" sqref="T15"/>
    </sheetView>
  </sheetViews>
  <sheetFormatPr defaultRowHeight="15" x14ac:dyDescent="0.25"/>
  <sheetData>
    <row r="1" spans="1:19" x14ac:dyDescent="0.25">
      <c r="B1" t="s">
        <v>124</v>
      </c>
      <c r="C1" t="s">
        <v>97</v>
      </c>
      <c r="D1" t="s">
        <v>134</v>
      </c>
      <c r="P1" t="s">
        <v>124</v>
      </c>
      <c r="Q1" t="s">
        <v>135</v>
      </c>
      <c r="R1" t="s">
        <v>134</v>
      </c>
      <c r="S1" t="s">
        <v>136</v>
      </c>
    </row>
    <row r="2" spans="1:19" x14ac:dyDescent="0.25">
      <c r="A2" s="3">
        <v>40969</v>
      </c>
      <c r="B2">
        <v>0.66646933076855253</v>
      </c>
      <c r="C2">
        <v>0.17743737152811101</v>
      </c>
      <c r="N2">
        <v>100</v>
      </c>
      <c r="O2" s="3">
        <v>40969</v>
      </c>
      <c r="P2">
        <v>66.646933076855248</v>
      </c>
      <c r="Q2">
        <v>17.7437371528111</v>
      </c>
      <c r="S2">
        <v>17.7437371528111</v>
      </c>
    </row>
    <row r="3" spans="1:19" x14ac:dyDescent="0.25">
      <c r="A3" s="3">
        <v>41061</v>
      </c>
      <c r="B3">
        <v>0.67455147060526965</v>
      </c>
      <c r="C3">
        <v>0.12204517238622614</v>
      </c>
      <c r="O3" s="3">
        <v>41061</v>
      </c>
      <c r="P3">
        <v>67.455147060526969</v>
      </c>
      <c r="Q3">
        <v>12.204517238622614</v>
      </c>
      <c r="S3">
        <v>12.204517238622614</v>
      </c>
    </row>
    <row r="4" spans="1:19" x14ac:dyDescent="0.25">
      <c r="A4" s="3">
        <v>41153</v>
      </c>
      <c r="B4">
        <v>0.68649186709035792</v>
      </c>
      <c r="C4">
        <v>0.14227755263931807</v>
      </c>
      <c r="O4" s="3">
        <v>41153</v>
      </c>
      <c r="P4">
        <v>68.649186709035789</v>
      </c>
      <c r="Q4">
        <v>14.227755263931808</v>
      </c>
      <c r="S4">
        <v>14.227755263931808</v>
      </c>
    </row>
    <row r="5" spans="1:19" x14ac:dyDescent="0.25">
      <c r="A5" s="3">
        <v>41244</v>
      </c>
      <c r="B5">
        <v>0.68277345445498605</v>
      </c>
      <c r="C5">
        <v>0.15439256463835904</v>
      </c>
      <c r="O5" s="3">
        <v>41244</v>
      </c>
      <c r="P5">
        <v>68.277345445498611</v>
      </c>
      <c r="Q5">
        <v>15.439256463835903</v>
      </c>
      <c r="S5">
        <v>15.439256463835903</v>
      </c>
    </row>
    <row r="6" spans="1:19" x14ac:dyDescent="0.25">
      <c r="A6" s="3">
        <v>41334</v>
      </c>
      <c r="B6">
        <v>0.68560932185106294</v>
      </c>
      <c r="C6">
        <v>0.14703568719483218</v>
      </c>
      <c r="D6">
        <v>0.11501416688504928</v>
      </c>
      <c r="O6" s="3">
        <v>41334</v>
      </c>
      <c r="P6">
        <v>68.560932185106296</v>
      </c>
      <c r="Q6">
        <v>14.703568719483219</v>
      </c>
      <c r="R6">
        <v>0.11501416688504928</v>
      </c>
      <c r="S6">
        <v>14.703568719483219</v>
      </c>
    </row>
    <row r="7" spans="1:19" x14ac:dyDescent="0.25">
      <c r="A7" s="3">
        <v>41426</v>
      </c>
      <c r="B7">
        <v>0.63897067746310299</v>
      </c>
      <c r="C7">
        <v>0.12952612469307612</v>
      </c>
      <c r="D7">
        <v>0.19242327601610887</v>
      </c>
      <c r="O7" s="3">
        <v>41426</v>
      </c>
      <c r="P7">
        <v>63.897067746310299</v>
      </c>
      <c r="Q7">
        <v>12.952612469307612</v>
      </c>
      <c r="R7">
        <v>0.19242327601610887</v>
      </c>
      <c r="S7">
        <v>12.952612469307612</v>
      </c>
    </row>
    <row r="8" spans="1:19" x14ac:dyDescent="0.25">
      <c r="A8" s="3">
        <v>41518</v>
      </c>
      <c r="B8">
        <v>0.60978589335967193</v>
      </c>
      <c r="C8">
        <v>0.14914363947302767</v>
      </c>
      <c r="D8">
        <v>0.29369631407911512</v>
      </c>
      <c r="O8" s="3">
        <v>41518</v>
      </c>
      <c r="P8">
        <v>60.978589335967193</v>
      </c>
      <c r="Q8">
        <v>14.914363947302768</v>
      </c>
      <c r="R8">
        <v>0.29369631407911512</v>
      </c>
      <c r="S8">
        <v>14.914363947302768</v>
      </c>
    </row>
    <row r="9" spans="1:19" x14ac:dyDescent="0.25">
      <c r="A9" s="3">
        <v>41609</v>
      </c>
      <c r="B9">
        <v>0.59203628871600211</v>
      </c>
      <c r="C9">
        <v>0.16309686668547041</v>
      </c>
      <c r="D9">
        <v>0.34135640106606946</v>
      </c>
      <c r="O9" s="3">
        <v>41609</v>
      </c>
      <c r="P9">
        <v>59.203628871600209</v>
      </c>
      <c r="Q9">
        <v>16.309686668547041</v>
      </c>
      <c r="R9">
        <v>0.34135640106606946</v>
      </c>
      <c r="S9">
        <v>16.309686668547041</v>
      </c>
    </row>
    <row r="10" spans="1:19" x14ac:dyDescent="0.25">
      <c r="A10" s="3">
        <v>41699</v>
      </c>
      <c r="B10">
        <v>0.59299952334306516</v>
      </c>
      <c r="C10">
        <v>0.18293714587421461</v>
      </c>
      <c r="D10">
        <v>0.36767856035197743</v>
      </c>
      <c r="O10" s="3">
        <v>41699</v>
      </c>
      <c r="P10">
        <v>59.299952334306518</v>
      </c>
      <c r="Q10">
        <v>18.293714587421462</v>
      </c>
      <c r="R10">
        <v>0.36767856035197743</v>
      </c>
      <c r="S10">
        <v>18.293714587421462</v>
      </c>
    </row>
    <row r="11" spans="1:19" x14ac:dyDescent="0.25">
      <c r="A11" s="3">
        <v>41791</v>
      </c>
      <c r="B11">
        <v>0.60387881624956186</v>
      </c>
      <c r="C11">
        <v>0.18678145083937725</v>
      </c>
      <c r="D11">
        <v>0.25574623126056939</v>
      </c>
      <c r="O11" s="3">
        <v>41791</v>
      </c>
      <c r="P11">
        <v>60.387881624956186</v>
      </c>
      <c r="Q11">
        <v>18.678145083937725</v>
      </c>
      <c r="R11">
        <v>0.25574623126056939</v>
      </c>
      <c r="S11">
        <v>18.678145083937725</v>
      </c>
    </row>
    <row r="12" spans="1:19" x14ac:dyDescent="0.25">
      <c r="A12" s="3">
        <v>41883</v>
      </c>
      <c r="B12">
        <v>0.62110427843351157</v>
      </c>
      <c r="C12">
        <v>0.15860573087100871</v>
      </c>
      <c r="D12">
        <v>0.17300853795899629</v>
      </c>
      <c r="O12" s="3">
        <v>41883</v>
      </c>
      <c r="P12">
        <v>62.110427843351154</v>
      </c>
      <c r="Q12">
        <v>15.860573087100871</v>
      </c>
      <c r="R12">
        <v>0.17300853795899629</v>
      </c>
      <c r="S12">
        <v>15.860573087100871</v>
      </c>
    </row>
    <row r="13" spans="1:19" x14ac:dyDescent="0.25">
      <c r="A13" s="3">
        <v>41974</v>
      </c>
      <c r="B13">
        <v>0.62785104542386694</v>
      </c>
      <c r="C13">
        <v>0.13375520512643213</v>
      </c>
      <c r="D13">
        <v>0.12330486227545001</v>
      </c>
      <c r="O13" s="3">
        <v>41974</v>
      </c>
      <c r="P13">
        <v>62.785104542386691</v>
      </c>
      <c r="Q13">
        <v>13.375520512643213</v>
      </c>
      <c r="R13">
        <v>0.12330486227545001</v>
      </c>
      <c r="S13">
        <v>13.375520512643213</v>
      </c>
    </row>
    <row r="14" spans="1:19" x14ac:dyDescent="0.25">
      <c r="A14" s="3">
        <v>42064</v>
      </c>
      <c r="B14">
        <v>0.62180216337902028</v>
      </c>
      <c r="C14">
        <v>0.12826089889426906</v>
      </c>
      <c r="D14">
        <v>0.10357940737524429</v>
      </c>
      <c r="O14" s="3">
        <v>42064</v>
      </c>
      <c r="P14">
        <v>62.180216337902024</v>
      </c>
      <c r="Q14">
        <v>12.826089889426907</v>
      </c>
      <c r="R14">
        <v>0.10357940737524429</v>
      </c>
      <c r="S14">
        <v>12.826089889426907</v>
      </c>
    </row>
    <row r="15" spans="1:19" x14ac:dyDescent="0.25">
      <c r="A15" s="3">
        <v>42156</v>
      </c>
      <c r="B15">
        <v>0.63306052024564885</v>
      </c>
      <c r="C15">
        <v>0.125142130111489</v>
      </c>
      <c r="D15">
        <v>8.9011995283363232E-2</v>
      </c>
      <c r="O15" s="3">
        <v>42156</v>
      </c>
      <c r="P15">
        <v>63.306052024564885</v>
      </c>
      <c r="Q15">
        <v>12.5142130111489</v>
      </c>
      <c r="R15">
        <v>8.9011995283363232E-2</v>
      </c>
      <c r="S15">
        <v>12.5142130111489</v>
      </c>
    </row>
    <row r="16" spans="1:19" x14ac:dyDescent="0.25">
      <c r="A16" s="3">
        <v>42248</v>
      </c>
      <c r="B16">
        <v>0.6383585951588614</v>
      </c>
      <c r="C16">
        <v>0.14434216138315326</v>
      </c>
      <c r="D16">
        <v>9.4055848176600287E-2</v>
      </c>
      <c r="O16" s="3">
        <v>42248</v>
      </c>
      <c r="P16">
        <v>63.835859515886142</v>
      </c>
      <c r="Q16">
        <v>14.434216138315325</v>
      </c>
      <c r="R16">
        <v>9.4055848176600287E-2</v>
      </c>
      <c r="S16">
        <v>14.434216138315325</v>
      </c>
    </row>
    <row r="17" spans="1:19" x14ac:dyDescent="0.25">
      <c r="A17" s="3">
        <v>42339</v>
      </c>
      <c r="B17">
        <v>0.65531075433824482</v>
      </c>
      <c r="C17">
        <v>0.13513201064609559</v>
      </c>
      <c r="D17">
        <v>8.0003900091992541E-2</v>
      </c>
      <c r="O17" s="3">
        <v>42339</v>
      </c>
      <c r="P17">
        <v>65.531075433824483</v>
      </c>
      <c r="Q17">
        <v>13.513201064609559</v>
      </c>
      <c r="R17">
        <v>8.0003900091992541E-2</v>
      </c>
      <c r="S17">
        <v>13.513201064609559</v>
      </c>
    </row>
    <row r="18" spans="1:19" x14ac:dyDescent="0.25">
      <c r="A18" s="3">
        <v>42430</v>
      </c>
      <c r="B18">
        <v>0.63977229563017568</v>
      </c>
      <c r="C18">
        <v>0.15688218223020689</v>
      </c>
      <c r="D18">
        <v>0.10275570134063039</v>
      </c>
      <c r="O18" s="3">
        <v>42430</v>
      </c>
      <c r="P18">
        <v>63.977229563017566</v>
      </c>
      <c r="Q18">
        <v>15.688218223020689</v>
      </c>
      <c r="R18">
        <v>0.10275570134063039</v>
      </c>
      <c r="S18">
        <v>15.688218223020689</v>
      </c>
    </row>
    <row r="19" spans="1:19" x14ac:dyDescent="0.25">
      <c r="A19" s="3">
        <v>42522</v>
      </c>
      <c r="B19">
        <v>0.65361899719377725</v>
      </c>
      <c r="C19">
        <v>0.16647815709405456</v>
      </c>
      <c r="D19">
        <v>0.12446528038868721</v>
      </c>
      <c r="O19" s="3">
        <v>42522</v>
      </c>
      <c r="P19">
        <v>65.361899719377732</v>
      </c>
      <c r="Q19">
        <v>16.647815709405457</v>
      </c>
      <c r="R19">
        <v>0.12446528038868721</v>
      </c>
      <c r="S19">
        <v>16.647815709405457</v>
      </c>
    </row>
    <row r="20" spans="1:19" x14ac:dyDescent="0.25">
      <c r="A20" s="3">
        <v>42614</v>
      </c>
      <c r="B20">
        <v>0.66364456061741139</v>
      </c>
      <c r="C20">
        <v>0.15944133069673661</v>
      </c>
      <c r="D20">
        <v>0.12057878094839491</v>
      </c>
      <c r="O20" s="3">
        <v>42614</v>
      </c>
      <c r="P20">
        <v>66.364456061741137</v>
      </c>
      <c r="Q20">
        <v>15.944133069673661</v>
      </c>
      <c r="R20">
        <v>0.12057878094839491</v>
      </c>
      <c r="S20">
        <v>15.944133069673661</v>
      </c>
    </row>
    <row r="21" spans="1:19" x14ac:dyDescent="0.25">
      <c r="A21" s="3">
        <v>42705</v>
      </c>
      <c r="B21">
        <v>0.66573807447750888</v>
      </c>
      <c r="C21">
        <v>0.17359155781065883</v>
      </c>
      <c r="D21">
        <v>0.14318047373754461</v>
      </c>
      <c r="O21" s="3">
        <v>42705</v>
      </c>
      <c r="P21">
        <v>66.573807447750895</v>
      </c>
      <c r="Q21">
        <v>17.359155781065883</v>
      </c>
      <c r="R21">
        <v>0.14318047373754461</v>
      </c>
      <c r="S21">
        <v>17.359155781065883</v>
      </c>
    </row>
    <row r="22" spans="1:19" x14ac:dyDescent="0.25">
      <c r="A22" s="3">
        <v>42795</v>
      </c>
      <c r="B22">
        <v>0.66884863486755708</v>
      </c>
      <c r="C22">
        <v>0.17546998562137861</v>
      </c>
      <c r="D22">
        <v>0.13290666610331248</v>
      </c>
      <c r="O22" s="3">
        <v>42795</v>
      </c>
      <c r="P22">
        <v>66.884863486755705</v>
      </c>
      <c r="Q22">
        <v>17.546998562137862</v>
      </c>
      <c r="R22">
        <v>0.13290666610331248</v>
      </c>
      <c r="S22">
        <v>17.546998562137862</v>
      </c>
    </row>
    <row r="23" spans="1:19" x14ac:dyDescent="0.25">
      <c r="A23" s="3">
        <v>42887</v>
      </c>
      <c r="B23">
        <v>0.6765721539657793</v>
      </c>
      <c r="C23">
        <v>0.17381636073780493</v>
      </c>
      <c r="D23">
        <v>0.14302469554625752</v>
      </c>
      <c r="O23" s="3">
        <v>42887</v>
      </c>
      <c r="P23">
        <v>67.657215396577925</v>
      </c>
      <c r="Q23">
        <v>17.381636073780491</v>
      </c>
      <c r="R23">
        <v>0.14302469554625752</v>
      </c>
      <c r="S23">
        <v>17.381636073780491</v>
      </c>
    </row>
    <row r="24" spans="1:19" x14ac:dyDescent="0.25">
      <c r="A24" s="3">
        <v>42979</v>
      </c>
      <c r="B24">
        <v>0.68750711721077995</v>
      </c>
      <c r="C24">
        <v>0.17882691009195528</v>
      </c>
      <c r="D24">
        <v>0.15922614316262718</v>
      </c>
      <c r="O24" s="3">
        <v>42979</v>
      </c>
      <c r="P24">
        <v>68.750711721077991</v>
      </c>
      <c r="Q24">
        <v>17.882691009195529</v>
      </c>
      <c r="R24">
        <v>0.15922614316262718</v>
      </c>
      <c r="S24">
        <v>17.882691009195529</v>
      </c>
    </row>
    <row r="25" spans="1:19" x14ac:dyDescent="0.25">
      <c r="A25" s="3">
        <v>43070</v>
      </c>
      <c r="B25">
        <v>0.70433422879257501</v>
      </c>
      <c r="C25">
        <v>0.18432834504856022</v>
      </c>
      <c r="D25">
        <v>0.11932782474954262</v>
      </c>
      <c r="O25" s="3">
        <v>43070</v>
      </c>
      <c r="P25">
        <v>70.433422879257506</v>
      </c>
      <c r="Q25">
        <v>18.432834504856022</v>
      </c>
      <c r="R25">
        <v>0.11932782474954262</v>
      </c>
      <c r="S25">
        <v>18.432834504856022</v>
      </c>
    </row>
    <row r="26" spans="1:19" x14ac:dyDescent="0.25">
      <c r="A26" s="3">
        <v>43160</v>
      </c>
      <c r="B26">
        <v>0.70060739219006918</v>
      </c>
      <c r="C26">
        <v>0.17568201859740573</v>
      </c>
      <c r="D26">
        <v>0.1337858615262173</v>
      </c>
      <c r="O26" s="3">
        <v>43160</v>
      </c>
      <c r="P26">
        <v>70.060739219006919</v>
      </c>
      <c r="Q26">
        <v>17.568201859740572</v>
      </c>
      <c r="R26">
        <v>0.1337858615262173</v>
      </c>
      <c r="S26">
        <v>17.568201859740572</v>
      </c>
    </row>
    <row r="27" spans="1:19" x14ac:dyDescent="0.25">
      <c r="A27" s="3">
        <v>43252</v>
      </c>
      <c r="B27">
        <v>0.7172101566970186</v>
      </c>
      <c r="C27">
        <v>0.17728339127792681</v>
      </c>
      <c r="D27">
        <v>0.11047256445389264</v>
      </c>
      <c r="O27" s="3">
        <v>43252</v>
      </c>
      <c r="P27">
        <v>71.721015669701856</v>
      </c>
      <c r="Q27">
        <v>17.72833912779268</v>
      </c>
      <c r="R27">
        <v>0.11047256445389264</v>
      </c>
      <c r="S27">
        <v>17.72833912779268</v>
      </c>
    </row>
    <row r="28" spans="1:19" x14ac:dyDescent="0.25">
      <c r="A28" s="3">
        <v>43344</v>
      </c>
      <c r="B28">
        <v>0.72822192081964143</v>
      </c>
      <c r="C28">
        <v>0.18413492895883143</v>
      </c>
      <c r="D28">
        <v>9.9926370193658354E-2</v>
      </c>
      <c r="O28" s="3">
        <v>43344</v>
      </c>
      <c r="P28">
        <v>72.822192081964147</v>
      </c>
      <c r="Q28">
        <v>18.413492895883145</v>
      </c>
      <c r="R28">
        <v>9.9926370193658354E-2</v>
      </c>
      <c r="S28">
        <v>18.413492895883145</v>
      </c>
    </row>
    <row r="29" spans="1:19" x14ac:dyDescent="0.25">
      <c r="A29" s="3">
        <v>43435</v>
      </c>
      <c r="B29">
        <v>0.74026230308759144</v>
      </c>
      <c r="C29">
        <v>0.15384016546479473</v>
      </c>
      <c r="D29">
        <v>9.2477708142582937E-2</v>
      </c>
      <c r="O29" s="3">
        <v>43435</v>
      </c>
      <c r="P29">
        <v>74.026230308759139</v>
      </c>
      <c r="Q29">
        <v>15.384016546479472</v>
      </c>
      <c r="R29">
        <v>9.2477708142582937E-2</v>
      </c>
      <c r="S29">
        <v>15.384016546479472</v>
      </c>
    </row>
    <row r="30" spans="1:19" x14ac:dyDescent="0.25">
      <c r="A30" s="3">
        <v>43525</v>
      </c>
      <c r="B30">
        <v>0.73571478528791945</v>
      </c>
      <c r="C30">
        <v>0.13900596647295838</v>
      </c>
      <c r="D30">
        <v>6.1701476801541588E-2</v>
      </c>
      <c r="O30" s="3">
        <v>43525</v>
      </c>
      <c r="P30">
        <v>73.571478528791943</v>
      </c>
      <c r="Q30">
        <v>13.900596647295838</v>
      </c>
      <c r="R30">
        <v>6.1701476801541588E-2</v>
      </c>
      <c r="S30">
        <v>13.900596647295838</v>
      </c>
    </row>
    <row r="31" spans="1:19" x14ac:dyDescent="0.25">
      <c r="A31" s="3">
        <v>43617</v>
      </c>
      <c r="B31">
        <v>0.74625228047090297</v>
      </c>
      <c r="C31">
        <v>0.10573263800029675</v>
      </c>
      <c r="D31">
        <v>6.2063886085396591E-2</v>
      </c>
      <c r="O31" s="3">
        <v>43617</v>
      </c>
      <c r="P31">
        <v>74.625228047090303</v>
      </c>
      <c r="Q31">
        <v>10.573263800029675</v>
      </c>
      <c r="R31">
        <v>6.2063886085396591E-2</v>
      </c>
      <c r="S31">
        <v>10.573263800029675</v>
      </c>
    </row>
    <row r="32" spans="1:19" x14ac:dyDescent="0.25">
      <c r="A32" s="3">
        <v>43709</v>
      </c>
      <c r="B32">
        <v>0.74946401849122779</v>
      </c>
      <c r="C32">
        <v>0.100121307292522</v>
      </c>
      <c r="D32">
        <v>7.0637569172533166E-2</v>
      </c>
      <c r="O32" s="3">
        <v>43709</v>
      </c>
      <c r="P32">
        <v>74.946401849122779</v>
      </c>
      <c r="Q32">
        <v>10.012130729252199</v>
      </c>
      <c r="R32">
        <v>7.0637569172533166E-2</v>
      </c>
      <c r="S32">
        <v>10.012130729252199</v>
      </c>
    </row>
    <row r="33" spans="1:19" x14ac:dyDescent="0.25">
      <c r="A33" s="3">
        <v>43800</v>
      </c>
      <c r="B33">
        <v>0.75538002054944597</v>
      </c>
      <c r="C33">
        <v>0.10182352214472146</v>
      </c>
      <c r="D33">
        <v>8.5553891510446567E-2</v>
      </c>
      <c r="O33" s="3">
        <v>43800</v>
      </c>
      <c r="P33">
        <v>75.538002054944599</v>
      </c>
      <c r="Q33">
        <v>10.182352214472147</v>
      </c>
      <c r="R33">
        <v>8.5553891510446567E-2</v>
      </c>
      <c r="S33">
        <v>10.182352214472147</v>
      </c>
    </row>
    <row r="34" spans="1:19" x14ac:dyDescent="0.25">
      <c r="A34" s="3">
        <v>43891</v>
      </c>
      <c r="B34">
        <v>0.75029491802514392</v>
      </c>
      <c r="C34">
        <v>0.11340174641539269</v>
      </c>
      <c r="D34">
        <v>0.11737855763122074</v>
      </c>
      <c r="O34" s="3">
        <v>43891</v>
      </c>
      <c r="P34">
        <v>75.029491802514386</v>
      </c>
      <c r="Q34">
        <v>11.340174641539269</v>
      </c>
      <c r="R34">
        <v>0.11737855763122074</v>
      </c>
      <c r="S34">
        <v>11.340174641539269</v>
      </c>
    </row>
    <row r="35" spans="1:19" x14ac:dyDescent="0.25">
      <c r="A35" s="3">
        <v>43983</v>
      </c>
      <c r="B35">
        <v>0.71604060266160985</v>
      </c>
      <c r="C35">
        <v>0.10270806944968114</v>
      </c>
      <c r="D35">
        <v>0.12777674172019649</v>
      </c>
      <c r="O35" s="3">
        <v>43983</v>
      </c>
      <c r="P35">
        <v>71.604060266160985</v>
      </c>
      <c r="Q35">
        <v>10.270806944968115</v>
      </c>
      <c r="R35">
        <v>0.12777674172019649</v>
      </c>
      <c r="S35">
        <v>10.270806944968115</v>
      </c>
    </row>
    <row r="36" spans="1:19" x14ac:dyDescent="0.25">
      <c r="A36" s="3">
        <v>44075</v>
      </c>
      <c r="B36">
        <v>0.69744982558102986</v>
      </c>
      <c r="C36">
        <v>5.642940005821151E-2</v>
      </c>
      <c r="D36">
        <v>0.10381125615298514</v>
      </c>
      <c r="O36" s="3">
        <v>44075</v>
      </c>
      <c r="P36">
        <v>69.74498255810299</v>
      </c>
      <c r="Q36">
        <v>5.642940005821151</v>
      </c>
      <c r="R36">
        <v>0.10381125615298514</v>
      </c>
      <c r="S36">
        <v>5.642940005821151</v>
      </c>
    </row>
    <row r="37" spans="1:19" x14ac:dyDescent="0.25">
      <c r="A37" s="3">
        <v>44166</v>
      </c>
      <c r="B37">
        <v>0.68328917281571677</v>
      </c>
      <c r="C37">
        <v>6.1702797610512228E-3</v>
      </c>
      <c r="D37">
        <v>9.7762940481887384E-2</v>
      </c>
      <c r="O37" s="3">
        <v>44166</v>
      </c>
      <c r="P37">
        <v>68.328917281571677</v>
      </c>
      <c r="Q37">
        <v>0.61702797610512228</v>
      </c>
      <c r="R37">
        <v>9.7762940481887384E-2</v>
      </c>
      <c r="S37">
        <v>0.61702797610512228</v>
      </c>
    </row>
    <row r="38" spans="1:19" x14ac:dyDescent="0.25">
      <c r="A38" s="3">
        <v>44256</v>
      </c>
      <c r="B38">
        <v>0.66348019296894645</v>
      </c>
      <c r="C38">
        <v>-2.3175966920280122E-2</v>
      </c>
      <c r="D38">
        <v>8.2425555822815744E-2</v>
      </c>
      <c r="O38" s="3">
        <v>44256</v>
      </c>
      <c r="P38">
        <v>66.348019296894648</v>
      </c>
      <c r="Q38">
        <v>-2.3175966920280122</v>
      </c>
      <c r="R38">
        <v>8.2425555822815744E-2</v>
      </c>
      <c r="S38">
        <v>-2.3175966920280122</v>
      </c>
    </row>
    <row r="39" spans="1:19" x14ac:dyDescent="0.25">
      <c r="A39" s="3">
        <v>44348</v>
      </c>
      <c r="B39">
        <v>0.66053968271001828</v>
      </c>
      <c r="C39">
        <v>-1.8405172925656355E-2</v>
      </c>
      <c r="D39">
        <v>7.5834621493650722E-2</v>
      </c>
      <c r="O39" s="3">
        <v>44348</v>
      </c>
      <c r="P39">
        <v>66.053968271001821</v>
      </c>
      <c r="Q39">
        <v>-1.8405172925656355</v>
      </c>
      <c r="R39">
        <v>7.5834621493650722E-2</v>
      </c>
      <c r="S39">
        <v>-1.8405172925656355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DA7B-CB28-4AA7-ADBC-174CD3890D48}">
  <dimension ref="A1:F167"/>
  <sheetViews>
    <sheetView workbookViewId="0">
      <selection activeCell="J17" sqref="J17"/>
    </sheetView>
  </sheetViews>
  <sheetFormatPr defaultRowHeight="15" x14ac:dyDescent="0.25"/>
  <sheetData>
    <row r="1" spans="1:4" x14ac:dyDescent="0.25">
      <c r="A1" s="2" t="s">
        <v>0</v>
      </c>
      <c r="B1" s="2" t="s">
        <v>137</v>
      </c>
      <c r="C1" s="2" t="s">
        <v>138</v>
      </c>
    </row>
    <row r="2" spans="1:4" x14ac:dyDescent="0.25">
      <c r="A2" s="1" t="s">
        <v>5</v>
      </c>
      <c r="B2" s="1" t="s">
        <v>37</v>
      </c>
      <c r="C2" s="1" t="s">
        <v>37</v>
      </c>
    </row>
    <row r="3" spans="1:4" x14ac:dyDescent="0.25">
      <c r="A3" s="1" t="s">
        <v>7</v>
      </c>
      <c r="B3" s="1" t="s">
        <v>38</v>
      </c>
      <c r="C3" s="1" t="s">
        <v>38</v>
      </c>
    </row>
    <row r="4" spans="1:4" x14ac:dyDescent="0.25">
      <c r="A4" s="1" t="s">
        <v>9</v>
      </c>
      <c r="B4" s="1" t="s">
        <v>10</v>
      </c>
      <c r="C4" s="1" t="s">
        <v>10</v>
      </c>
    </row>
    <row r="5" spans="1:4" x14ac:dyDescent="0.25">
      <c r="A5" s="1" t="s">
        <v>23</v>
      </c>
      <c r="B5" s="1"/>
      <c r="C5" s="1"/>
    </row>
    <row r="6" spans="1:4" x14ac:dyDescent="0.25">
      <c r="A6" s="3">
        <v>39508</v>
      </c>
      <c r="B6" s="1">
        <v>2041.4280000000001</v>
      </c>
      <c r="C6" s="1">
        <v>3121.6880000000001</v>
      </c>
      <c r="D6">
        <f>B6/C6</f>
        <v>0.65395004241295096</v>
      </c>
    </row>
    <row r="7" spans="1:4" x14ac:dyDescent="0.25">
      <c r="A7" s="3">
        <v>39539</v>
      </c>
      <c r="B7" s="1">
        <v>2142.9229999999998</v>
      </c>
      <c r="C7" s="1">
        <v>3180.0160000000001</v>
      </c>
      <c r="D7">
        <f t="shared" ref="D7:D70" si="0">B7/C7</f>
        <v>0.6738717666829348</v>
      </c>
    </row>
    <row r="8" spans="1:4" x14ac:dyDescent="0.25">
      <c r="A8" s="3">
        <v>39569</v>
      </c>
      <c r="B8" s="1">
        <v>2213.6880000000001</v>
      </c>
      <c r="C8" s="1">
        <v>3216.5149999999999</v>
      </c>
      <c r="D8">
        <f t="shared" si="0"/>
        <v>0.68822561063760002</v>
      </c>
    </row>
    <row r="9" spans="1:4" x14ac:dyDescent="0.25">
      <c r="A9" s="3">
        <v>39600</v>
      </c>
      <c r="B9" s="1">
        <v>2254.3580000000002</v>
      </c>
      <c r="C9" s="1">
        <v>3297.0729999999999</v>
      </c>
      <c r="D9">
        <f t="shared" si="0"/>
        <v>0.68374524919527113</v>
      </c>
    </row>
    <row r="10" spans="1:4" x14ac:dyDescent="0.25">
      <c r="A10" s="3">
        <v>39630</v>
      </c>
      <c r="B10" s="1">
        <v>2227.4279999999999</v>
      </c>
      <c r="C10" s="1">
        <v>3287.7739999999999</v>
      </c>
      <c r="D10">
        <f t="shared" si="0"/>
        <v>0.67748817284886365</v>
      </c>
    </row>
    <row r="11" spans="1:4" x14ac:dyDescent="0.25">
      <c r="A11" s="3">
        <v>39661</v>
      </c>
      <c r="B11" s="1">
        <v>2259.9780000000001</v>
      </c>
      <c r="C11" s="1">
        <v>3346.7139999999999</v>
      </c>
      <c r="D11">
        <f t="shared" si="0"/>
        <v>0.6752826802648807</v>
      </c>
    </row>
    <row r="12" spans="1:4" x14ac:dyDescent="0.25">
      <c r="A12" s="3">
        <v>39692</v>
      </c>
      <c r="B12" s="1">
        <v>2238.7220000000002</v>
      </c>
      <c r="C12" s="1">
        <v>3450.0529999999999</v>
      </c>
      <c r="D12">
        <f t="shared" si="0"/>
        <v>0.64889495900497773</v>
      </c>
    </row>
    <row r="13" spans="1:4" x14ac:dyDescent="0.25">
      <c r="A13" s="3">
        <v>39722</v>
      </c>
      <c r="B13" s="1">
        <v>2268.7040000000002</v>
      </c>
      <c r="C13" s="1">
        <v>3532.6819999999998</v>
      </c>
      <c r="D13">
        <f t="shared" si="0"/>
        <v>0.6422044214565592</v>
      </c>
    </row>
    <row r="14" spans="1:4" x14ac:dyDescent="0.25">
      <c r="A14" s="3">
        <v>39753</v>
      </c>
      <c r="B14" s="1">
        <v>2381.558</v>
      </c>
      <c r="C14" s="1">
        <v>3594.4749999999999</v>
      </c>
      <c r="D14">
        <f t="shared" si="0"/>
        <v>0.66256073557334527</v>
      </c>
    </row>
    <row r="15" spans="1:4" x14ac:dyDescent="0.25">
      <c r="A15" s="3">
        <v>39783</v>
      </c>
      <c r="B15" s="1">
        <v>2414.1309999999999</v>
      </c>
      <c r="C15" s="1">
        <v>3702.9090000000001</v>
      </c>
      <c r="D15">
        <f t="shared" si="0"/>
        <v>0.65195526004014681</v>
      </c>
    </row>
    <row r="16" spans="1:4" x14ac:dyDescent="0.25">
      <c r="A16" s="3">
        <v>39814</v>
      </c>
      <c r="B16" s="1">
        <v>2291.5039999999999</v>
      </c>
      <c r="C16" s="1">
        <v>3648.6419999999998</v>
      </c>
      <c r="D16">
        <f t="shared" si="0"/>
        <v>0.62804298147091442</v>
      </c>
    </row>
    <row r="17" spans="1:6" x14ac:dyDescent="0.25">
      <c r="A17" s="3">
        <v>39845</v>
      </c>
      <c r="B17" s="1">
        <v>2321.9189999999999</v>
      </c>
      <c r="C17" s="1">
        <v>3647.2640000000001</v>
      </c>
      <c r="D17">
        <f t="shared" si="0"/>
        <v>0.63661939470243989</v>
      </c>
    </row>
    <row r="18" spans="1:6" x14ac:dyDescent="0.25">
      <c r="A18" s="3">
        <v>39873</v>
      </c>
      <c r="B18" s="1">
        <v>2398.569</v>
      </c>
      <c r="C18" s="1">
        <v>3719.0239999999999</v>
      </c>
      <c r="D18">
        <f t="shared" si="0"/>
        <v>0.64494582449588922</v>
      </c>
      <c r="E18">
        <f>B18/B6-1</f>
        <v>0.17494665498856676</v>
      </c>
      <c r="F18">
        <f>C18/C6-1</f>
        <v>0.191350320723916</v>
      </c>
    </row>
    <row r="19" spans="1:6" x14ac:dyDescent="0.25">
      <c r="A19" s="3">
        <v>39904</v>
      </c>
      <c r="B19" s="1">
        <v>2289.5239999999999</v>
      </c>
      <c r="C19" s="1">
        <v>3664.1219999999998</v>
      </c>
      <c r="D19">
        <f t="shared" si="0"/>
        <v>0.6248492817651814</v>
      </c>
      <c r="E19">
        <f t="shared" ref="E19:E82" si="1">B19/B7-1</f>
        <v>6.841169748049758E-2</v>
      </c>
      <c r="F19">
        <f t="shared" ref="F19:F82" si="2">C19/C7-1</f>
        <v>0.15223382523861506</v>
      </c>
    </row>
    <row r="20" spans="1:6" x14ac:dyDescent="0.25">
      <c r="A20" s="3">
        <v>39934</v>
      </c>
      <c r="B20" s="1">
        <v>2333.4589999999998</v>
      </c>
      <c r="C20" s="1">
        <v>3760.335</v>
      </c>
      <c r="D20">
        <f t="shared" si="0"/>
        <v>0.62054550990802682</v>
      </c>
      <c r="E20">
        <f t="shared" si="1"/>
        <v>5.410473381976133E-2</v>
      </c>
      <c r="F20">
        <f t="shared" si="2"/>
        <v>0.16907118418536848</v>
      </c>
    </row>
    <row r="21" spans="1:6" x14ac:dyDescent="0.25">
      <c r="A21" s="3">
        <v>39965</v>
      </c>
      <c r="B21" s="1">
        <v>2431.7399999999998</v>
      </c>
      <c r="C21" s="1">
        <v>3789.2869999999998</v>
      </c>
      <c r="D21">
        <f t="shared" si="0"/>
        <v>0.64174078131321277</v>
      </c>
      <c r="E21">
        <f t="shared" si="1"/>
        <v>7.8684042197379345E-2</v>
      </c>
      <c r="F21">
        <f t="shared" si="2"/>
        <v>0.14928817166013619</v>
      </c>
    </row>
    <row r="22" spans="1:6" x14ac:dyDescent="0.25">
      <c r="A22" s="3">
        <v>39995</v>
      </c>
      <c r="B22" s="1">
        <v>2289.1990000000001</v>
      </c>
      <c r="C22" s="1">
        <v>3735.1379999999999</v>
      </c>
      <c r="D22">
        <f t="shared" si="0"/>
        <v>0.61288204077064889</v>
      </c>
      <c r="E22">
        <f t="shared" si="1"/>
        <v>2.773198505181762E-2</v>
      </c>
      <c r="F22">
        <f t="shared" si="2"/>
        <v>0.13606896337765306</v>
      </c>
    </row>
    <row r="23" spans="1:6" x14ac:dyDescent="0.25">
      <c r="A23" s="3">
        <v>40026</v>
      </c>
      <c r="B23" s="1">
        <v>2309.4740000000002</v>
      </c>
      <c r="C23" s="1">
        <v>3773.645</v>
      </c>
      <c r="D23">
        <f t="shared" si="0"/>
        <v>0.61200086388624264</v>
      </c>
      <c r="E23">
        <f t="shared" si="1"/>
        <v>2.1901098152282916E-2</v>
      </c>
      <c r="F23">
        <f t="shared" si="2"/>
        <v>0.12756721966681339</v>
      </c>
    </row>
    <row r="24" spans="1:6" x14ac:dyDescent="0.25">
      <c r="A24" s="3">
        <v>40057</v>
      </c>
      <c r="B24" s="1">
        <v>2415.2640000000001</v>
      </c>
      <c r="C24" s="1">
        <v>3875.26</v>
      </c>
      <c r="D24">
        <f t="shared" si="0"/>
        <v>0.62325211727729235</v>
      </c>
      <c r="E24">
        <f t="shared" si="1"/>
        <v>7.8858384381803592E-2</v>
      </c>
      <c r="F24">
        <f t="shared" si="2"/>
        <v>0.12324651244488138</v>
      </c>
    </row>
    <row r="25" spans="1:6" x14ac:dyDescent="0.25">
      <c r="A25" s="3">
        <v>40087</v>
      </c>
      <c r="B25" s="1">
        <v>2443.261</v>
      </c>
      <c r="C25" s="1">
        <v>3904.4380000000001</v>
      </c>
      <c r="D25">
        <f t="shared" si="0"/>
        <v>0.62576509090424792</v>
      </c>
      <c r="E25">
        <f t="shared" si="1"/>
        <v>7.6941284539543187E-2</v>
      </c>
      <c r="F25">
        <f t="shared" si="2"/>
        <v>0.10523336094219649</v>
      </c>
    </row>
    <row r="26" spans="1:6" x14ac:dyDescent="0.25">
      <c r="A26" s="3">
        <v>40118</v>
      </c>
      <c r="B26" s="1">
        <v>2521.1039999999998</v>
      </c>
      <c r="C26" s="1">
        <v>4005.59</v>
      </c>
      <c r="D26">
        <f t="shared" si="0"/>
        <v>0.62939641850513894</v>
      </c>
      <c r="E26">
        <f t="shared" si="1"/>
        <v>5.8594415924365428E-2</v>
      </c>
      <c r="F26">
        <f t="shared" si="2"/>
        <v>0.11437414365101994</v>
      </c>
    </row>
    <row r="27" spans="1:6" x14ac:dyDescent="0.25">
      <c r="A27" s="3">
        <v>40148</v>
      </c>
      <c r="B27" s="1">
        <v>2633.9720000000002</v>
      </c>
      <c r="C27" s="1">
        <v>4126.3220000000001</v>
      </c>
      <c r="D27">
        <f t="shared" si="0"/>
        <v>0.63833409026246624</v>
      </c>
      <c r="E27">
        <f t="shared" si="1"/>
        <v>9.1064238021880461E-2</v>
      </c>
      <c r="F27">
        <f t="shared" si="2"/>
        <v>0.11434604523092529</v>
      </c>
    </row>
    <row r="28" spans="1:6" x14ac:dyDescent="0.25">
      <c r="A28" s="3">
        <v>40179</v>
      </c>
      <c r="B28" s="1">
        <v>2490.5279999999998</v>
      </c>
      <c r="C28" s="1">
        <v>4048.8319999999999</v>
      </c>
      <c r="D28">
        <f t="shared" si="0"/>
        <v>0.61512258350062432</v>
      </c>
      <c r="E28">
        <f t="shared" si="1"/>
        <v>8.6853001347586556E-2</v>
      </c>
      <c r="F28">
        <f t="shared" si="2"/>
        <v>0.10968190356850571</v>
      </c>
    </row>
    <row r="29" spans="1:6" x14ac:dyDescent="0.25">
      <c r="A29" s="3">
        <v>40210</v>
      </c>
      <c r="B29" s="1">
        <v>2492.9270000000001</v>
      </c>
      <c r="C29" s="1">
        <v>4051.4490000000001</v>
      </c>
      <c r="D29">
        <f t="shared" si="0"/>
        <v>0.6153173839779299</v>
      </c>
      <c r="E29">
        <f t="shared" si="1"/>
        <v>7.364942532448393E-2</v>
      </c>
      <c r="F29">
        <f t="shared" si="2"/>
        <v>0.11081868491011337</v>
      </c>
    </row>
    <row r="30" spans="1:6" x14ac:dyDescent="0.25">
      <c r="A30" s="3">
        <v>40238</v>
      </c>
      <c r="B30" s="1">
        <v>2438.6909999999998</v>
      </c>
      <c r="C30" s="1">
        <v>4059.5729999999999</v>
      </c>
      <c r="D30">
        <f t="shared" si="0"/>
        <v>0.60072598768392638</v>
      </c>
      <c r="E30">
        <f t="shared" si="1"/>
        <v>1.6727473756227074E-2</v>
      </c>
      <c r="F30">
        <f t="shared" si="2"/>
        <v>9.1569454781684545E-2</v>
      </c>
    </row>
    <row r="31" spans="1:6" x14ac:dyDescent="0.25">
      <c r="A31" s="3">
        <v>40269</v>
      </c>
      <c r="B31" s="1">
        <v>2457.4409999999998</v>
      </c>
      <c r="C31" s="1">
        <v>4060.5450000000001</v>
      </c>
      <c r="D31">
        <f t="shared" si="0"/>
        <v>0.60519979460885176</v>
      </c>
      <c r="E31">
        <f t="shared" si="1"/>
        <v>7.3341445645470404E-2</v>
      </c>
      <c r="F31">
        <f t="shared" si="2"/>
        <v>0.10819044780714182</v>
      </c>
    </row>
    <row r="32" spans="1:6" x14ac:dyDescent="0.25">
      <c r="A32" s="3">
        <v>40299</v>
      </c>
      <c r="B32" s="1">
        <v>2476.2190000000001</v>
      </c>
      <c r="C32" s="1">
        <v>4164.82</v>
      </c>
      <c r="D32">
        <f t="shared" si="0"/>
        <v>0.59455606724900478</v>
      </c>
      <c r="E32">
        <f t="shared" si="1"/>
        <v>6.1179562186436609E-2</v>
      </c>
      <c r="F32">
        <f t="shared" si="2"/>
        <v>0.10756621418038548</v>
      </c>
    </row>
    <row r="33" spans="1:6" x14ac:dyDescent="0.25">
      <c r="A33" s="3">
        <v>40330</v>
      </c>
      <c r="B33" s="1">
        <v>2586.5059999999999</v>
      </c>
      <c r="C33" s="1">
        <v>4205.5410000000002</v>
      </c>
      <c r="D33">
        <f t="shared" si="0"/>
        <v>0.61502337035829624</v>
      </c>
      <c r="E33">
        <f t="shared" si="1"/>
        <v>6.3644139587291537E-2</v>
      </c>
      <c r="F33">
        <f t="shared" si="2"/>
        <v>0.10985021720445043</v>
      </c>
    </row>
    <row r="34" spans="1:6" x14ac:dyDescent="0.25">
      <c r="A34" s="3">
        <v>40360</v>
      </c>
      <c r="B34" s="1">
        <v>2449.2910000000002</v>
      </c>
      <c r="C34" s="1">
        <v>4074.8679999999999</v>
      </c>
      <c r="D34">
        <f t="shared" si="0"/>
        <v>0.60107247645813322</v>
      </c>
      <c r="E34">
        <f t="shared" si="1"/>
        <v>6.9933631807457486E-2</v>
      </c>
      <c r="F34">
        <f t="shared" si="2"/>
        <v>9.0955140077823016E-2</v>
      </c>
    </row>
    <row r="35" spans="1:6" x14ac:dyDescent="0.25">
      <c r="A35" s="3">
        <v>40391</v>
      </c>
      <c r="B35" s="1">
        <v>2518.9789999999998</v>
      </c>
      <c r="C35" s="1">
        <v>4111.2070000000003</v>
      </c>
      <c r="D35">
        <f t="shared" si="0"/>
        <v>0.61271033056715452</v>
      </c>
      <c r="E35">
        <f t="shared" si="1"/>
        <v>9.0715461615934911E-2</v>
      </c>
      <c r="F35">
        <f t="shared" si="2"/>
        <v>8.9452505468850418E-2</v>
      </c>
    </row>
    <row r="36" spans="1:6" x14ac:dyDescent="0.25">
      <c r="A36" s="3">
        <v>40422</v>
      </c>
      <c r="B36" s="1">
        <v>2572.9360000000001</v>
      </c>
      <c r="C36" s="1">
        <v>4196.7349999999997</v>
      </c>
      <c r="D36">
        <f t="shared" si="0"/>
        <v>0.61308040655414275</v>
      </c>
      <c r="E36">
        <f t="shared" si="1"/>
        <v>6.5281476476277467E-2</v>
      </c>
      <c r="F36">
        <f t="shared" si="2"/>
        <v>8.2955724261081665E-2</v>
      </c>
    </row>
    <row r="37" spans="1:6" x14ac:dyDescent="0.25">
      <c r="A37" s="3">
        <v>40452</v>
      </c>
      <c r="B37" s="1">
        <v>2506.41</v>
      </c>
      <c r="C37" s="1">
        <v>4140.8559999999998</v>
      </c>
      <c r="D37">
        <f t="shared" si="0"/>
        <v>0.60528789216529144</v>
      </c>
      <c r="E37">
        <f t="shared" si="1"/>
        <v>2.5846194900994934E-2</v>
      </c>
      <c r="F37">
        <f t="shared" si="2"/>
        <v>6.0551095957984025E-2</v>
      </c>
    </row>
    <row r="38" spans="1:6" x14ac:dyDescent="0.25">
      <c r="A38" s="3">
        <v>40483</v>
      </c>
      <c r="B38" s="1">
        <v>2614.67</v>
      </c>
      <c r="C38" s="1">
        <v>4309.9560000000001</v>
      </c>
      <c r="D38">
        <f t="shared" si="0"/>
        <v>0.60665816541978623</v>
      </c>
      <c r="E38">
        <f t="shared" si="1"/>
        <v>3.7113106004353691E-2</v>
      </c>
      <c r="F38">
        <f t="shared" si="2"/>
        <v>7.5985310528536409E-2</v>
      </c>
    </row>
    <row r="39" spans="1:6" x14ac:dyDescent="0.25">
      <c r="A39" s="3">
        <v>40513</v>
      </c>
      <c r="B39" s="1">
        <v>2706.6709999999998</v>
      </c>
      <c r="C39" s="1">
        <v>4513.3069999999998</v>
      </c>
      <c r="D39">
        <f t="shared" si="0"/>
        <v>0.59970903818419619</v>
      </c>
      <c r="E39">
        <f t="shared" si="1"/>
        <v>2.760052119005052E-2</v>
      </c>
      <c r="F39">
        <f t="shared" si="2"/>
        <v>9.3784488946815125E-2</v>
      </c>
    </row>
    <row r="40" spans="1:6" x14ac:dyDescent="0.25">
      <c r="A40" s="3">
        <v>40544</v>
      </c>
      <c r="B40" s="1">
        <v>2610.931</v>
      </c>
      <c r="C40" s="1">
        <v>4336.9040000000005</v>
      </c>
      <c r="D40">
        <f t="shared" si="0"/>
        <v>0.60202646865136966</v>
      </c>
      <c r="E40">
        <f t="shared" si="1"/>
        <v>4.8344367138213329E-2</v>
      </c>
      <c r="F40">
        <f t="shared" si="2"/>
        <v>7.1149408026808914E-2</v>
      </c>
    </row>
    <row r="41" spans="1:6" x14ac:dyDescent="0.25">
      <c r="A41" s="3">
        <v>40575</v>
      </c>
      <c r="B41" s="1">
        <v>2689.375</v>
      </c>
      <c r="C41" s="1">
        <v>4387.0460000000003</v>
      </c>
      <c r="D41">
        <f t="shared" si="0"/>
        <v>0.61302639634961653</v>
      </c>
      <c r="E41">
        <f t="shared" si="1"/>
        <v>7.8802147034389591E-2</v>
      </c>
      <c r="F41">
        <f t="shared" si="2"/>
        <v>8.2833820689832249E-2</v>
      </c>
    </row>
    <row r="42" spans="1:6" x14ac:dyDescent="0.25">
      <c r="A42" s="3">
        <v>40603</v>
      </c>
      <c r="B42" s="1">
        <v>2660.4110000000001</v>
      </c>
      <c r="C42" s="1">
        <v>4420.2629999999999</v>
      </c>
      <c r="D42">
        <f t="shared" si="0"/>
        <v>0.60186712872062142</v>
      </c>
      <c r="E42">
        <f t="shared" si="1"/>
        <v>9.091762753050725E-2</v>
      </c>
      <c r="F42">
        <f t="shared" si="2"/>
        <v>8.884924596749455E-2</v>
      </c>
    </row>
    <row r="43" spans="1:6" x14ac:dyDescent="0.25">
      <c r="A43" s="3">
        <v>40634</v>
      </c>
      <c r="B43" s="1">
        <v>2729.4929999999999</v>
      </c>
      <c r="C43" s="1">
        <v>4318.683</v>
      </c>
      <c r="D43">
        <f t="shared" si="0"/>
        <v>0.63201976158009276</v>
      </c>
      <c r="E43">
        <f t="shared" si="1"/>
        <v>0.11070540452446265</v>
      </c>
      <c r="F43">
        <f t="shared" si="2"/>
        <v>6.3572254463378775E-2</v>
      </c>
    </row>
    <row r="44" spans="1:6" x14ac:dyDescent="0.25">
      <c r="A44" s="3">
        <v>40664</v>
      </c>
      <c r="B44" s="1">
        <v>2828.03</v>
      </c>
      <c r="C44" s="1">
        <v>4431.8329999999996</v>
      </c>
      <c r="D44">
        <f t="shared" si="0"/>
        <v>0.63811745614060833</v>
      </c>
      <c r="E44">
        <f t="shared" si="1"/>
        <v>0.14207588262589055</v>
      </c>
      <c r="F44">
        <f t="shared" si="2"/>
        <v>6.4111534231971579E-2</v>
      </c>
    </row>
    <row r="45" spans="1:6" x14ac:dyDescent="0.25">
      <c r="A45" s="3">
        <v>40695</v>
      </c>
      <c r="B45" s="1">
        <v>2936.752</v>
      </c>
      <c r="C45" s="1">
        <v>4575.2879999999996</v>
      </c>
      <c r="D45">
        <f t="shared" si="0"/>
        <v>0.64187259905824512</v>
      </c>
      <c r="E45">
        <f t="shared" si="1"/>
        <v>0.13541279239251724</v>
      </c>
      <c r="F45">
        <f t="shared" si="2"/>
        <v>8.7919009706479923E-2</v>
      </c>
    </row>
    <row r="46" spans="1:6" x14ac:dyDescent="0.25">
      <c r="A46" s="3">
        <v>40725</v>
      </c>
      <c r="B46" s="1">
        <v>2887.3249999999998</v>
      </c>
      <c r="C46" s="1">
        <v>4376.9459999999999</v>
      </c>
      <c r="D46">
        <f t="shared" si="0"/>
        <v>0.6596665803050803</v>
      </c>
      <c r="E46">
        <f t="shared" si="1"/>
        <v>0.17884114219176062</v>
      </c>
      <c r="F46">
        <f t="shared" si="2"/>
        <v>7.4131971882279268E-2</v>
      </c>
    </row>
    <row r="47" spans="1:6" x14ac:dyDescent="0.25">
      <c r="A47" s="3">
        <v>40756</v>
      </c>
      <c r="B47" s="1">
        <v>2964.692</v>
      </c>
      <c r="C47" s="1">
        <v>4448.2150000000001</v>
      </c>
      <c r="D47">
        <f t="shared" si="0"/>
        <v>0.6664902663203105</v>
      </c>
      <c r="E47">
        <f t="shared" si="1"/>
        <v>0.17694192766196148</v>
      </c>
      <c r="F47">
        <f t="shared" si="2"/>
        <v>8.1973006953918848E-2</v>
      </c>
    </row>
    <row r="48" spans="1:6" x14ac:dyDescent="0.25">
      <c r="A48" s="3">
        <v>40787</v>
      </c>
      <c r="B48" s="1">
        <v>2928.777</v>
      </c>
      <c r="C48" s="1">
        <v>4498.0129999999999</v>
      </c>
      <c r="D48">
        <f t="shared" si="0"/>
        <v>0.65112684200779325</v>
      </c>
      <c r="E48">
        <f t="shared" si="1"/>
        <v>0.13830153567752945</v>
      </c>
      <c r="F48">
        <f t="shared" si="2"/>
        <v>7.1788664283067627E-2</v>
      </c>
    </row>
    <row r="49" spans="1:6" x14ac:dyDescent="0.25">
      <c r="A49" s="3">
        <v>40817</v>
      </c>
      <c r="B49" s="1">
        <v>2955.9279999999999</v>
      </c>
      <c r="C49" s="1">
        <v>4420.3329999999996</v>
      </c>
      <c r="D49">
        <f t="shared" si="0"/>
        <v>0.66871161064109874</v>
      </c>
      <c r="E49">
        <f t="shared" si="1"/>
        <v>0.17934735338591845</v>
      </c>
      <c r="F49">
        <f t="shared" si="2"/>
        <v>6.7492566754313588E-2</v>
      </c>
    </row>
    <row r="50" spans="1:6" x14ac:dyDescent="0.25">
      <c r="A50" s="3">
        <v>40848</v>
      </c>
      <c r="B50" s="1">
        <v>3064.9690000000001</v>
      </c>
      <c r="C50" s="1">
        <v>4596.125</v>
      </c>
      <c r="D50">
        <f t="shared" si="0"/>
        <v>0.66685936522614164</v>
      </c>
      <c r="E50">
        <f t="shared" si="1"/>
        <v>0.17222020369683366</v>
      </c>
      <c r="F50">
        <f t="shared" si="2"/>
        <v>6.6397197558397236E-2</v>
      </c>
    </row>
    <row r="51" spans="1:6" x14ac:dyDescent="0.25">
      <c r="A51" s="3">
        <v>40878</v>
      </c>
      <c r="B51" s="1">
        <v>3130.8710000000001</v>
      </c>
      <c r="C51" s="1">
        <v>4755.9799999999996</v>
      </c>
      <c r="D51">
        <f t="shared" si="0"/>
        <v>0.6583019693102159</v>
      </c>
      <c r="E51">
        <f t="shared" si="1"/>
        <v>0.15672388701840756</v>
      </c>
      <c r="F51">
        <f t="shared" si="2"/>
        <v>5.376833439427009E-2</v>
      </c>
    </row>
    <row r="52" spans="1:6" x14ac:dyDescent="0.25">
      <c r="A52" s="3">
        <v>40909</v>
      </c>
      <c r="B52" s="1">
        <v>3029.3850000000002</v>
      </c>
      <c r="C52" s="1">
        <v>4540.942</v>
      </c>
      <c r="D52">
        <f t="shared" si="0"/>
        <v>0.6671269969975393</v>
      </c>
      <c r="E52">
        <f t="shared" si="1"/>
        <v>0.1602700339457459</v>
      </c>
      <c r="F52">
        <f t="shared" si="2"/>
        <v>4.7046925640964021E-2</v>
      </c>
    </row>
    <row r="53" spans="1:6" x14ac:dyDescent="0.25">
      <c r="A53" s="3">
        <v>40940</v>
      </c>
      <c r="B53" s="1">
        <v>3060.4229999999998</v>
      </c>
      <c r="C53" s="1">
        <v>4593.1329999999998</v>
      </c>
      <c r="D53">
        <f t="shared" si="0"/>
        <v>0.66630402385474141</v>
      </c>
      <c r="E53">
        <f t="shared" si="1"/>
        <v>0.13796811526841735</v>
      </c>
      <c r="F53">
        <f t="shared" si="2"/>
        <v>4.6976256916385184E-2</v>
      </c>
    </row>
    <row r="54" spans="1:6" x14ac:dyDescent="0.25">
      <c r="A54" s="3">
        <v>40969</v>
      </c>
      <c r="B54" s="1">
        <v>3067.5279999999998</v>
      </c>
      <c r="C54" s="1">
        <v>4556.1270000000004</v>
      </c>
      <c r="D54">
        <f t="shared" si="0"/>
        <v>0.67327534987501436</v>
      </c>
      <c r="E54">
        <f t="shared" si="1"/>
        <v>0.15302785922926931</v>
      </c>
      <c r="F54">
        <f t="shared" si="2"/>
        <v>3.0736632639279726E-2</v>
      </c>
    </row>
    <row r="55" spans="1:6" x14ac:dyDescent="0.25">
      <c r="A55" s="3">
        <v>41000</v>
      </c>
      <c r="B55" s="1">
        <v>3140.6170000000002</v>
      </c>
      <c r="C55" s="1">
        <v>4614.8620000000001</v>
      </c>
      <c r="D55">
        <f t="shared" si="0"/>
        <v>0.68054407694097896</v>
      </c>
      <c r="E55">
        <f t="shared" si="1"/>
        <v>0.15062284460887065</v>
      </c>
      <c r="F55">
        <f t="shared" si="2"/>
        <v>6.8580861341293264E-2</v>
      </c>
    </row>
    <row r="56" spans="1:6" x14ac:dyDescent="0.25">
      <c r="A56" s="3">
        <v>41030</v>
      </c>
      <c r="B56" s="1">
        <v>3157.9540000000002</v>
      </c>
      <c r="C56" s="1">
        <v>4621.0959999999995</v>
      </c>
      <c r="D56">
        <f t="shared" si="0"/>
        <v>0.68337770953037991</v>
      </c>
      <c r="E56">
        <f t="shared" si="1"/>
        <v>0.11666212876101034</v>
      </c>
      <c r="F56">
        <f t="shared" si="2"/>
        <v>4.2705354646711546E-2</v>
      </c>
    </row>
    <row r="57" spans="1:6" x14ac:dyDescent="0.25">
      <c r="A57" s="3">
        <v>41061</v>
      </c>
      <c r="B57" s="1">
        <v>3260.8220000000001</v>
      </c>
      <c r="C57" s="1">
        <v>4734.3810000000003</v>
      </c>
      <c r="D57">
        <f t="shared" si="0"/>
        <v>0.68875360897232396</v>
      </c>
      <c r="E57">
        <f t="shared" si="1"/>
        <v>0.11034980141326201</v>
      </c>
      <c r="F57">
        <f t="shared" si="2"/>
        <v>3.4772237288669183E-2</v>
      </c>
    </row>
    <row r="58" spans="1:6" x14ac:dyDescent="0.25">
      <c r="A58" s="3">
        <v>41091</v>
      </c>
      <c r="B58" s="1">
        <v>3273.2640000000001</v>
      </c>
      <c r="C58" s="1">
        <v>4628.9290000000001</v>
      </c>
      <c r="D58">
        <f t="shared" si="0"/>
        <v>0.7071320385341836</v>
      </c>
      <c r="E58">
        <f t="shared" si="1"/>
        <v>0.1336666291463553</v>
      </c>
      <c r="F58">
        <f t="shared" si="2"/>
        <v>5.7570506924234488E-2</v>
      </c>
    </row>
    <row r="59" spans="1:6" x14ac:dyDescent="0.25">
      <c r="A59" s="3">
        <v>41122</v>
      </c>
      <c r="B59" s="1">
        <v>3282.4690000000001</v>
      </c>
      <c r="C59" s="1">
        <v>4618.7809999999999</v>
      </c>
      <c r="D59">
        <f t="shared" si="0"/>
        <v>0.7106786401000611</v>
      </c>
      <c r="E59">
        <f t="shared" si="1"/>
        <v>0.10718718841619967</v>
      </c>
      <c r="F59">
        <f t="shared" si="2"/>
        <v>3.8344819213999237E-2</v>
      </c>
    </row>
    <row r="60" spans="1:6" x14ac:dyDescent="0.25">
      <c r="A60" s="3">
        <v>41153</v>
      </c>
      <c r="B60" s="1">
        <v>3315.5630000000001</v>
      </c>
      <c r="C60" s="1">
        <v>4748.5929999999998</v>
      </c>
      <c r="D60">
        <f t="shared" si="0"/>
        <v>0.69822008329625218</v>
      </c>
      <c r="E60">
        <f t="shared" si="1"/>
        <v>0.13206399804423485</v>
      </c>
      <c r="F60">
        <f t="shared" si="2"/>
        <v>5.5709043081911824E-2</v>
      </c>
    </row>
    <row r="61" spans="1:6" x14ac:dyDescent="0.25">
      <c r="A61" s="3">
        <v>41183</v>
      </c>
      <c r="B61" s="1">
        <v>3363.7240000000002</v>
      </c>
      <c r="C61" s="1">
        <v>4737.9560000000001</v>
      </c>
      <c r="D61">
        <f t="shared" si="0"/>
        <v>0.70995256182201782</v>
      </c>
      <c r="E61">
        <f t="shared" si="1"/>
        <v>0.13795870535412247</v>
      </c>
      <c r="F61">
        <f t="shared" si="2"/>
        <v>7.1854993730110506E-2</v>
      </c>
    </row>
    <row r="62" spans="1:6" x14ac:dyDescent="0.25">
      <c r="A62" s="3">
        <v>41214</v>
      </c>
      <c r="B62" s="1">
        <v>3424.1129999999998</v>
      </c>
      <c r="C62" s="1">
        <v>4888.6629999999996</v>
      </c>
      <c r="D62">
        <f t="shared" si="0"/>
        <v>0.70041911254672296</v>
      </c>
      <c r="E62">
        <f t="shared" si="1"/>
        <v>0.11717704159487408</v>
      </c>
      <c r="F62">
        <f t="shared" si="2"/>
        <v>6.3648834616116812E-2</v>
      </c>
    </row>
    <row r="63" spans="1:6" x14ac:dyDescent="0.25">
      <c r="A63" s="3">
        <v>41244</v>
      </c>
      <c r="B63" s="1">
        <v>3522.2959999999998</v>
      </c>
      <c r="C63" s="1">
        <v>5097.4719999999998</v>
      </c>
      <c r="D63">
        <f t="shared" si="0"/>
        <v>0.69098878816793896</v>
      </c>
      <c r="E63">
        <f t="shared" si="1"/>
        <v>0.12502112032083068</v>
      </c>
      <c r="F63">
        <f t="shared" si="2"/>
        <v>7.1802656865672221E-2</v>
      </c>
    </row>
    <row r="64" spans="1:6" x14ac:dyDescent="0.25">
      <c r="A64" s="3">
        <v>41275</v>
      </c>
      <c r="B64" s="1">
        <v>3478.7620000000002</v>
      </c>
      <c r="C64" s="1">
        <v>4978.7290000000003</v>
      </c>
      <c r="D64">
        <f t="shared" si="0"/>
        <v>0.69872491553567184</v>
      </c>
      <c r="E64">
        <f t="shared" si="1"/>
        <v>0.14833934940590243</v>
      </c>
      <c r="F64">
        <f t="shared" si="2"/>
        <v>9.6408850850770778E-2</v>
      </c>
    </row>
    <row r="65" spans="1:6" x14ac:dyDescent="0.25">
      <c r="A65" s="3">
        <v>41306</v>
      </c>
      <c r="B65" s="1">
        <v>3460.2649999999999</v>
      </c>
      <c r="C65" s="1">
        <v>4982.2309999999998</v>
      </c>
      <c r="D65">
        <f t="shared" si="0"/>
        <v>0.69452118940290009</v>
      </c>
      <c r="E65">
        <f t="shared" si="1"/>
        <v>0.13064925992256637</v>
      </c>
      <c r="F65">
        <f t="shared" si="2"/>
        <v>8.4712983490789373E-2</v>
      </c>
    </row>
    <row r="66" spans="1:6" x14ac:dyDescent="0.25">
      <c r="A66" s="3">
        <v>41334</v>
      </c>
      <c r="B66" s="1">
        <v>3497.556</v>
      </c>
      <c r="C66" s="1">
        <v>5080.1459999999997</v>
      </c>
      <c r="D66">
        <f t="shared" si="0"/>
        <v>0.6884754886965847</v>
      </c>
      <c r="E66">
        <f t="shared" si="1"/>
        <v>0.14018714743598104</v>
      </c>
      <c r="F66">
        <f t="shared" si="2"/>
        <v>0.11501413371488534</v>
      </c>
    </row>
    <row r="67" spans="1:6" x14ac:dyDescent="0.25">
      <c r="A67" s="3">
        <v>41365</v>
      </c>
      <c r="B67" s="1">
        <v>3540.634</v>
      </c>
      <c r="C67" s="1">
        <v>5137.0129999999999</v>
      </c>
      <c r="D67">
        <f t="shared" si="0"/>
        <v>0.68923983645748998</v>
      </c>
      <c r="E67">
        <f t="shared" si="1"/>
        <v>0.12736892145715317</v>
      </c>
      <c r="F67">
        <f t="shared" si="2"/>
        <v>0.11314552851201176</v>
      </c>
    </row>
    <row r="68" spans="1:6" x14ac:dyDescent="0.25">
      <c r="A68" s="3">
        <v>41395</v>
      </c>
      <c r="B68" s="1">
        <v>3554.9</v>
      </c>
      <c r="C68" s="1">
        <v>5351.2439999999997</v>
      </c>
      <c r="D68">
        <f t="shared" si="0"/>
        <v>0.66431282146730752</v>
      </c>
      <c r="E68">
        <f t="shared" si="1"/>
        <v>0.1256972077490679</v>
      </c>
      <c r="F68">
        <f t="shared" si="2"/>
        <v>0.15800320962819225</v>
      </c>
    </row>
    <row r="69" spans="1:6" x14ac:dyDescent="0.25">
      <c r="A69" s="3">
        <v>41426</v>
      </c>
      <c r="B69" s="1">
        <v>3629.6</v>
      </c>
      <c r="C69" s="1">
        <v>5645.3860000000004</v>
      </c>
      <c r="D69">
        <f t="shared" si="0"/>
        <v>0.64293212191336424</v>
      </c>
      <c r="E69">
        <f t="shared" si="1"/>
        <v>0.11309356965820272</v>
      </c>
      <c r="F69">
        <f t="shared" si="2"/>
        <v>0.19242325448670061</v>
      </c>
    </row>
    <row r="70" spans="1:6" x14ac:dyDescent="0.25">
      <c r="A70" s="3">
        <v>41456</v>
      </c>
      <c r="B70" s="1">
        <v>3630.6729999999998</v>
      </c>
      <c r="C70" s="1">
        <v>5936.6589999999997</v>
      </c>
      <c r="D70">
        <f t="shared" si="0"/>
        <v>0.61156839225564408</v>
      </c>
      <c r="E70">
        <f t="shared" si="1"/>
        <v>0.10919039833022937</v>
      </c>
      <c r="F70">
        <f t="shared" si="2"/>
        <v>0.28251243430175732</v>
      </c>
    </row>
    <row r="71" spans="1:6" x14ac:dyDescent="0.25">
      <c r="A71" s="3">
        <v>41487</v>
      </c>
      <c r="B71" s="1">
        <v>3686.2550000000001</v>
      </c>
      <c r="C71" s="1">
        <v>5966.3130000000001</v>
      </c>
      <c r="D71">
        <f t="shared" ref="D71:D134" si="3">B71/C71</f>
        <v>0.61784472252796663</v>
      </c>
      <c r="E71">
        <f t="shared" si="1"/>
        <v>0.1230128906015564</v>
      </c>
      <c r="F71">
        <f t="shared" si="2"/>
        <v>0.29175057228303314</v>
      </c>
    </row>
    <row r="72" spans="1:6" x14ac:dyDescent="0.25">
      <c r="A72" s="3">
        <v>41518</v>
      </c>
      <c r="B72" s="1">
        <v>3790.7460000000001</v>
      </c>
      <c r="C72" s="1">
        <v>6143.2370000000001</v>
      </c>
      <c r="D72">
        <f t="shared" si="3"/>
        <v>0.61706002877636013</v>
      </c>
      <c r="E72">
        <f t="shared" si="1"/>
        <v>0.14331894764177311</v>
      </c>
      <c r="F72">
        <f t="shared" si="2"/>
        <v>0.29369625908137431</v>
      </c>
    </row>
    <row r="73" spans="1:6" x14ac:dyDescent="0.25">
      <c r="A73" s="3">
        <v>41548</v>
      </c>
      <c r="B73" s="1">
        <v>3795.5340000000001</v>
      </c>
      <c r="C73" s="1">
        <v>6144.8090000000002</v>
      </c>
      <c r="D73">
        <f t="shared" si="3"/>
        <v>0.61768136324497636</v>
      </c>
      <c r="E73">
        <f t="shared" si="1"/>
        <v>0.1283726013192521</v>
      </c>
      <c r="F73">
        <f t="shared" si="2"/>
        <v>0.29693247467895434</v>
      </c>
    </row>
    <row r="74" spans="1:6" x14ac:dyDescent="0.25">
      <c r="A74" s="3">
        <v>41579</v>
      </c>
      <c r="B74" s="1">
        <v>3909.37</v>
      </c>
      <c r="C74" s="1">
        <v>6638.8119999999999</v>
      </c>
      <c r="D74">
        <f t="shared" si="3"/>
        <v>0.58886589950129631</v>
      </c>
      <c r="E74">
        <f t="shared" si="1"/>
        <v>0.14171757766171855</v>
      </c>
      <c r="F74">
        <f t="shared" si="2"/>
        <v>0.3580015640268106</v>
      </c>
    </row>
    <row r="75" spans="1:6" x14ac:dyDescent="0.25">
      <c r="A75" s="3">
        <v>41609</v>
      </c>
      <c r="B75" s="1">
        <v>4126.5230000000001</v>
      </c>
      <c r="C75" s="1">
        <v>6837.5259999999998</v>
      </c>
      <c r="D75">
        <f t="shared" si="3"/>
        <v>0.60351112376026073</v>
      </c>
      <c r="E75">
        <f t="shared" si="1"/>
        <v>0.17154350457769607</v>
      </c>
      <c r="F75">
        <f t="shared" si="2"/>
        <v>0.34135626443852951</v>
      </c>
    </row>
    <row r="76" spans="1:6" x14ac:dyDescent="0.25">
      <c r="A76" s="3">
        <v>41640</v>
      </c>
      <c r="B76" s="1">
        <v>4067.8240000000001</v>
      </c>
      <c r="C76" s="1">
        <v>6883.1</v>
      </c>
      <c r="D76">
        <f t="shared" si="3"/>
        <v>0.59098720053464282</v>
      </c>
      <c r="E76">
        <f t="shared" si="1"/>
        <v>0.16933092864645527</v>
      </c>
      <c r="F76">
        <f t="shared" si="2"/>
        <v>0.38250143761590549</v>
      </c>
    </row>
    <row r="77" spans="1:6" x14ac:dyDescent="0.25">
      <c r="A77" s="3">
        <v>41671</v>
      </c>
      <c r="B77" s="1">
        <v>4119.4560000000001</v>
      </c>
      <c r="C77" s="1">
        <v>6868.1859999999997</v>
      </c>
      <c r="D77">
        <f t="shared" si="3"/>
        <v>0.59978806631037662</v>
      </c>
      <c r="E77">
        <f t="shared" si="1"/>
        <v>0.19050303950708991</v>
      </c>
      <c r="F77">
        <f t="shared" si="2"/>
        <v>0.37853624209716497</v>
      </c>
    </row>
    <row r="78" spans="1:6" x14ac:dyDescent="0.25">
      <c r="A78" s="3">
        <v>41699</v>
      </c>
      <c r="B78" s="1">
        <v>4197.9440000000004</v>
      </c>
      <c r="C78" s="1">
        <v>6948.0069999999996</v>
      </c>
      <c r="D78">
        <f t="shared" si="3"/>
        <v>0.6041939796548853</v>
      </c>
      <c r="E78">
        <f t="shared" si="1"/>
        <v>0.2002506893384981</v>
      </c>
      <c r="F78">
        <f t="shared" si="2"/>
        <v>0.3676786060873054</v>
      </c>
    </row>
    <row r="79" spans="1:6" x14ac:dyDescent="0.25">
      <c r="A79" s="3">
        <v>41730</v>
      </c>
      <c r="B79" s="1">
        <v>4243.1440000000002</v>
      </c>
      <c r="C79" s="1">
        <v>6891.9859999999999</v>
      </c>
      <c r="D79">
        <f t="shared" si="3"/>
        <v>0.61566346768551183</v>
      </c>
      <c r="E79">
        <f t="shared" si="1"/>
        <v>0.19841361744817454</v>
      </c>
      <c r="F79">
        <f t="shared" si="2"/>
        <v>0.34163296841958557</v>
      </c>
    </row>
    <row r="80" spans="1:6" x14ac:dyDescent="0.25">
      <c r="A80" s="3">
        <v>41760</v>
      </c>
      <c r="B80" s="1">
        <v>4295.0379999999996</v>
      </c>
      <c r="C80" s="1">
        <v>6904.2290000000003</v>
      </c>
      <c r="D80">
        <f t="shared" si="3"/>
        <v>0.62208799852959673</v>
      </c>
      <c r="E80">
        <f t="shared" si="1"/>
        <v>0.2082021997805843</v>
      </c>
      <c r="F80">
        <f t="shared" si="2"/>
        <v>0.29021008946704741</v>
      </c>
    </row>
    <row r="81" spans="1:6" x14ac:dyDescent="0.25">
      <c r="A81" s="3">
        <v>41791</v>
      </c>
      <c r="B81" s="1">
        <v>4379.9709999999995</v>
      </c>
      <c r="C81" s="1">
        <v>7089.1719999999996</v>
      </c>
      <c r="D81">
        <f t="shared" si="3"/>
        <v>0.61783957280201407</v>
      </c>
      <c r="E81">
        <f t="shared" si="1"/>
        <v>0.20673655499228549</v>
      </c>
      <c r="F81">
        <f t="shared" si="2"/>
        <v>0.25574619698281031</v>
      </c>
    </row>
    <row r="82" spans="1:6" x14ac:dyDescent="0.25">
      <c r="A82" s="3">
        <v>41821</v>
      </c>
      <c r="B82" s="1">
        <v>4379.8810000000003</v>
      </c>
      <c r="C82" s="1">
        <v>7081.3140000000003</v>
      </c>
      <c r="D82">
        <f t="shared" si="3"/>
        <v>0.61851246816621885</v>
      </c>
      <c r="E82">
        <f t="shared" si="1"/>
        <v>0.20635513030228836</v>
      </c>
      <c r="F82">
        <f t="shared" si="2"/>
        <v>0.19281131019989539</v>
      </c>
    </row>
    <row r="83" spans="1:6" x14ac:dyDescent="0.25">
      <c r="A83" s="3">
        <v>41852</v>
      </c>
      <c r="B83" s="1">
        <v>4453.2380000000003</v>
      </c>
      <c r="C83" s="1">
        <v>7114.933</v>
      </c>
      <c r="D83">
        <f t="shared" si="3"/>
        <v>0.62590020173064176</v>
      </c>
      <c r="E83">
        <f t="shared" ref="E83:E146" si="4">B83/B71-1</f>
        <v>0.20806563843250125</v>
      </c>
      <c r="F83">
        <f t="shared" ref="F83:F146" si="5">C83/C71-1</f>
        <v>0.19251755648756608</v>
      </c>
    </row>
    <row r="84" spans="1:6" x14ac:dyDescent="0.25">
      <c r="A84" s="3">
        <v>41883</v>
      </c>
      <c r="B84" s="1">
        <v>4570.9480000000003</v>
      </c>
      <c r="C84" s="1">
        <v>7206.07</v>
      </c>
      <c r="D84">
        <f t="shared" si="3"/>
        <v>0.63431912262856183</v>
      </c>
      <c r="E84">
        <f t="shared" si="4"/>
        <v>0.20581753565129413</v>
      </c>
      <c r="F84">
        <f t="shared" si="5"/>
        <v>0.17300862721070343</v>
      </c>
    </row>
    <row r="85" spans="1:6" x14ac:dyDescent="0.25">
      <c r="A85" s="3">
        <v>41913</v>
      </c>
      <c r="B85" s="1">
        <v>4578.1899999999996</v>
      </c>
      <c r="C85" s="1">
        <v>7222.9880000000003</v>
      </c>
      <c r="D85">
        <f t="shared" si="3"/>
        <v>0.63383602464797106</v>
      </c>
      <c r="E85">
        <f t="shared" si="4"/>
        <v>0.20620444975594987</v>
      </c>
      <c r="F85">
        <f t="shared" si="5"/>
        <v>0.17546175967389721</v>
      </c>
    </row>
    <row r="86" spans="1:6" x14ac:dyDescent="0.25">
      <c r="A86" s="3">
        <v>41944</v>
      </c>
      <c r="B86" s="1">
        <v>4695.3649999999998</v>
      </c>
      <c r="C86" s="1">
        <v>7346.1289999999999</v>
      </c>
      <c r="D86">
        <f t="shared" si="3"/>
        <v>0.63916179528020811</v>
      </c>
      <c r="E86">
        <f t="shared" si="4"/>
        <v>0.20105413404205796</v>
      </c>
      <c r="F86">
        <f t="shared" si="5"/>
        <v>0.10654270673728972</v>
      </c>
    </row>
    <row r="87" spans="1:6" x14ac:dyDescent="0.25">
      <c r="A87" s="3">
        <v>41974</v>
      </c>
      <c r="B87" s="1">
        <v>4985.3419999999996</v>
      </c>
      <c r="C87" s="1">
        <v>7680.6270000000004</v>
      </c>
      <c r="D87">
        <f t="shared" si="3"/>
        <v>0.64908008161312869</v>
      </c>
      <c r="E87">
        <f t="shared" si="4"/>
        <v>0.20812170439859412</v>
      </c>
      <c r="F87">
        <f t="shared" si="5"/>
        <v>0.12330497902311466</v>
      </c>
    </row>
    <row r="88" spans="1:6" x14ac:dyDescent="0.25">
      <c r="A88" s="3">
        <v>42005</v>
      </c>
      <c r="B88" s="1">
        <v>4759.4049999999997</v>
      </c>
      <c r="C88" s="1">
        <v>7480.8609999999999</v>
      </c>
      <c r="D88">
        <f t="shared" si="3"/>
        <v>0.63621085861640791</v>
      </c>
      <c r="E88">
        <f t="shared" si="4"/>
        <v>0.17001251774904702</v>
      </c>
      <c r="F88">
        <f t="shared" si="5"/>
        <v>8.6844735656898653E-2</v>
      </c>
    </row>
    <row r="89" spans="1:6" x14ac:dyDescent="0.25">
      <c r="A89" s="3">
        <v>42036</v>
      </c>
      <c r="B89" s="1">
        <v>4740.1530000000002</v>
      </c>
      <c r="C89" s="1">
        <v>7487.6350000000002</v>
      </c>
      <c r="D89">
        <f t="shared" si="3"/>
        <v>0.63306411169882082</v>
      </c>
      <c r="E89">
        <f t="shared" si="4"/>
        <v>0.15067450653678538</v>
      </c>
      <c r="F89">
        <f t="shared" si="5"/>
        <v>9.0191063550113526E-2</v>
      </c>
    </row>
    <row r="90" spans="1:6" x14ac:dyDescent="0.25">
      <c r="A90" s="3">
        <v>42064</v>
      </c>
      <c r="B90" s="1">
        <v>4857.3710000000001</v>
      </c>
      <c r="C90" s="1">
        <v>7667.6769999999997</v>
      </c>
      <c r="D90">
        <f t="shared" si="3"/>
        <v>0.63348664791174703</v>
      </c>
      <c r="E90">
        <f t="shared" si="4"/>
        <v>0.15708332459889873</v>
      </c>
      <c r="F90">
        <f t="shared" si="5"/>
        <v>0.10357934296842242</v>
      </c>
    </row>
    <row r="91" spans="1:6" x14ac:dyDescent="0.25">
      <c r="A91" s="3">
        <v>42095</v>
      </c>
      <c r="B91" s="1">
        <v>4866.8360000000002</v>
      </c>
      <c r="C91" s="1">
        <v>7575.5209999999997</v>
      </c>
      <c r="D91">
        <f t="shared" si="3"/>
        <v>0.64244241419171044</v>
      </c>
      <c r="E91">
        <f t="shared" si="4"/>
        <v>0.14698817669162301</v>
      </c>
      <c r="F91">
        <f t="shared" si="5"/>
        <v>9.9178233966232598E-2</v>
      </c>
    </row>
    <row r="92" spans="1:6" x14ac:dyDescent="0.25">
      <c r="A92" s="3">
        <v>42125</v>
      </c>
      <c r="B92" s="1">
        <v>4861.5569999999998</v>
      </c>
      <c r="C92" s="1">
        <v>7581.6570000000002</v>
      </c>
      <c r="D92">
        <f t="shared" si="3"/>
        <v>0.6412261857797048</v>
      </c>
      <c r="E92">
        <f t="shared" si="4"/>
        <v>0.13190081205335091</v>
      </c>
      <c r="F92">
        <f t="shared" si="5"/>
        <v>9.8117834735782949E-2</v>
      </c>
    </row>
    <row r="93" spans="1:6" x14ac:dyDescent="0.25">
      <c r="A93" s="3">
        <v>42156</v>
      </c>
      <c r="B93" s="1">
        <v>4975.5640000000003</v>
      </c>
      <c r="C93" s="1">
        <v>7720.1930000000002</v>
      </c>
      <c r="D93">
        <f t="shared" si="3"/>
        <v>0.64448699663337439</v>
      </c>
      <c r="E93">
        <f t="shared" si="4"/>
        <v>0.13598103731737066</v>
      </c>
      <c r="F93">
        <f t="shared" si="5"/>
        <v>8.9011946670217723E-2</v>
      </c>
    </row>
    <row r="94" spans="1:6" x14ac:dyDescent="0.25">
      <c r="A94" s="3">
        <v>42186</v>
      </c>
      <c r="B94" s="1">
        <v>4978.3450000000003</v>
      </c>
      <c r="C94" s="1">
        <v>7728.942</v>
      </c>
      <c r="D94">
        <f t="shared" si="3"/>
        <v>0.64411726727927321</v>
      </c>
      <c r="E94">
        <f t="shared" si="4"/>
        <v>0.13663932878541685</v>
      </c>
      <c r="F94">
        <f t="shared" si="5"/>
        <v>9.1455907759492083E-2</v>
      </c>
    </row>
    <row r="95" spans="1:6" x14ac:dyDescent="0.25">
      <c r="A95" s="3">
        <v>42217</v>
      </c>
      <c r="B95" s="1">
        <v>5071.5219999999999</v>
      </c>
      <c r="C95" s="1">
        <v>7807.38</v>
      </c>
      <c r="D95">
        <f t="shared" si="3"/>
        <v>0.64958052509292485</v>
      </c>
      <c r="E95">
        <f t="shared" si="4"/>
        <v>0.13883919970143066</v>
      </c>
      <c r="F95">
        <f t="shared" si="5"/>
        <v>9.7323052796140175E-2</v>
      </c>
    </row>
    <row r="96" spans="1:6" x14ac:dyDescent="0.25">
      <c r="A96" s="3">
        <v>42248</v>
      </c>
      <c r="B96" s="1">
        <v>5111.4989999999998</v>
      </c>
      <c r="C96" s="1">
        <v>7883.8429999999998</v>
      </c>
      <c r="D96">
        <f t="shared" si="3"/>
        <v>0.64835119116400464</v>
      </c>
      <c r="E96">
        <f t="shared" si="4"/>
        <v>0.11825796311837267</v>
      </c>
      <c r="F96">
        <f t="shared" si="5"/>
        <v>9.4055844586577786E-2</v>
      </c>
    </row>
    <row r="97" spans="1:6" x14ac:dyDescent="0.25">
      <c r="A97" s="3">
        <v>42278</v>
      </c>
      <c r="B97" s="1">
        <v>5220.1220000000003</v>
      </c>
      <c r="C97" s="1">
        <v>7902.7129999999997</v>
      </c>
      <c r="D97">
        <f t="shared" si="3"/>
        <v>0.66054809278788185</v>
      </c>
      <c r="E97">
        <f t="shared" si="4"/>
        <v>0.14021523789969415</v>
      </c>
      <c r="F97">
        <f t="shared" si="5"/>
        <v>9.4105791121347426E-2</v>
      </c>
    </row>
    <row r="98" spans="1:6" x14ac:dyDescent="0.25">
      <c r="A98" s="3">
        <v>42309</v>
      </c>
      <c r="B98" s="1">
        <v>5307.0429999999997</v>
      </c>
      <c r="C98" s="1">
        <v>7988.8059999999996</v>
      </c>
      <c r="D98">
        <f t="shared" si="3"/>
        <v>0.66430991064246647</v>
      </c>
      <c r="E98">
        <f t="shared" si="4"/>
        <v>0.13027272640146181</v>
      </c>
      <c r="F98">
        <f t="shared" si="5"/>
        <v>8.7485123117222674E-2</v>
      </c>
    </row>
    <row r="99" spans="1:6" x14ac:dyDescent="0.25">
      <c r="A99" s="3">
        <v>42339</v>
      </c>
      <c r="B99" s="1">
        <v>5590.4449999999997</v>
      </c>
      <c r="C99" s="1">
        <v>8295.107</v>
      </c>
      <c r="D99">
        <f t="shared" si="3"/>
        <v>0.67394489305562899</v>
      </c>
      <c r="E99">
        <f t="shared" si="4"/>
        <v>0.12137642713378538</v>
      </c>
      <c r="F99">
        <f t="shared" si="5"/>
        <v>8.000388509948464E-2</v>
      </c>
    </row>
    <row r="100" spans="1:6" x14ac:dyDescent="0.25">
      <c r="A100" s="3">
        <v>42370</v>
      </c>
      <c r="B100" s="1">
        <v>5524.335</v>
      </c>
      <c r="C100" s="1">
        <v>8261.4930000000004</v>
      </c>
      <c r="D100">
        <f t="shared" si="3"/>
        <v>0.66868482488576819</v>
      </c>
      <c r="E100">
        <f t="shared" si="4"/>
        <v>0.16071966979065677</v>
      </c>
      <c r="F100">
        <f t="shared" si="5"/>
        <v>0.10435055537056503</v>
      </c>
    </row>
    <row r="101" spans="1:6" x14ac:dyDescent="0.25">
      <c r="A101" s="3">
        <v>42401</v>
      </c>
      <c r="B101" s="1">
        <v>5482.9390000000003</v>
      </c>
      <c r="C101" s="1">
        <v>8323.768</v>
      </c>
      <c r="D101">
        <f t="shared" si="3"/>
        <v>0.65870877227717062</v>
      </c>
      <c r="E101">
        <f t="shared" si="4"/>
        <v>0.15670084910761317</v>
      </c>
      <c r="F101">
        <f t="shared" si="5"/>
        <v>0.11166850414049301</v>
      </c>
    </row>
    <row r="102" spans="1:6" x14ac:dyDescent="0.25">
      <c r="A102" s="3">
        <v>42430</v>
      </c>
      <c r="B102" s="1">
        <v>5530.5730000000003</v>
      </c>
      <c r="C102" s="1">
        <v>8455.5750000000007</v>
      </c>
      <c r="D102">
        <f t="shared" si="3"/>
        <v>0.65407414634723238</v>
      </c>
      <c r="E102">
        <f t="shared" si="4"/>
        <v>0.13859390192760657</v>
      </c>
      <c r="F102">
        <f t="shared" si="5"/>
        <v>0.10275576292532951</v>
      </c>
    </row>
    <row r="103" spans="1:6" x14ac:dyDescent="0.25">
      <c r="A103" s="3">
        <v>42461</v>
      </c>
      <c r="B103" s="1">
        <v>5619.0219999999999</v>
      </c>
      <c r="C103" s="1">
        <v>8491.6880000000001</v>
      </c>
      <c r="D103">
        <f t="shared" si="3"/>
        <v>0.66170848481479771</v>
      </c>
      <c r="E103">
        <f t="shared" si="4"/>
        <v>0.15455338951220043</v>
      </c>
      <c r="F103">
        <f t="shared" si="5"/>
        <v>0.12093782064626324</v>
      </c>
    </row>
    <row r="104" spans="1:6" x14ac:dyDescent="0.25">
      <c r="A104" s="3">
        <v>42491</v>
      </c>
      <c r="B104" s="1">
        <v>5735.4920000000002</v>
      </c>
      <c r="C104" s="1">
        <v>8563.9580000000005</v>
      </c>
      <c r="D104">
        <f t="shared" si="3"/>
        <v>0.66972444283355892</v>
      </c>
      <c r="E104">
        <f t="shared" si="4"/>
        <v>0.17976442526540382</v>
      </c>
      <c r="F104">
        <f t="shared" si="5"/>
        <v>0.12956283830830118</v>
      </c>
    </row>
    <row r="105" spans="1:6" x14ac:dyDescent="0.25">
      <c r="A105" s="3">
        <v>42522</v>
      </c>
      <c r="B105" s="1">
        <v>5809.6049999999996</v>
      </c>
      <c r="C105" s="1">
        <v>8681.0889999999999</v>
      </c>
      <c r="D105">
        <f t="shared" si="3"/>
        <v>0.66922537022716844</v>
      </c>
      <c r="E105">
        <f t="shared" si="4"/>
        <v>0.16762742876988401</v>
      </c>
      <c r="F105">
        <f t="shared" si="5"/>
        <v>0.12446528215032959</v>
      </c>
    </row>
    <row r="106" spans="1:6" x14ac:dyDescent="0.25">
      <c r="A106" s="3">
        <v>42552</v>
      </c>
      <c r="B106" s="1">
        <v>5790.9170000000004</v>
      </c>
      <c r="C106" s="1">
        <v>8700.15</v>
      </c>
      <c r="D106">
        <f t="shared" si="3"/>
        <v>0.66561116762354677</v>
      </c>
      <c r="E106">
        <f t="shared" si="4"/>
        <v>0.16322131150010688</v>
      </c>
      <c r="F106">
        <f t="shared" si="5"/>
        <v>0.12565859596306961</v>
      </c>
    </row>
    <row r="107" spans="1:6" x14ac:dyDescent="0.25">
      <c r="A107" s="3">
        <v>42583</v>
      </c>
      <c r="B107" s="1">
        <v>5888.3149999999996</v>
      </c>
      <c r="C107" s="1">
        <v>8694.2639999999992</v>
      </c>
      <c r="D107">
        <f t="shared" si="3"/>
        <v>0.67726434347979314</v>
      </c>
      <c r="E107">
        <f t="shared" si="4"/>
        <v>0.16105480761002311</v>
      </c>
      <c r="F107">
        <f t="shared" si="5"/>
        <v>0.11359559801111252</v>
      </c>
    </row>
    <row r="108" spans="1:6" x14ac:dyDescent="0.25">
      <c r="A108" s="3">
        <v>42614</v>
      </c>
      <c r="B108" s="1">
        <v>6011.1589999999997</v>
      </c>
      <c r="C108" s="1">
        <v>8834.4670000000006</v>
      </c>
      <c r="D108">
        <f t="shared" si="3"/>
        <v>0.68042124103242441</v>
      </c>
      <c r="E108">
        <f t="shared" si="4"/>
        <v>0.17600707737593213</v>
      </c>
      <c r="F108">
        <f t="shared" si="5"/>
        <v>0.12057875835426968</v>
      </c>
    </row>
    <row r="109" spans="1:6" x14ac:dyDescent="0.25">
      <c r="A109" s="3">
        <v>42644</v>
      </c>
      <c r="B109" s="1">
        <v>6160.1819999999998</v>
      </c>
      <c r="C109" s="1">
        <v>8859.1450000000004</v>
      </c>
      <c r="D109">
        <f t="shared" si="3"/>
        <v>0.69534723723338987</v>
      </c>
      <c r="E109">
        <f t="shared" si="4"/>
        <v>0.18008391374760957</v>
      </c>
      <c r="F109">
        <f t="shared" si="5"/>
        <v>0.12102577937475401</v>
      </c>
    </row>
    <row r="110" spans="1:6" x14ac:dyDescent="0.25">
      <c r="A110" s="3">
        <v>42675</v>
      </c>
      <c r="B110" s="1">
        <v>6376.6130000000003</v>
      </c>
      <c r="C110" s="1">
        <v>9100.8349999999991</v>
      </c>
      <c r="D110">
        <f t="shared" si="3"/>
        <v>0.70066241174573551</v>
      </c>
      <c r="E110">
        <f t="shared" si="4"/>
        <v>0.20153784320194901</v>
      </c>
      <c r="F110">
        <f t="shared" si="5"/>
        <v>0.13919839835890357</v>
      </c>
    </row>
    <row r="111" spans="1:6" x14ac:dyDescent="0.25">
      <c r="A111" s="3">
        <v>42705</v>
      </c>
      <c r="B111" s="1">
        <v>6570.6130000000003</v>
      </c>
      <c r="C111" s="1">
        <v>9482.8040000000001</v>
      </c>
      <c r="D111">
        <f t="shared" si="3"/>
        <v>0.69289769144232027</v>
      </c>
      <c r="E111">
        <f t="shared" si="4"/>
        <v>0.17532915537135252</v>
      </c>
      <c r="F111">
        <f t="shared" si="5"/>
        <v>0.14318043154838156</v>
      </c>
    </row>
    <row r="112" spans="1:6" x14ac:dyDescent="0.25">
      <c r="A112" s="3">
        <v>42736</v>
      </c>
      <c r="B112" s="1">
        <v>6478.0233082300001</v>
      </c>
      <c r="C112" s="1">
        <v>9371.0090306999991</v>
      </c>
      <c r="D112">
        <f t="shared" si="3"/>
        <v>0.69128343458080121</v>
      </c>
      <c r="E112">
        <f t="shared" si="4"/>
        <v>0.17263404703552565</v>
      </c>
      <c r="F112">
        <f t="shared" si="5"/>
        <v>0.13429969990896296</v>
      </c>
    </row>
    <row r="113" spans="1:6" x14ac:dyDescent="0.25">
      <c r="A113" s="3">
        <v>42767</v>
      </c>
      <c r="B113" s="1">
        <v>6541.0338637100003</v>
      </c>
      <c r="C113" s="1">
        <v>9465.0918793100009</v>
      </c>
      <c r="D113">
        <f t="shared" si="3"/>
        <v>0.69106924128314295</v>
      </c>
      <c r="E113">
        <f t="shared" si="4"/>
        <v>0.1929795067408191</v>
      </c>
      <c r="F113">
        <f t="shared" si="5"/>
        <v>0.13711625303708619</v>
      </c>
    </row>
    <row r="114" spans="1:6" x14ac:dyDescent="0.25">
      <c r="A114" s="3">
        <v>42795</v>
      </c>
      <c r="B114" s="1">
        <v>6612.5833886399996</v>
      </c>
      <c r="C114" s="1">
        <v>9579.3769040299994</v>
      </c>
      <c r="D114">
        <f t="shared" si="3"/>
        <v>0.69029368557970783</v>
      </c>
      <c r="E114">
        <f t="shared" si="4"/>
        <v>0.19564164303409415</v>
      </c>
      <c r="F114">
        <f t="shared" si="5"/>
        <v>0.13290662125638986</v>
      </c>
    </row>
    <row r="115" spans="1:6" x14ac:dyDescent="0.25">
      <c r="A115" s="3">
        <v>42826</v>
      </c>
      <c r="B115" s="1">
        <v>6604.9872651300002</v>
      </c>
      <c r="C115" s="1">
        <v>9521.1292950799998</v>
      </c>
      <c r="D115">
        <f t="shared" si="3"/>
        <v>0.69371889199562675</v>
      </c>
      <c r="E115">
        <f t="shared" si="4"/>
        <v>0.17546919466234523</v>
      </c>
      <c r="F115">
        <f t="shared" si="5"/>
        <v>0.12122928857960868</v>
      </c>
    </row>
    <row r="116" spans="1:6" x14ac:dyDescent="0.25">
      <c r="A116" s="3">
        <v>42856</v>
      </c>
      <c r="B116" s="1">
        <v>6807.8109832299997</v>
      </c>
      <c r="C116" s="1">
        <v>9632.2841126599997</v>
      </c>
      <c r="D116">
        <f t="shared" si="3"/>
        <v>0.70677015997506654</v>
      </c>
      <c r="E116">
        <f t="shared" si="4"/>
        <v>0.18696198743368475</v>
      </c>
      <c r="F116">
        <f t="shared" si="5"/>
        <v>0.1247467716049051</v>
      </c>
    </row>
    <row r="117" spans="1:6" x14ac:dyDescent="0.25">
      <c r="A117" s="3">
        <v>42887</v>
      </c>
      <c r="B117" s="1">
        <v>6950.4546371599999</v>
      </c>
      <c r="C117" s="1">
        <v>9922.6991943100002</v>
      </c>
      <c r="D117">
        <f t="shared" si="3"/>
        <v>0.70046007654304565</v>
      </c>
      <c r="E117">
        <f t="shared" si="4"/>
        <v>0.19637301282273079</v>
      </c>
      <c r="F117">
        <f t="shared" si="5"/>
        <v>0.14302470511591348</v>
      </c>
    </row>
    <row r="118" spans="1:6" x14ac:dyDescent="0.25">
      <c r="A118" s="3">
        <v>42917</v>
      </c>
      <c r="B118" s="1">
        <v>6924.3472010900005</v>
      </c>
      <c r="C118" s="1">
        <v>10002.82665019</v>
      </c>
      <c r="D118">
        <f t="shared" si="3"/>
        <v>0.69223904834524697</v>
      </c>
      <c r="E118">
        <f t="shared" si="4"/>
        <v>0.19572551309058661</v>
      </c>
      <c r="F118">
        <f t="shared" si="5"/>
        <v>0.1497303667396539</v>
      </c>
    </row>
    <row r="119" spans="1:6" x14ac:dyDescent="0.25">
      <c r="A119" s="3">
        <v>42948</v>
      </c>
      <c r="B119" s="1">
        <v>6988.1164451100003</v>
      </c>
      <c r="C119" s="1">
        <v>10157.617138789999</v>
      </c>
      <c r="D119">
        <f t="shared" si="3"/>
        <v>0.68796808834462941</v>
      </c>
      <c r="E119">
        <f t="shared" si="4"/>
        <v>0.1867769379032882</v>
      </c>
      <c r="F119">
        <f t="shared" si="5"/>
        <v>0.16831248036521562</v>
      </c>
    </row>
    <row r="120" spans="1:6" x14ac:dyDescent="0.25">
      <c r="A120" s="3">
        <v>42979</v>
      </c>
      <c r="B120" s="1">
        <v>7292.0338857899997</v>
      </c>
      <c r="C120" s="1">
        <v>10241.14522991</v>
      </c>
      <c r="D120">
        <f t="shared" si="3"/>
        <v>0.71203305119559201</v>
      </c>
      <c r="E120">
        <f t="shared" si="4"/>
        <v>0.21308284904624886</v>
      </c>
      <c r="F120">
        <f t="shared" si="5"/>
        <v>0.15922615704037368</v>
      </c>
    </row>
    <row r="121" spans="1:6" x14ac:dyDescent="0.25">
      <c r="A121" s="3">
        <v>43009</v>
      </c>
      <c r="B121" s="1">
        <v>7217.9546072100002</v>
      </c>
      <c r="C121" s="1">
        <v>10306.350017070001</v>
      </c>
      <c r="D121">
        <f t="shared" si="3"/>
        <v>0.70034052746658004</v>
      </c>
      <c r="E121">
        <f t="shared" si="4"/>
        <v>0.17171125905208662</v>
      </c>
      <c r="F121">
        <f t="shared" si="5"/>
        <v>0.1633571882015703</v>
      </c>
    </row>
    <row r="122" spans="1:6" x14ac:dyDescent="0.25">
      <c r="A122" s="3">
        <v>43040</v>
      </c>
      <c r="B122" s="1">
        <v>7449.8388670300001</v>
      </c>
      <c r="C122" s="1">
        <v>10378.24562844</v>
      </c>
      <c r="D122">
        <f t="shared" si="3"/>
        <v>0.71783219763221373</v>
      </c>
      <c r="E122">
        <f t="shared" si="4"/>
        <v>0.16830657075002042</v>
      </c>
      <c r="F122">
        <f t="shared" si="5"/>
        <v>0.14036191497153849</v>
      </c>
    </row>
    <row r="123" spans="1:6" x14ac:dyDescent="0.25">
      <c r="A123" s="3">
        <v>43070</v>
      </c>
      <c r="B123" s="1">
        <v>7721.2429487299996</v>
      </c>
      <c r="C123" s="1">
        <v>10614.36625372</v>
      </c>
      <c r="D123">
        <f t="shared" si="3"/>
        <v>0.72743325076275256</v>
      </c>
      <c r="E123">
        <f t="shared" si="4"/>
        <v>0.17511759537960914</v>
      </c>
      <c r="F123">
        <f t="shared" si="5"/>
        <v>0.11932781208174292</v>
      </c>
    </row>
    <row r="124" spans="1:6" x14ac:dyDescent="0.25">
      <c r="A124" s="3">
        <v>43101</v>
      </c>
      <c r="B124" s="1">
        <v>7678.2691137499996</v>
      </c>
      <c r="C124" s="1">
        <v>10635.186099349999</v>
      </c>
      <c r="D124">
        <f t="shared" si="3"/>
        <v>0.72196847728120894</v>
      </c>
      <c r="E124">
        <f t="shared" si="4"/>
        <v>0.18527963676746095</v>
      </c>
      <c r="F124">
        <f t="shared" si="5"/>
        <v>0.13490298264663703</v>
      </c>
    </row>
    <row r="125" spans="1:6" x14ac:dyDescent="0.25">
      <c r="A125" s="3">
        <v>43132</v>
      </c>
      <c r="B125" s="1">
        <v>7651.39712865</v>
      </c>
      <c r="C125" s="1">
        <v>10737.664442699999</v>
      </c>
      <c r="D125">
        <f t="shared" si="3"/>
        <v>0.71257554838676318</v>
      </c>
      <c r="E125">
        <f t="shared" si="4"/>
        <v>0.16975348057749007</v>
      </c>
      <c r="F125">
        <f t="shared" si="5"/>
        <v>0.13444904493444465</v>
      </c>
    </row>
    <row r="126" spans="1:6" x14ac:dyDescent="0.25">
      <c r="A126" s="3">
        <v>43160</v>
      </c>
      <c r="B126" s="1">
        <v>7836.7238230900002</v>
      </c>
      <c r="C126" s="1">
        <v>10860.962096020001</v>
      </c>
      <c r="D126">
        <f t="shared" si="3"/>
        <v>0.72154968904290417</v>
      </c>
      <c r="E126">
        <f t="shared" si="4"/>
        <v>0.18512287293843377</v>
      </c>
      <c r="F126">
        <f t="shared" si="5"/>
        <v>0.1337858615262173</v>
      </c>
    </row>
    <row r="127" spans="1:6" x14ac:dyDescent="0.25">
      <c r="A127" s="3">
        <v>43191</v>
      </c>
      <c r="B127" s="1">
        <v>7892.7101503200001</v>
      </c>
      <c r="C127" s="1">
        <v>10839.81817386</v>
      </c>
      <c r="D127">
        <f t="shared" si="3"/>
        <v>0.72812200571344543</v>
      </c>
      <c r="E127">
        <f t="shared" si="4"/>
        <v>0.19496220560307997</v>
      </c>
      <c r="F127">
        <f t="shared" si="5"/>
        <v>0.13850130986682707</v>
      </c>
    </row>
    <row r="128" spans="1:6" x14ac:dyDescent="0.25">
      <c r="A128" s="3">
        <v>43221</v>
      </c>
      <c r="B128" s="1">
        <v>7988.4902184900002</v>
      </c>
      <c r="C128" s="1">
        <v>10920.73465425</v>
      </c>
      <c r="D128">
        <f t="shared" si="3"/>
        <v>0.73149751105628558</v>
      </c>
      <c r="E128">
        <f t="shared" si="4"/>
        <v>0.17343008467309429</v>
      </c>
      <c r="F128">
        <f t="shared" si="5"/>
        <v>0.13376376013416702</v>
      </c>
    </row>
    <row r="129" spans="1:6" x14ac:dyDescent="0.25">
      <c r="A129" s="3">
        <v>43252</v>
      </c>
      <c r="B129" s="1">
        <v>8172.5148492600001</v>
      </c>
      <c r="C129" s="1">
        <v>11018.88522061</v>
      </c>
      <c r="D129">
        <f t="shared" si="3"/>
        <v>0.74168254643164111</v>
      </c>
      <c r="E129">
        <f t="shared" si="4"/>
        <v>0.17582450010771411</v>
      </c>
      <c r="F129">
        <f t="shared" si="5"/>
        <v>0.11047256445389264</v>
      </c>
    </row>
    <row r="130" spans="1:6" x14ac:dyDescent="0.25">
      <c r="A130" s="3">
        <v>43282</v>
      </c>
      <c r="B130" s="1">
        <v>8192.3220093799991</v>
      </c>
      <c r="C130" s="1">
        <v>11076.775998339999</v>
      </c>
      <c r="D130">
        <f t="shared" si="3"/>
        <v>0.73959444612834335</v>
      </c>
      <c r="E130">
        <f t="shared" si="4"/>
        <v>0.18311831736144013</v>
      </c>
      <c r="F130">
        <f t="shared" si="5"/>
        <v>0.10736458660208803</v>
      </c>
    </row>
    <row r="131" spans="1:6" x14ac:dyDescent="0.25">
      <c r="A131" s="3">
        <v>43313</v>
      </c>
      <c r="B131" s="1">
        <v>8244.3868917199998</v>
      </c>
      <c r="C131" s="1">
        <v>11144.01300929</v>
      </c>
      <c r="D131">
        <f t="shared" si="3"/>
        <v>0.73980413382927845</v>
      </c>
      <c r="E131">
        <f t="shared" si="4"/>
        <v>0.17977239739459216</v>
      </c>
      <c r="F131">
        <f t="shared" si="5"/>
        <v>9.7108983044177144E-2</v>
      </c>
    </row>
    <row r="132" spans="1:6" x14ac:dyDescent="0.25">
      <c r="A132" s="3">
        <v>43344</v>
      </c>
      <c r="B132" s="1">
        <v>8502.8698429399992</v>
      </c>
      <c r="C132" s="1">
        <v>11264.50569946</v>
      </c>
      <c r="D132">
        <f t="shared" si="3"/>
        <v>0.75483736879352026</v>
      </c>
      <c r="E132">
        <f t="shared" si="4"/>
        <v>0.16604914021444106</v>
      </c>
      <c r="F132">
        <f t="shared" si="5"/>
        <v>9.9926370203324621E-2</v>
      </c>
    </row>
    <row r="133" spans="1:6" x14ac:dyDescent="0.25">
      <c r="A133" s="3">
        <v>43374</v>
      </c>
      <c r="B133" s="1">
        <v>8563.8105798699999</v>
      </c>
      <c r="C133" s="1">
        <v>11309.810762360001</v>
      </c>
      <c r="D133">
        <f t="shared" si="3"/>
        <v>0.75720193377338196</v>
      </c>
      <c r="E133">
        <f t="shared" si="4"/>
        <v>0.18645946752222953</v>
      </c>
      <c r="F133">
        <f t="shared" si="5"/>
        <v>9.7363348190970367E-2</v>
      </c>
    </row>
    <row r="134" spans="1:6" x14ac:dyDescent="0.25">
      <c r="A134" s="3">
        <v>43405</v>
      </c>
      <c r="B134" s="1">
        <v>8622.6896446499995</v>
      </c>
      <c r="C134" s="1">
        <v>11341.185804139999</v>
      </c>
      <c r="D134">
        <f t="shared" si="3"/>
        <v>0.76029877241781574</v>
      </c>
      <c r="E134">
        <f t="shared" si="4"/>
        <v>0.15743303963399358</v>
      </c>
      <c r="F134">
        <f t="shared" si="5"/>
        <v>9.2784484986673466E-2</v>
      </c>
    </row>
    <row r="135" spans="1:6" x14ac:dyDescent="0.25">
      <c r="A135" s="3">
        <v>43435</v>
      </c>
      <c r="B135" s="1">
        <v>8869.4413303399997</v>
      </c>
      <c r="C135" s="1">
        <v>11595.95851525</v>
      </c>
      <c r="D135">
        <f t="shared" ref="D135:D167" si="6">B135/C135</f>
        <v>0.76487349611294997</v>
      </c>
      <c r="E135">
        <f t="shared" si="4"/>
        <v>0.14870641802546269</v>
      </c>
      <c r="F135">
        <f t="shared" si="5"/>
        <v>9.2477707859947245E-2</v>
      </c>
    </row>
    <row r="136" spans="1:6" x14ac:dyDescent="0.25">
      <c r="A136" s="3">
        <v>43466</v>
      </c>
      <c r="B136" s="1">
        <v>8700.0269835899999</v>
      </c>
      <c r="C136" s="1">
        <v>11389.11630937</v>
      </c>
      <c r="D136">
        <f t="shared" si="6"/>
        <v>0.76388955448917095</v>
      </c>
      <c r="E136">
        <f t="shared" si="4"/>
        <v>0.13307138037272859</v>
      </c>
      <c r="F136">
        <f t="shared" si="5"/>
        <v>7.0890175590446747E-2</v>
      </c>
    </row>
    <row r="137" spans="1:6" x14ac:dyDescent="0.25">
      <c r="A137" s="3">
        <v>43497</v>
      </c>
      <c r="B137" s="1">
        <v>8688.5733324199991</v>
      </c>
      <c r="C137" s="1">
        <v>11422.295228069999</v>
      </c>
      <c r="D137">
        <f t="shared" si="6"/>
        <v>0.7606679007094872</v>
      </c>
      <c r="E137">
        <f t="shared" si="4"/>
        <v>0.13555383236956575</v>
      </c>
      <c r="F137">
        <f t="shared" si="5"/>
        <v>6.3759748595556776E-2</v>
      </c>
    </row>
    <row r="138" spans="1:6" x14ac:dyDescent="0.25">
      <c r="A138" s="3">
        <v>43525</v>
      </c>
      <c r="B138" s="1">
        <v>8760.1429237200009</v>
      </c>
      <c r="C138" s="1">
        <v>11531.09949683</v>
      </c>
      <c r="D138">
        <f t="shared" si="6"/>
        <v>0.75969710660533629</v>
      </c>
      <c r="E138">
        <f t="shared" si="4"/>
        <v>0.11783228827195025</v>
      </c>
      <c r="F138">
        <f t="shared" si="5"/>
        <v>6.1701476801541366E-2</v>
      </c>
    </row>
    <row r="139" spans="1:6" x14ac:dyDescent="0.25">
      <c r="A139" s="3">
        <v>43556</v>
      </c>
      <c r="B139" s="1">
        <v>8928.3092921799998</v>
      </c>
      <c r="C139" s="1">
        <v>11576.935905509999</v>
      </c>
      <c r="D139">
        <f t="shared" si="6"/>
        <v>0.77121523044198637</v>
      </c>
      <c r="E139">
        <f t="shared" si="4"/>
        <v>0.13120957467543803</v>
      </c>
      <c r="F139">
        <f t="shared" si="5"/>
        <v>6.8000931365024497E-2</v>
      </c>
    </row>
    <row r="140" spans="1:6" x14ac:dyDescent="0.25">
      <c r="A140" s="3">
        <v>43586</v>
      </c>
      <c r="B140" s="1">
        <v>8852.1925094599992</v>
      </c>
      <c r="C140" s="1">
        <v>11636.38131183</v>
      </c>
      <c r="D140">
        <f t="shared" si="6"/>
        <v>0.76073413823767655</v>
      </c>
      <c r="E140">
        <f t="shared" si="4"/>
        <v>0.10811833867817611</v>
      </c>
      <c r="F140">
        <f t="shared" si="5"/>
        <v>6.5530999537791512E-2</v>
      </c>
    </row>
    <row r="141" spans="1:6" x14ac:dyDescent="0.25">
      <c r="A141" s="3">
        <v>43617</v>
      </c>
      <c r="B141" s="1">
        <v>9041.7893415800008</v>
      </c>
      <c r="C141" s="1">
        <v>11702.76005773</v>
      </c>
      <c r="D141">
        <f t="shared" si="6"/>
        <v>0.77262024488040715</v>
      </c>
      <c r="E141">
        <f t="shared" si="4"/>
        <v>0.10636560573502196</v>
      </c>
      <c r="F141">
        <f t="shared" si="5"/>
        <v>6.2063886085396591E-2</v>
      </c>
    </row>
    <row r="142" spans="1:6" x14ac:dyDescent="0.25">
      <c r="A142" s="3">
        <v>43647</v>
      </c>
      <c r="B142" s="1">
        <v>9160.8637620099998</v>
      </c>
      <c r="C142" s="1">
        <v>11896.226906669999</v>
      </c>
      <c r="D142">
        <f t="shared" si="6"/>
        <v>0.77006464603274083</v>
      </c>
      <c r="E142">
        <f t="shared" si="4"/>
        <v>0.11822554722837375</v>
      </c>
      <c r="F142">
        <f t="shared" si="5"/>
        <v>7.3979189292336045E-2</v>
      </c>
    </row>
    <row r="143" spans="1:6" x14ac:dyDescent="0.25">
      <c r="A143" s="3">
        <v>43678</v>
      </c>
      <c r="B143" s="1">
        <v>9115.9821162099997</v>
      </c>
      <c r="C143" s="1">
        <v>11874.3667931</v>
      </c>
      <c r="D143">
        <f t="shared" si="6"/>
        <v>0.76770258785564449</v>
      </c>
      <c r="E143">
        <f t="shared" si="4"/>
        <v>0.10571983531793738</v>
      </c>
      <c r="F143">
        <f t="shared" si="5"/>
        <v>6.5537772003779526E-2</v>
      </c>
    </row>
    <row r="144" spans="1:6" x14ac:dyDescent="0.25">
      <c r="A144" s="3">
        <v>43709</v>
      </c>
      <c r="B144" s="1">
        <v>9381.5573635399996</v>
      </c>
      <c r="C144" s="1">
        <v>12060.20295375</v>
      </c>
      <c r="D144">
        <f t="shared" si="6"/>
        <v>0.77789382148190944</v>
      </c>
      <c r="E144">
        <f t="shared" si="4"/>
        <v>0.10334011184818759</v>
      </c>
      <c r="F144">
        <f t="shared" si="5"/>
        <v>7.0637565066716146E-2</v>
      </c>
    </row>
    <row r="145" spans="1:6" x14ac:dyDescent="0.25">
      <c r="A145" s="3">
        <v>43739</v>
      </c>
      <c r="B145" s="1">
        <v>9294.5875859700009</v>
      </c>
      <c r="C145" s="1">
        <v>12060.802304360001</v>
      </c>
      <c r="D145">
        <f t="shared" si="6"/>
        <v>0.77064422012870504</v>
      </c>
      <c r="E145">
        <f t="shared" si="4"/>
        <v>8.5333158561185174E-2</v>
      </c>
      <c r="F145">
        <f t="shared" si="5"/>
        <v>6.6401777870533696E-2</v>
      </c>
    </row>
    <row r="146" spans="1:6" x14ac:dyDescent="0.25">
      <c r="A146" s="3">
        <v>43770</v>
      </c>
      <c r="B146" s="1">
        <v>9444.1416657000009</v>
      </c>
      <c r="C146" s="1">
        <v>12245.516033620001</v>
      </c>
      <c r="D146">
        <f t="shared" si="6"/>
        <v>0.77123264056583318</v>
      </c>
      <c r="E146">
        <f t="shared" si="4"/>
        <v>9.5266332768879858E-2</v>
      </c>
      <c r="F146">
        <f t="shared" si="5"/>
        <v>7.9738595689869074E-2</v>
      </c>
    </row>
    <row r="147" spans="1:6" x14ac:dyDescent="0.25">
      <c r="A147" s="3">
        <v>43800</v>
      </c>
      <c r="B147" s="1">
        <v>9783.4466139600008</v>
      </c>
      <c r="C147" s="1">
        <v>12588.037895289999</v>
      </c>
      <c r="D147">
        <f t="shared" si="6"/>
        <v>0.77720187175640953</v>
      </c>
      <c r="E147">
        <f t="shared" ref="E147:E167" si="7">B147/B135-1</f>
        <v>0.1030510546919603</v>
      </c>
      <c r="F147">
        <f t="shared" ref="F147:F167" si="8">C147/C135-1</f>
        <v>8.5553891792153447E-2</v>
      </c>
    </row>
    <row r="148" spans="1:6" x14ac:dyDescent="0.25">
      <c r="A148" s="3">
        <v>43831</v>
      </c>
      <c r="B148" s="1">
        <v>9694.51947578</v>
      </c>
      <c r="C148" s="1">
        <v>12587.82503718</v>
      </c>
      <c r="D148">
        <f t="shared" si="6"/>
        <v>0.77015047850965557</v>
      </c>
      <c r="E148">
        <f t="shared" si="7"/>
        <v>0.11430912732406617</v>
      </c>
      <c r="F148">
        <f t="shared" si="8"/>
        <v>0.1052503719558826</v>
      </c>
    </row>
    <row r="149" spans="1:6" x14ac:dyDescent="0.25">
      <c r="A149" s="3">
        <v>43862</v>
      </c>
      <c r="B149" s="1">
        <v>9689.3907696299993</v>
      </c>
      <c r="C149" s="1">
        <v>12548.399599570001</v>
      </c>
      <c r="D149">
        <f t="shared" si="6"/>
        <v>0.77216147706692639</v>
      </c>
      <c r="E149">
        <f t="shared" si="7"/>
        <v>0.1151877758199511</v>
      </c>
      <c r="F149">
        <f t="shared" si="8"/>
        <v>9.858827398653025E-2</v>
      </c>
    </row>
    <row r="150" spans="1:6" x14ac:dyDescent="0.25">
      <c r="A150" s="3">
        <v>43891</v>
      </c>
      <c r="B150" s="1">
        <v>9945.2763879699996</v>
      </c>
      <c r="C150" s="1">
        <v>12884.60332367</v>
      </c>
      <c r="D150">
        <f t="shared" si="6"/>
        <v>0.77187291980497119</v>
      </c>
      <c r="E150">
        <f t="shared" si="7"/>
        <v>0.13528700097357893</v>
      </c>
      <c r="F150">
        <f t="shared" si="8"/>
        <v>0.11737855763122074</v>
      </c>
    </row>
    <row r="151" spans="1:6" x14ac:dyDescent="0.25">
      <c r="A151" s="3">
        <v>43922</v>
      </c>
      <c r="B151" s="1">
        <v>9782.0971809700004</v>
      </c>
      <c r="C151" s="1">
        <v>13141.653654809999</v>
      </c>
      <c r="D151">
        <f t="shared" si="6"/>
        <v>0.74435816358542051</v>
      </c>
      <c r="E151">
        <f t="shared" si="7"/>
        <v>9.5627051085450665E-2</v>
      </c>
      <c r="F151">
        <f t="shared" si="8"/>
        <v>0.13515819402224372</v>
      </c>
    </row>
    <row r="152" spans="1:6" x14ac:dyDescent="0.25">
      <c r="A152" s="3">
        <v>43952</v>
      </c>
      <c r="B152" s="1">
        <v>9649.9546335499999</v>
      </c>
      <c r="C152" s="1">
        <v>13247.7084299</v>
      </c>
      <c r="D152">
        <f t="shared" si="6"/>
        <v>0.72842444296027142</v>
      </c>
      <c r="E152">
        <f t="shared" si="7"/>
        <v>9.0120286385261483E-2</v>
      </c>
      <c r="F152">
        <f t="shared" si="8"/>
        <v>0.13847321387035172</v>
      </c>
    </row>
    <row r="153" spans="1:6" x14ac:dyDescent="0.25">
      <c r="A153" s="3">
        <v>43983</v>
      </c>
      <c r="B153" s="1">
        <v>9622.2465908199993</v>
      </c>
      <c r="C153" s="1">
        <v>13198.10060704</v>
      </c>
      <c r="D153">
        <f t="shared" si="6"/>
        <v>0.72906298241789402</v>
      </c>
      <c r="E153">
        <f t="shared" si="7"/>
        <v>6.4197165772341025E-2</v>
      </c>
      <c r="F153">
        <f t="shared" si="8"/>
        <v>0.12777674172019671</v>
      </c>
    </row>
    <row r="154" spans="1:6" x14ac:dyDescent="0.25">
      <c r="A154" s="3">
        <v>44013</v>
      </c>
      <c r="B154" s="1">
        <v>9631.7667209899992</v>
      </c>
      <c r="C154" s="1">
        <v>13276.6842349</v>
      </c>
      <c r="D154">
        <f t="shared" si="6"/>
        <v>0.72546477347644367</v>
      </c>
      <c r="E154">
        <f t="shared" si="7"/>
        <v>5.1403772746062337E-2</v>
      </c>
      <c r="F154">
        <f t="shared" si="8"/>
        <v>0.11604161042489891</v>
      </c>
    </row>
    <row r="155" spans="1:6" x14ac:dyDescent="0.25">
      <c r="A155" s="3">
        <v>44044</v>
      </c>
      <c r="B155" s="1">
        <v>9520.0838798999994</v>
      </c>
      <c r="C155" s="1">
        <v>13254.916778389999</v>
      </c>
      <c r="D155">
        <f t="shared" si="6"/>
        <v>0.71823037738124151</v>
      </c>
      <c r="E155">
        <f t="shared" si="7"/>
        <v>4.4328933354468525E-2</v>
      </c>
      <c r="F155">
        <f t="shared" si="8"/>
        <v>0.11626304032415558</v>
      </c>
    </row>
    <row r="156" spans="1:6" x14ac:dyDescent="0.25">
      <c r="A156" s="3">
        <v>44075</v>
      </c>
      <c r="B156" s="1">
        <v>9440.8548991600001</v>
      </c>
      <c r="C156" s="1">
        <v>13312.18782289</v>
      </c>
      <c r="D156">
        <f t="shared" si="6"/>
        <v>0.70918882942191275</v>
      </c>
      <c r="E156">
        <f t="shared" si="7"/>
        <v>6.3206494745160491E-3</v>
      </c>
      <c r="F156">
        <f t="shared" si="8"/>
        <v>0.10381126038602084</v>
      </c>
    </row>
    <row r="157" spans="1:6" x14ac:dyDescent="0.25">
      <c r="A157" s="3">
        <v>44105</v>
      </c>
      <c r="B157" s="1">
        <v>9363.8776829599992</v>
      </c>
      <c r="C157" s="1">
        <v>13306.776930219999</v>
      </c>
      <c r="D157">
        <f t="shared" si="6"/>
        <v>0.70369239163350028</v>
      </c>
      <c r="E157">
        <f t="shared" si="7"/>
        <v>7.4548866584021045E-3</v>
      </c>
      <c r="F157">
        <f t="shared" si="8"/>
        <v>0.10330777293394289</v>
      </c>
    </row>
    <row r="158" spans="1:6" x14ac:dyDescent="0.25">
      <c r="A158" s="3">
        <v>44136</v>
      </c>
      <c r="B158" s="1">
        <v>9383.0318174399999</v>
      </c>
      <c r="C158" s="1">
        <v>13416.457303720001</v>
      </c>
      <c r="D158">
        <f t="shared" si="6"/>
        <v>0.69936732216472319</v>
      </c>
      <c r="E158">
        <f t="shared" si="7"/>
        <v>-6.4706619641194951E-3</v>
      </c>
      <c r="F158">
        <f t="shared" si="8"/>
        <v>9.5622043765667852E-2</v>
      </c>
    </row>
    <row r="159" spans="1:6" x14ac:dyDescent="0.25">
      <c r="A159" s="3">
        <v>44166</v>
      </c>
      <c r="B159" s="1">
        <v>9596.7659283499997</v>
      </c>
      <c r="C159" s="1">
        <v>13818.681494910001</v>
      </c>
      <c r="D159">
        <f t="shared" si="6"/>
        <v>0.69447768456671433</v>
      </c>
      <c r="E159">
        <f t="shared" si="7"/>
        <v>-1.9081280143505519E-2</v>
      </c>
      <c r="F159">
        <f t="shared" si="8"/>
        <v>9.7762940488165029E-2</v>
      </c>
    </row>
    <row r="160" spans="1:6" x14ac:dyDescent="0.25">
      <c r="A160" s="3">
        <v>44197</v>
      </c>
      <c r="B160" s="1">
        <v>9352.0276979299997</v>
      </c>
      <c r="C160" s="1">
        <v>13723.89774386</v>
      </c>
      <c r="D160">
        <f t="shared" si="6"/>
        <v>0.68144107982107693</v>
      </c>
      <c r="E160">
        <f t="shared" si="7"/>
        <v>-3.5328391335501919E-2</v>
      </c>
      <c r="F160">
        <f t="shared" si="8"/>
        <v>9.0251707767182943E-2</v>
      </c>
    </row>
    <row r="161" spans="1:6" x14ac:dyDescent="0.25">
      <c r="A161" s="3">
        <v>44228</v>
      </c>
      <c r="B161" s="1">
        <v>9314.8417925199992</v>
      </c>
      <c r="C161" s="1">
        <v>13803.00880401</v>
      </c>
      <c r="D161">
        <f t="shared" si="6"/>
        <v>0.67484140050782881</v>
      </c>
      <c r="E161">
        <f t="shared" si="7"/>
        <v>-3.8655575568690037E-2</v>
      </c>
      <c r="F161">
        <f t="shared" si="8"/>
        <v>9.9981610761183504E-2</v>
      </c>
    </row>
    <row r="162" spans="1:6" x14ac:dyDescent="0.25">
      <c r="A162" s="3">
        <v>44256</v>
      </c>
      <c r="B162" s="1">
        <v>9392.2889001000003</v>
      </c>
      <c r="C162" s="1">
        <v>13946.62391418</v>
      </c>
      <c r="D162">
        <f t="shared" si="6"/>
        <v>0.67344534117325305</v>
      </c>
      <c r="E162">
        <f t="shared" si="7"/>
        <v>-5.5603028643719132E-2</v>
      </c>
      <c r="F162">
        <f t="shared" si="8"/>
        <v>8.2425555822815744E-2</v>
      </c>
    </row>
    <row r="163" spans="1:6" x14ac:dyDescent="0.25">
      <c r="A163" s="3">
        <v>44287</v>
      </c>
      <c r="B163" s="1">
        <v>9386.4880209000003</v>
      </c>
      <c r="C163" s="1">
        <v>13958.024036680001</v>
      </c>
      <c r="D163">
        <f t="shared" si="6"/>
        <v>0.67247971462389255</v>
      </c>
      <c r="E163">
        <f t="shared" si="7"/>
        <v>-4.0442162120369662E-2</v>
      </c>
      <c r="F163">
        <f t="shared" si="8"/>
        <v>6.2120826139045349E-2</v>
      </c>
    </row>
    <row r="164" spans="1:6" x14ac:dyDescent="0.25">
      <c r="A164" s="3">
        <v>44317</v>
      </c>
      <c r="B164" s="1">
        <v>9411.0310154800009</v>
      </c>
      <c r="C164" s="1">
        <v>14001.04730833</v>
      </c>
      <c r="D164">
        <f t="shared" si="6"/>
        <v>0.67216621787149133</v>
      </c>
      <c r="E164">
        <f t="shared" si="7"/>
        <v>-2.4759040549199418E-2</v>
      </c>
      <c r="F164">
        <f t="shared" si="8"/>
        <v>5.686559924052359E-2</v>
      </c>
    </row>
    <row r="165" spans="1:6" x14ac:dyDescent="0.25">
      <c r="A165" s="3">
        <v>44348</v>
      </c>
      <c r="B165" s="1">
        <v>9495.6334981700002</v>
      </c>
      <c r="C165" s="1">
        <v>14198.973571009999</v>
      </c>
      <c r="D165">
        <f t="shared" si="6"/>
        <v>0.66875492447969664</v>
      </c>
      <c r="E165">
        <f t="shared" si="7"/>
        <v>-1.3158371223908616E-2</v>
      </c>
      <c r="F165">
        <f t="shared" si="8"/>
        <v>7.5834621493650722E-2</v>
      </c>
    </row>
    <row r="166" spans="1:6" x14ac:dyDescent="0.25">
      <c r="A166" s="3">
        <v>44378</v>
      </c>
      <c r="B166" s="1">
        <v>9523.9955809799994</v>
      </c>
      <c r="C166" s="1">
        <v>14219.75558273</v>
      </c>
      <c r="D166">
        <f t="shared" si="6"/>
        <v>0.66977210160679301</v>
      </c>
      <c r="E166">
        <f t="shared" si="7"/>
        <v>-1.1189135195222244E-2</v>
      </c>
      <c r="F166">
        <f t="shared" si="8"/>
        <v>7.103214410650649E-2</v>
      </c>
    </row>
    <row r="167" spans="1:6" x14ac:dyDescent="0.25">
      <c r="A167" s="3">
        <v>44409</v>
      </c>
      <c r="B167" s="1">
        <v>9621.4184424699997</v>
      </c>
      <c r="C167" s="1">
        <v>14302.43485281</v>
      </c>
      <c r="D167">
        <f t="shared" si="6"/>
        <v>0.67271192223467313</v>
      </c>
      <c r="E167">
        <f t="shared" si="7"/>
        <v>1.0644293038630792E-2</v>
      </c>
      <c r="F167">
        <f t="shared" si="8"/>
        <v>7.9028642120771986E-2</v>
      </c>
    </row>
  </sheetData>
  <hyperlinks>
    <hyperlink ref="A1" r:id="rId1" display="https://insights.ceicdata.com/11a13cb0-d87a-47df-a06c-de82fcd54150?copy_id=9eb38ee8-47f8-475c-8289-7b5b112c30ec" xr:uid="{BBB39BA3-6AF1-442F-B324-093FFDB9D0A7}"/>
    <hyperlink ref="B1" r:id="rId2" display="https://insights.ceicdata.com/series/239403202_SR4497806" xr:uid="{F6D74698-C2F7-4E4D-9539-9E57C7E163C8}"/>
    <hyperlink ref="C1" r:id="rId3" display="https://insights.ceicdata.com/series/239403902_SR4497399" xr:uid="{9ED41496-0420-4DDB-BD85-F59A58813A8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5627-128F-4B41-9E91-B56C4A50BA83}">
  <dimension ref="A1:T163"/>
  <sheetViews>
    <sheetView workbookViewId="0">
      <selection activeCell="Q13" sqref="Q13"/>
    </sheetView>
  </sheetViews>
  <sheetFormatPr defaultRowHeight="15" x14ac:dyDescent="0.25"/>
  <sheetData>
    <row r="1" spans="1:20" x14ac:dyDescent="0.25">
      <c r="B1" t="s">
        <v>103</v>
      </c>
      <c r="C1" t="s">
        <v>139</v>
      </c>
      <c r="D1" t="s">
        <v>124</v>
      </c>
      <c r="E1" t="s">
        <v>97</v>
      </c>
      <c r="F1" t="s">
        <v>140</v>
      </c>
      <c r="Q1" t="s">
        <v>124</v>
      </c>
      <c r="R1" t="s">
        <v>97</v>
      </c>
      <c r="S1" t="s">
        <v>140</v>
      </c>
      <c r="T1" t="s">
        <v>97</v>
      </c>
    </row>
    <row r="2" spans="1:20" x14ac:dyDescent="0.25">
      <c r="A2" s="3">
        <v>39508</v>
      </c>
      <c r="B2" s="1">
        <v>2041.4280000000001</v>
      </c>
      <c r="C2" s="1">
        <v>3121.6880000000001</v>
      </c>
      <c r="D2">
        <f>B2/C2</f>
        <v>0.65395004241295096</v>
      </c>
      <c r="P2" s="3">
        <v>39873</v>
      </c>
      <c r="Q2">
        <v>0.64494582449588922</v>
      </c>
      <c r="R2">
        <v>0.17494665498856676</v>
      </c>
      <c r="S2">
        <v>0.191350320723916</v>
      </c>
      <c r="T2">
        <v>0.17494665498856676</v>
      </c>
    </row>
    <row r="3" spans="1:20" x14ac:dyDescent="0.25">
      <c r="A3" s="3">
        <v>39539</v>
      </c>
      <c r="B3" s="1">
        <v>2142.9229999999998</v>
      </c>
      <c r="C3" s="1">
        <v>3180.0160000000001</v>
      </c>
      <c r="D3">
        <f t="shared" ref="D3:D66" si="0">B3/C3</f>
        <v>0.6738717666829348</v>
      </c>
      <c r="P3" s="3">
        <v>39904</v>
      </c>
      <c r="Q3">
        <v>0.6248492817651814</v>
      </c>
      <c r="R3">
        <v>6.841169748049758E-2</v>
      </c>
      <c r="S3">
        <v>0.15223382523861506</v>
      </c>
      <c r="T3">
        <v>6.841169748049758E-2</v>
      </c>
    </row>
    <row r="4" spans="1:20" x14ac:dyDescent="0.25">
      <c r="A4" s="3">
        <v>39569</v>
      </c>
      <c r="B4" s="1">
        <v>2213.6880000000001</v>
      </c>
      <c r="C4" s="1">
        <v>3216.5149999999999</v>
      </c>
      <c r="D4">
        <f t="shared" si="0"/>
        <v>0.68822561063760002</v>
      </c>
      <c r="P4" s="3">
        <v>39934</v>
      </c>
      <c r="Q4">
        <v>0.62054550990802682</v>
      </c>
      <c r="R4">
        <v>5.410473381976133E-2</v>
      </c>
      <c r="S4">
        <v>0.16907118418536848</v>
      </c>
      <c r="T4">
        <v>5.410473381976133E-2</v>
      </c>
    </row>
    <row r="5" spans="1:20" x14ac:dyDescent="0.25">
      <c r="A5" s="3">
        <v>39600</v>
      </c>
      <c r="B5" s="1">
        <v>2254.3580000000002</v>
      </c>
      <c r="C5" s="1">
        <v>3297.0729999999999</v>
      </c>
      <c r="D5">
        <f t="shared" si="0"/>
        <v>0.68374524919527113</v>
      </c>
      <c r="P5" s="3">
        <v>39965</v>
      </c>
      <c r="Q5">
        <v>0.64174078131321277</v>
      </c>
      <c r="R5">
        <v>7.8684042197379345E-2</v>
      </c>
      <c r="S5">
        <v>0.14928817166013619</v>
      </c>
      <c r="T5">
        <v>7.8684042197379345E-2</v>
      </c>
    </row>
    <row r="6" spans="1:20" x14ac:dyDescent="0.25">
      <c r="A6" s="3">
        <v>39630</v>
      </c>
      <c r="B6" s="1">
        <v>2227.4279999999999</v>
      </c>
      <c r="C6" s="1">
        <v>3287.7739999999999</v>
      </c>
      <c r="D6">
        <f t="shared" si="0"/>
        <v>0.67748817284886365</v>
      </c>
      <c r="P6" s="3">
        <v>39995</v>
      </c>
      <c r="Q6">
        <v>0.61288204077064889</v>
      </c>
      <c r="R6">
        <v>2.773198505181762E-2</v>
      </c>
      <c r="S6">
        <v>0.13606896337765306</v>
      </c>
      <c r="T6">
        <v>2.773198505181762E-2</v>
      </c>
    </row>
    <row r="7" spans="1:20" x14ac:dyDescent="0.25">
      <c r="A7" s="3">
        <v>39661</v>
      </c>
      <c r="B7" s="1">
        <v>2259.9780000000001</v>
      </c>
      <c r="C7" s="1">
        <v>3346.7139999999999</v>
      </c>
      <c r="D7">
        <f t="shared" si="0"/>
        <v>0.6752826802648807</v>
      </c>
      <c r="P7" s="3">
        <v>40026</v>
      </c>
      <c r="Q7">
        <v>0.61200086388624264</v>
      </c>
      <c r="R7">
        <v>2.1901098152282916E-2</v>
      </c>
      <c r="S7">
        <v>0.12756721966681339</v>
      </c>
      <c r="T7">
        <v>2.1901098152282916E-2</v>
      </c>
    </row>
    <row r="8" spans="1:20" x14ac:dyDescent="0.25">
      <c r="A8" s="3">
        <v>39692</v>
      </c>
      <c r="B8" s="1">
        <v>2238.7220000000002</v>
      </c>
      <c r="C8" s="1">
        <v>3450.0529999999999</v>
      </c>
      <c r="D8">
        <f t="shared" si="0"/>
        <v>0.64889495900497773</v>
      </c>
      <c r="P8" s="3">
        <v>40057</v>
      </c>
      <c r="Q8">
        <v>0.62325211727729235</v>
      </c>
      <c r="R8">
        <v>7.8858384381803592E-2</v>
      </c>
      <c r="S8">
        <v>0.12324651244488138</v>
      </c>
      <c r="T8">
        <v>7.8858384381803592E-2</v>
      </c>
    </row>
    <row r="9" spans="1:20" x14ac:dyDescent="0.25">
      <c r="A9" s="3">
        <v>39722</v>
      </c>
      <c r="B9" s="1">
        <v>2268.7040000000002</v>
      </c>
      <c r="C9" s="1">
        <v>3532.6819999999998</v>
      </c>
      <c r="D9">
        <f t="shared" si="0"/>
        <v>0.6422044214565592</v>
      </c>
      <c r="P9" s="3">
        <v>40087</v>
      </c>
      <c r="Q9">
        <v>0.62576509090424792</v>
      </c>
      <c r="R9">
        <v>7.6941284539543187E-2</v>
      </c>
      <c r="S9">
        <v>0.10523336094219649</v>
      </c>
      <c r="T9">
        <v>7.6941284539543187E-2</v>
      </c>
    </row>
    <row r="10" spans="1:20" x14ac:dyDescent="0.25">
      <c r="A10" s="3">
        <v>39753</v>
      </c>
      <c r="B10" s="1">
        <v>2381.558</v>
      </c>
      <c r="C10" s="1">
        <v>3594.4749999999999</v>
      </c>
      <c r="D10">
        <f t="shared" si="0"/>
        <v>0.66256073557334527</v>
      </c>
      <c r="P10" s="3">
        <v>40118</v>
      </c>
      <c r="Q10">
        <v>0.62939641850513894</v>
      </c>
      <c r="R10">
        <v>5.8594415924365428E-2</v>
      </c>
      <c r="S10">
        <v>0.11437414365101994</v>
      </c>
      <c r="T10">
        <v>5.8594415924365428E-2</v>
      </c>
    </row>
    <row r="11" spans="1:20" x14ac:dyDescent="0.25">
      <c r="A11" s="3">
        <v>39783</v>
      </c>
      <c r="B11" s="1">
        <v>2414.1309999999999</v>
      </c>
      <c r="C11" s="1">
        <v>3702.9090000000001</v>
      </c>
      <c r="D11">
        <f t="shared" si="0"/>
        <v>0.65195526004014681</v>
      </c>
      <c r="P11" s="3">
        <v>40148</v>
      </c>
      <c r="Q11">
        <v>0.63833409026246624</v>
      </c>
      <c r="R11">
        <v>9.1064238021880461E-2</v>
      </c>
      <c r="S11">
        <v>0.11434604523092529</v>
      </c>
      <c r="T11">
        <v>9.1064238021880461E-2</v>
      </c>
    </row>
    <row r="12" spans="1:20" x14ac:dyDescent="0.25">
      <c r="A12" s="3">
        <v>39814</v>
      </c>
      <c r="B12" s="1">
        <v>2291.5039999999999</v>
      </c>
      <c r="C12" s="1">
        <v>3648.6419999999998</v>
      </c>
      <c r="D12">
        <f t="shared" si="0"/>
        <v>0.62804298147091442</v>
      </c>
      <c r="P12" s="3">
        <v>40179</v>
      </c>
      <c r="Q12">
        <v>0.61512258350062432</v>
      </c>
      <c r="R12">
        <v>8.6853001347586556E-2</v>
      </c>
      <c r="S12">
        <v>0.10968190356850571</v>
      </c>
      <c r="T12">
        <v>8.6853001347586556E-2</v>
      </c>
    </row>
    <row r="13" spans="1:20" x14ac:dyDescent="0.25">
      <c r="A13" s="3">
        <v>39845</v>
      </c>
      <c r="B13" s="1">
        <v>2321.9189999999999</v>
      </c>
      <c r="C13" s="1">
        <v>3647.2640000000001</v>
      </c>
      <c r="D13">
        <f t="shared" si="0"/>
        <v>0.63661939470243989</v>
      </c>
      <c r="P13" s="3">
        <v>40210</v>
      </c>
      <c r="Q13">
        <v>0.6153173839779299</v>
      </c>
      <c r="R13">
        <v>7.364942532448393E-2</v>
      </c>
      <c r="S13">
        <v>0.11081868491011337</v>
      </c>
      <c r="T13">
        <v>7.364942532448393E-2</v>
      </c>
    </row>
    <row r="14" spans="1:20" x14ac:dyDescent="0.25">
      <c r="A14" s="3">
        <v>39873</v>
      </c>
      <c r="B14" s="1">
        <v>2398.569</v>
      </c>
      <c r="C14" s="1">
        <v>3719.0239999999999</v>
      </c>
      <c r="D14">
        <f t="shared" si="0"/>
        <v>0.64494582449588922</v>
      </c>
      <c r="E14">
        <f>B14/B2-1</f>
        <v>0.17494665498856676</v>
      </c>
      <c r="F14">
        <f>C14/C2-1</f>
        <v>0.191350320723916</v>
      </c>
      <c r="P14" s="3">
        <v>40238</v>
      </c>
      <c r="Q14">
        <v>0.60072598768392638</v>
      </c>
      <c r="R14">
        <v>1.6727473756227074E-2</v>
      </c>
      <c r="S14">
        <v>9.1569454781684545E-2</v>
      </c>
      <c r="T14">
        <v>1.6727473756227074E-2</v>
      </c>
    </row>
    <row r="15" spans="1:20" x14ac:dyDescent="0.25">
      <c r="A15" s="3">
        <v>39904</v>
      </c>
      <c r="B15" s="1">
        <v>2289.5239999999999</v>
      </c>
      <c r="C15" s="1">
        <v>3664.1219999999998</v>
      </c>
      <c r="D15">
        <f t="shared" si="0"/>
        <v>0.6248492817651814</v>
      </c>
      <c r="E15">
        <f t="shared" ref="E15:F30" si="1">B15/B3-1</f>
        <v>6.841169748049758E-2</v>
      </c>
      <c r="F15">
        <f t="shared" si="1"/>
        <v>0.15223382523861506</v>
      </c>
      <c r="P15" s="3">
        <v>40269</v>
      </c>
      <c r="Q15">
        <v>0.60519979460885176</v>
      </c>
      <c r="R15">
        <v>7.3341445645470404E-2</v>
      </c>
      <c r="S15">
        <v>0.10819044780714182</v>
      </c>
      <c r="T15">
        <v>7.3341445645470404E-2</v>
      </c>
    </row>
    <row r="16" spans="1:20" x14ac:dyDescent="0.25">
      <c r="A16" s="3">
        <v>39934</v>
      </c>
      <c r="B16" s="1">
        <v>2333.4589999999998</v>
      </c>
      <c r="C16" s="1">
        <v>3760.335</v>
      </c>
      <c r="D16">
        <f t="shared" si="0"/>
        <v>0.62054550990802682</v>
      </c>
      <c r="E16">
        <f t="shared" si="1"/>
        <v>5.410473381976133E-2</v>
      </c>
      <c r="F16">
        <f t="shared" si="1"/>
        <v>0.16907118418536848</v>
      </c>
      <c r="P16" s="3">
        <v>40299</v>
      </c>
      <c r="Q16">
        <v>0.59455606724900478</v>
      </c>
      <c r="R16">
        <v>6.1179562186436609E-2</v>
      </c>
      <c r="S16">
        <v>0.10756621418038548</v>
      </c>
      <c r="T16">
        <v>6.1179562186436609E-2</v>
      </c>
    </row>
    <row r="17" spans="1:20" x14ac:dyDescent="0.25">
      <c r="A17" s="3">
        <v>39965</v>
      </c>
      <c r="B17" s="1">
        <v>2431.7399999999998</v>
      </c>
      <c r="C17" s="1">
        <v>3789.2869999999998</v>
      </c>
      <c r="D17">
        <f t="shared" si="0"/>
        <v>0.64174078131321277</v>
      </c>
      <c r="E17">
        <f t="shared" si="1"/>
        <v>7.8684042197379345E-2</v>
      </c>
      <c r="F17">
        <f t="shared" si="1"/>
        <v>0.14928817166013619</v>
      </c>
      <c r="P17" s="3">
        <v>40330</v>
      </c>
      <c r="Q17">
        <v>0.61502337035829624</v>
      </c>
      <c r="R17">
        <v>6.3644139587291537E-2</v>
      </c>
      <c r="S17">
        <v>0.10985021720445043</v>
      </c>
      <c r="T17">
        <v>6.3644139587291537E-2</v>
      </c>
    </row>
    <row r="18" spans="1:20" x14ac:dyDescent="0.25">
      <c r="A18" s="3">
        <v>39995</v>
      </c>
      <c r="B18" s="1">
        <v>2289.1990000000001</v>
      </c>
      <c r="C18" s="1">
        <v>3735.1379999999999</v>
      </c>
      <c r="D18">
        <f t="shared" si="0"/>
        <v>0.61288204077064889</v>
      </c>
      <c r="E18">
        <f t="shared" si="1"/>
        <v>2.773198505181762E-2</v>
      </c>
      <c r="F18">
        <f t="shared" si="1"/>
        <v>0.13606896337765306</v>
      </c>
      <c r="P18" s="3">
        <v>40360</v>
      </c>
      <c r="Q18">
        <v>0.60107247645813322</v>
      </c>
      <c r="R18">
        <v>6.9933631807457486E-2</v>
      </c>
      <c r="S18">
        <v>9.0955140077823016E-2</v>
      </c>
      <c r="T18">
        <v>6.9933631807457486E-2</v>
      </c>
    </row>
    <row r="19" spans="1:20" x14ac:dyDescent="0.25">
      <c r="A19" s="3">
        <v>40026</v>
      </c>
      <c r="B19" s="1">
        <v>2309.4740000000002</v>
      </c>
      <c r="C19" s="1">
        <v>3773.645</v>
      </c>
      <c r="D19">
        <f t="shared" si="0"/>
        <v>0.61200086388624264</v>
      </c>
      <c r="E19">
        <f t="shared" si="1"/>
        <v>2.1901098152282916E-2</v>
      </c>
      <c r="F19">
        <f t="shared" si="1"/>
        <v>0.12756721966681339</v>
      </c>
      <c r="P19" s="3">
        <v>40391</v>
      </c>
      <c r="Q19">
        <v>0.61271033056715452</v>
      </c>
      <c r="R19">
        <v>9.0715461615934911E-2</v>
      </c>
      <c r="S19">
        <v>8.9452505468850418E-2</v>
      </c>
      <c r="T19">
        <v>9.0715461615934911E-2</v>
      </c>
    </row>
    <row r="20" spans="1:20" x14ac:dyDescent="0.25">
      <c r="A20" s="3">
        <v>40057</v>
      </c>
      <c r="B20" s="1">
        <v>2415.2640000000001</v>
      </c>
      <c r="C20" s="1">
        <v>3875.26</v>
      </c>
      <c r="D20">
        <f t="shared" si="0"/>
        <v>0.62325211727729235</v>
      </c>
      <c r="E20">
        <f t="shared" si="1"/>
        <v>7.8858384381803592E-2</v>
      </c>
      <c r="F20">
        <f t="shared" si="1"/>
        <v>0.12324651244488138</v>
      </c>
      <c r="P20" s="3">
        <v>40422</v>
      </c>
      <c r="Q20">
        <v>0.61308040655414275</v>
      </c>
      <c r="R20">
        <v>6.5281476476277467E-2</v>
      </c>
      <c r="S20">
        <v>8.2955724261081665E-2</v>
      </c>
      <c r="T20">
        <v>6.5281476476277467E-2</v>
      </c>
    </row>
    <row r="21" spans="1:20" x14ac:dyDescent="0.25">
      <c r="A21" s="3">
        <v>40087</v>
      </c>
      <c r="B21" s="1">
        <v>2443.261</v>
      </c>
      <c r="C21" s="1">
        <v>3904.4380000000001</v>
      </c>
      <c r="D21">
        <f t="shared" si="0"/>
        <v>0.62576509090424792</v>
      </c>
      <c r="E21">
        <f t="shared" si="1"/>
        <v>7.6941284539543187E-2</v>
      </c>
      <c r="F21">
        <f t="shared" si="1"/>
        <v>0.10523336094219649</v>
      </c>
      <c r="P21" s="3">
        <v>40452</v>
      </c>
      <c r="Q21">
        <v>0.60528789216529144</v>
      </c>
      <c r="R21">
        <v>2.5846194900994934E-2</v>
      </c>
      <c r="S21">
        <v>6.0551095957984025E-2</v>
      </c>
      <c r="T21">
        <v>2.5846194900994934E-2</v>
      </c>
    </row>
    <row r="22" spans="1:20" x14ac:dyDescent="0.25">
      <c r="A22" s="3">
        <v>40118</v>
      </c>
      <c r="B22" s="1">
        <v>2521.1039999999998</v>
      </c>
      <c r="C22" s="1">
        <v>4005.59</v>
      </c>
      <c r="D22">
        <f t="shared" si="0"/>
        <v>0.62939641850513894</v>
      </c>
      <c r="E22">
        <f t="shared" si="1"/>
        <v>5.8594415924365428E-2</v>
      </c>
      <c r="F22">
        <f t="shared" si="1"/>
        <v>0.11437414365101994</v>
      </c>
      <c r="P22" s="3">
        <v>40483</v>
      </c>
      <c r="Q22">
        <v>0.60665816541978623</v>
      </c>
      <c r="R22">
        <v>3.7113106004353691E-2</v>
      </c>
      <c r="S22">
        <v>7.5985310528536409E-2</v>
      </c>
      <c r="T22">
        <v>3.7113106004353691E-2</v>
      </c>
    </row>
    <row r="23" spans="1:20" x14ac:dyDescent="0.25">
      <c r="A23" s="3">
        <v>40148</v>
      </c>
      <c r="B23" s="1">
        <v>2633.9720000000002</v>
      </c>
      <c r="C23" s="1">
        <v>4126.3220000000001</v>
      </c>
      <c r="D23">
        <f t="shared" si="0"/>
        <v>0.63833409026246624</v>
      </c>
      <c r="E23">
        <f t="shared" si="1"/>
        <v>9.1064238021880461E-2</v>
      </c>
      <c r="F23">
        <f t="shared" si="1"/>
        <v>0.11434604523092529</v>
      </c>
      <c r="P23" s="3">
        <v>40513</v>
      </c>
      <c r="Q23">
        <v>0.59970903818419619</v>
      </c>
      <c r="R23">
        <v>2.760052119005052E-2</v>
      </c>
      <c r="S23">
        <v>9.3784488946815125E-2</v>
      </c>
      <c r="T23">
        <v>2.760052119005052E-2</v>
      </c>
    </row>
    <row r="24" spans="1:20" x14ac:dyDescent="0.25">
      <c r="A24" s="3">
        <v>40179</v>
      </c>
      <c r="B24" s="1">
        <v>2490.5279999999998</v>
      </c>
      <c r="C24" s="1">
        <v>4048.8319999999999</v>
      </c>
      <c r="D24">
        <f t="shared" si="0"/>
        <v>0.61512258350062432</v>
      </c>
      <c r="E24">
        <f t="shared" si="1"/>
        <v>8.6853001347586556E-2</v>
      </c>
      <c r="F24">
        <f t="shared" si="1"/>
        <v>0.10968190356850571</v>
      </c>
      <c r="P24" s="3">
        <v>40544</v>
      </c>
      <c r="Q24">
        <v>0.60202646865136966</v>
      </c>
      <c r="R24">
        <v>4.8344367138213329E-2</v>
      </c>
      <c r="S24">
        <v>7.1149408026808914E-2</v>
      </c>
      <c r="T24">
        <v>4.8344367138213329E-2</v>
      </c>
    </row>
    <row r="25" spans="1:20" x14ac:dyDescent="0.25">
      <c r="A25" s="3">
        <v>40210</v>
      </c>
      <c r="B25" s="1">
        <v>2492.9270000000001</v>
      </c>
      <c r="C25" s="1">
        <v>4051.4490000000001</v>
      </c>
      <c r="D25">
        <f t="shared" si="0"/>
        <v>0.6153173839779299</v>
      </c>
      <c r="E25">
        <f t="shared" si="1"/>
        <v>7.364942532448393E-2</v>
      </c>
      <c r="F25">
        <f t="shared" si="1"/>
        <v>0.11081868491011337</v>
      </c>
      <c r="P25" s="3">
        <v>40575</v>
      </c>
      <c r="Q25">
        <v>0.61302639634961653</v>
      </c>
      <c r="R25">
        <v>7.8802147034389591E-2</v>
      </c>
      <c r="S25">
        <v>8.2833820689832249E-2</v>
      </c>
      <c r="T25">
        <v>7.8802147034389591E-2</v>
      </c>
    </row>
    <row r="26" spans="1:20" x14ac:dyDescent="0.25">
      <c r="A26" s="3">
        <v>40238</v>
      </c>
      <c r="B26" s="1">
        <v>2438.6909999999998</v>
      </c>
      <c r="C26" s="1">
        <v>4059.5729999999999</v>
      </c>
      <c r="D26">
        <f t="shared" si="0"/>
        <v>0.60072598768392638</v>
      </c>
      <c r="E26">
        <f t="shared" si="1"/>
        <v>1.6727473756227074E-2</v>
      </c>
      <c r="F26">
        <f t="shared" si="1"/>
        <v>9.1569454781684545E-2</v>
      </c>
      <c r="P26" s="3">
        <v>40603</v>
      </c>
      <c r="Q26">
        <v>0.60186712872062142</v>
      </c>
      <c r="R26">
        <v>9.091762753050725E-2</v>
      </c>
      <c r="S26">
        <v>8.884924596749455E-2</v>
      </c>
      <c r="T26">
        <v>9.091762753050725E-2</v>
      </c>
    </row>
    <row r="27" spans="1:20" x14ac:dyDescent="0.25">
      <c r="A27" s="3">
        <v>40269</v>
      </c>
      <c r="B27" s="1">
        <v>2457.4409999999998</v>
      </c>
      <c r="C27" s="1">
        <v>4060.5450000000001</v>
      </c>
      <c r="D27">
        <f t="shared" si="0"/>
        <v>0.60519979460885176</v>
      </c>
      <c r="E27">
        <f t="shared" si="1"/>
        <v>7.3341445645470404E-2</v>
      </c>
      <c r="F27">
        <f t="shared" si="1"/>
        <v>0.10819044780714182</v>
      </c>
      <c r="P27" s="3">
        <v>40634</v>
      </c>
      <c r="Q27">
        <v>0.63201976158009276</v>
      </c>
      <c r="R27">
        <v>0.11070540452446265</v>
      </c>
      <c r="S27">
        <v>6.3572254463378775E-2</v>
      </c>
      <c r="T27">
        <v>0.11070540452446265</v>
      </c>
    </row>
    <row r="28" spans="1:20" x14ac:dyDescent="0.25">
      <c r="A28" s="3">
        <v>40299</v>
      </c>
      <c r="B28" s="1">
        <v>2476.2190000000001</v>
      </c>
      <c r="C28" s="1">
        <v>4164.82</v>
      </c>
      <c r="D28">
        <f t="shared" si="0"/>
        <v>0.59455606724900478</v>
      </c>
      <c r="E28">
        <f t="shared" si="1"/>
        <v>6.1179562186436609E-2</v>
      </c>
      <c r="F28">
        <f t="shared" si="1"/>
        <v>0.10756621418038548</v>
      </c>
      <c r="P28" s="3">
        <v>40664</v>
      </c>
      <c r="Q28">
        <v>0.63811745614060833</v>
      </c>
      <c r="R28">
        <v>0.14207588262589055</v>
      </c>
      <c r="S28">
        <v>6.4111534231971579E-2</v>
      </c>
      <c r="T28">
        <v>0.14207588262589055</v>
      </c>
    </row>
    <row r="29" spans="1:20" x14ac:dyDescent="0.25">
      <c r="A29" s="3">
        <v>40330</v>
      </c>
      <c r="B29" s="1">
        <v>2586.5059999999999</v>
      </c>
      <c r="C29" s="1">
        <v>4205.5410000000002</v>
      </c>
      <c r="D29">
        <f t="shared" si="0"/>
        <v>0.61502337035829624</v>
      </c>
      <c r="E29">
        <f t="shared" si="1"/>
        <v>6.3644139587291537E-2</v>
      </c>
      <c r="F29">
        <f t="shared" si="1"/>
        <v>0.10985021720445043</v>
      </c>
      <c r="P29" s="3">
        <v>40695</v>
      </c>
      <c r="Q29">
        <v>0.64187259905824512</v>
      </c>
      <c r="R29">
        <v>0.13541279239251724</v>
      </c>
      <c r="S29">
        <v>8.7919009706479923E-2</v>
      </c>
      <c r="T29">
        <v>0.13541279239251724</v>
      </c>
    </row>
    <row r="30" spans="1:20" x14ac:dyDescent="0.25">
      <c r="A30" s="3">
        <v>40360</v>
      </c>
      <c r="B30" s="1">
        <v>2449.2910000000002</v>
      </c>
      <c r="C30" s="1">
        <v>4074.8679999999999</v>
      </c>
      <c r="D30">
        <f t="shared" si="0"/>
        <v>0.60107247645813322</v>
      </c>
      <c r="E30">
        <f t="shared" si="1"/>
        <v>6.9933631807457486E-2</v>
      </c>
      <c r="F30">
        <f t="shared" si="1"/>
        <v>9.0955140077823016E-2</v>
      </c>
      <c r="P30" s="3">
        <v>40725</v>
      </c>
      <c r="Q30">
        <v>0.6596665803050803</v>
      </c>
      <c r="R30">
        <v>0.17884114219176062</v>
      </c>
      <c r="S30">
        <v>7.4131971882279268E-2</v>
      </c>
      <c r="T30">
        <v>0.17884114219176062</v>
      </c>
    </row>
    <row r="31" spans="1:20" x14ac:dyDescent="0.25">
      <c r="A31" s="3">
        <v>40391</v>
      </c>
      <c r="B31" s="1">
        <v>2518.9789999999998</v>
      </c>
      <c r="C31" s="1">
        <v>4111.2070000000003</v>
      </c>
      <c r="D31">
        <f t="shared" si="0"/>
        <v>0.61271033056715452</v>
      </c>
      <c r="E31">
        <f t="shared" ref="E31:F46" si="2">B31/B19-1</f>
        <v>9.0715461615934911E-2</v>
      </c>
      <c r="F31">
        <f t="shared" si="2"/>
        <v>8.9452505468850418E-2</v>
      </c>
      <c r="P31" s="3">
        <v>40756</v>
      </c>
      <c r="Q31">
        <v>0.6664902663203105</v>
      </c>
      <c r="R31">
        <v>0.17694192766196148</v>
      </c>
      <c r="S31">
        <v>8.1973006953918848E-2</v>
      </c>
      <c r="T31">
        <v>0.17694192766196148</v>
      </c>
    </row>
    <row r="32" spans="1:20" x14ac:dyDescent="0.25">
      <c r="A32" s="3">
        <v>40422</v>
      </c>
      <c r="B32" s="1">
        <v>2572.9360000000001</v>
      </c>
      <c r="C32" s="1">
        <v>4196.7349999999997</v>
      </c>
      <c r="D32">
        <f t="shared" si="0"/>
        <v>0.61308040655414275</v>
      </c>
      <c r="E32">
        <f t="shared" si="2"/>
        <v>6.5281476476277467E-2</v>
      </c>
      <c r="F32">
        <f t="shared" si="2"/>
        <v>8.2955724261081665E-2</v>
      </c>
      <c r="P32" s="3">
        <v>40787</v>
      </c>
      <c r="Q32">
        <v>0.65112684200779325</v>
      </c>
      <c r="R32">
        <v>0.13830153567752945</v>
      </c>
      <c r="S32">
        <v>7.1788664283067627E-2</v>
      </c>
      <c r="T32">
        <v>0.13830153567752945</v>
      </c>
    </row>
    <row r="33" spans="1:20" x14ac:dyDescent="0.25">
      <c r="A33" s="3">
        <v>40452</v>
      </c>
      <c r="B33" s="1">
        <v>2506.41</v>
      </c>
      <c r="C33" s="1">
        <v>4140.8559999999998</v>
      </c>
      <c r="D33">
        <f t="shared" si="0"/>
        <v>0.60528789216529144</v>
      </c>
      <c r="E33">
        <f t="shared" si="2"/>
        <v>2.5846194900994934E-2</v>
      </c>
      <c r="F33">
        <f t="shared" si="2"/>
        <v>6.0551095957984025E-2</v>
      </c>
      <c r="P33" s="3">
        <v>40817</v>
      </c>
      <c r="Q33">
        <v>0.66871161064109874</v>
      </c>
      <c r="R33">
        <v>0.17934735338591845</v>
      </c>
      <c r="S33">
        <v>6.7492566754313588E-2</v>
      </c>
      <c r="T33">
        <v>0.17934735338591845</v>
      </c>
    </row>
    <row r="34" spans="1:20" x14ac:dyDescent="0.25">
      <c r="A34" s="3">
        <v>40483</v>
      </c>
      <c r="B34" s="1">
        <v>2614.67</v>
      </c>
      <c r="C34" s="1">
        <v>4309.9560000000001</v>
      </c>
      <c r="D34">
        <f t="shared" si="0"/>
        <v>0.60665816541978623</v>
      </c>
      <c r="E34">
        <f t="shared" si="2"/>
        <v>3.7113106004353691E-2</v>
      </c>
      <c r="F34">
        <f t="shared" si="2"/>
        <v>7.5985310528536409E-2</v>
      </c>
      <c r="P34" s="3">
        <v>40848</v>
      </c>
      <c r="Q34">
        <v>0.66685936522614164</v>
      </c>
      <c r="R34">
        <v>0.17222020369683366</v>
      </c>
      <c r="S34">
        <v>6.6397197558397236E-2</v>
      </c>
      <c r="T34">
        <v>0.17222020369683366</v>
      </c>
    </row>
    <row r="35" spans="1:20" x14ac:dyDescent="0.25">
      <c r="A35" s="3">
        <v>40513</v>
      </c>
      <c r="B35" s="1">
        <v>2706.6709999999998</v>
      </c>
      <c r="C35" s="1">
        <v>4513.3069999999998</v>
      </c>
      <c r="D35">
        <f t="shared" si="0"/>
        <v>0.59970903818419619</v>
      </c>
      <c r="E35">
        <f t="shared" si="2"/>
        <v>2.760052119005052E-2</v>
      </c>
      <c r="F35">
        <f t="shared" si="2"/>
        <v>9.3784488946815125E-2</v>
      </c>
      <c r="P35" s="3">
        <v>40878</v>
      </c>
      <c r="Q35">
        <v>0.6583019693102159</v>
      </c>
      <c r="R35">
        <v>0.15672388701840756</v>
      </c>
      <c r="S35">
        <v>5.376833439427009E-2</v>
      </c>
      <c r="T35">
        <v>0.15672388701840756</v>
      </c>
    </row>
    <row r="36" spans="1:20" x14ac:dyDescent="0.25">
      <c r="A36" s="3">
        <v>40544</v>
      </c>
      <c r="B36" s="1">
        <v>2610.931</v>
      </c>
      <c r="C36" s="1">
        <v>4336.9040000000005</v>
      </c>
      <c r="D36">
        <f t="shared" si="0"/>
        <v>0.60202646865136966</v>
      </c>
      <c r="E36">
        <f t="shared" si="2"/>
        <v>4.8344367138213329E-2</v>
      </c>
      <c r="F36">
        <f t="shared" si="2"/>
        <v>7.1149408026808914E-2</v>
      </c>
      <c r="P36" s="3">
        <v>40909</v>
      </c>
      <c r="Q36">
        <v>0.6671269969975393</v>
      </c>
      <c r="R36">
        <v>0.1602700339457459</v>
      </c>
      <c r="S36">
        <v>4.7046925640964021E-2</v>
      </c>
      <c r="T36">
        <v>0.1602700339457459</v>
      </c>
    </row>
    <row r="37" spans="1:20" x14ac:dyDescent="0.25">
      <c r="A37" s="3">
        <v>40575</v>
      </c>
      <c r="B37" s="1">
        <v>2689.375</v>
      </c>
      <c r="C37" s="1">
        <v>4387.0460000000003</v>
      </c>
      <c r="D37">
        <f t="shared" si="0"/>
        <v>0.61302639634961653</v>
      </c>
      <c r="E37">
        <f t="shared" si="2"/>
        <v>7.8802147034389591E-2</v>
      </c>
      <c r="F37">
        <f t="shared" si="2"/>
        <v>8.2833820689832249E-2</v>
      </c>
      <c r="P37" s="3">
        <v>40940</v>
      </c>
      <c r="Q37">
        <v>0.66630402385474141</v>
      </c>
      <c r="R37">
        <v>0.13796811526841735</v>
      </c>
      <c r="S37">
        <v>4.6976256916385184E-2</v>
      </c>
      <c r="T37">
        <v>0.13796811526841735</v>
      </c>
    </row>
    <row r="38" spans="1:20" x14ac:dyDescent="0.25">
      <c r="A38" s="3">
        <v>40603</v>
      </c>
      <c r="B38" s="1">
        <v>2660.4110000000001</v>
      </c>
      <c r="C38" s="1">
        <v>4420.2629999999999</v>
      </c>
      <c r="D38">
        <f t="shared" si="0"/>
        <v>0.60186712872062142</v>
      </c>
      <c r="E38">
        <f t="shared" si="2"/>
        <v>9.091762753050725E-2</v>
      </c>
      <c r="F38">
        <f t="shared" si="2"/>
        <v>8.884924596749455E-2</v>
      </c>
      <c r="P38" s="3">
        <v>40969</v>
      </c>
      <c r="Q38">
        <v>0.67327534987501436</v>
      </c>
      <c r="R38">
        <v>0.15302785922926931</v>
      </c>
      <c r="S38">
        <v>3.0736632639279726E-2</v>
      </c>
      <c r="T38">
        <v>0.15302785922926931</v>
      </c>
    </row>
    <row r="39" spans="1:20" x14ac:dyDescent="0.25">
      <c r="A39" s="3">
        <v>40634</v>
      </c>
      <c r="B39" s="1">
        <v>2729.4929999999999</v>
      </c>
      <c r="C39" s="1">
        <v>4318.683</v>
      </c>
      <c r="D39">
        <f t="shared" si="0"/>
        <v>0.63201976158009276</v>
      </c>
      <c r="E39">
        <f t="shared" si="2"/>
        <v>0.11070540452446265</v>
      </c>
      <c r="F39">
        <f t="shared" si="2"/>
        <v>6.3572254463378775E-2</v>
      </c>
      <c r="P39" s="3">
        <v>41000</v>
      </c>
      <c r="Q39">
        <v>0.68054407694097896</v>
      </c>
      <c r="R39">
        <v>0.15062284460887065</v>
      </c>
      <c r="S39">
        <v>6.8580861341293264E-2</v>
      </c>
      <c r="T39">
        <v>0.15062284460887065</v>
      </c>
    </row>
    <row r="40" spans="1:20" x14ac:dyDescent="0.25">
      <c r="A40" s="3">
        <v>40664</v>
      </c>
      <c r="B40" s="1">
        <v>2828.03</v>
      </c>
      <c r="C40" s="1">
        <v>4431.8329999999996</v>
      </c>
      <c r="D40">
        <f t="shared" si="0"/>
        <v>0.63811745614060833</v>
      </c>
      <c r="E40">
        <f t="shared" si="2"/>
        <v>0.14207588262589055</v>
      </c>
      <c r="F40">
        <f t="shared" si="2"/>
        <v>6.4111534231971579E-2</v>
      </c>
      <c r="P40" s="3">
        <v>41030</v>
      </c>
      <c r="Q40">
        <v>0.68337770953037991</v>
      </c>
      <c r="R40">
        <v>0.11666212876101034</v>
      </c>
      <c r="S40">
        <v>4.2705354646711546E-2</v>
      </c>
      <c r="T40">
        <v>0.11666212876101034</v>
      </c>
    </row>
    <row r="41" spans="1:20" x14ac:dyDescent="0.25">
      <c r="A41" s="3">
        <v>40695</v>
      </c>
      <c r="B41" s="1">
        <v>2936.752</v>
      </c>
      <c r="C41" s="1">
        <v>4575.2879999999996</v>
      </c>
      <c r="D41">
        <f t="shared" si="0"/>
        <v>0.64187259905824512</v>
      </c>
      <c r="E41">
        <f t="shared" si="2"/>
        <v>0.13541279239251724</v>
      </c>
      <c r="F41">
        <f t="shared" si="2"/>
        <v>8.7919009706479923E-2</v>
      </c>
      <c r="P41" s="3">
        <v>41061</v>
      </c>
      <c r="Q41">
        <v>0.68875360897232396</v>
      </c>
      <c r="R41">
        <v>0.11034980141326201</v>
      </c>
      <c r="S41">
        <v>3.4772237288669183E-2</v>
      </c>
      <c r="T41">
        <v>0.11034980141326201</v>
      </c>
    </row>
    <row r="42" spans="1:20" x14ac:dyDescent="0.25">
      <c r="A42" s="3">
        <v>40725</v>
      </c>
      <c r="B42" s="1">
        <v>2887.3249999999998</v>
      </c>
      <c r="C42" s="1">
        <v>4376.9459999999999</v>
      </c>
      <c r="D42">
        <f t="shared" si="0"/>
        <v>0.6596665803050803</v>
      </c>
      <c r="E42">
        <f t="shared" si="2"/>
        <v>0.17884114219176062</v>
      </c>
      <c r="F42">
        <f t="shared" si="2"/>
        <v>7.4131971882279268E-2</v>
      </c>
      <c r="P42" s="3">
        <v>41091</v>
      </c>
      <c r="Q42">
        <v>0.7071320385341836</v>
      </c>
      <c r="R42">
        <v>0.1336666291463553</v>
      </c>
      <c r="S42">
        <v>5.7570506924234488E-2</v>
      </c>
      <c r="T42">
        <v>0.1336666291463553</v>
      </c>
    </row>
    <row r="43" spans="1:20" x14ac:dyDescent="0.25">
      <c r="A43" s="3">
        <v>40756</v>
      </c>
      <c r="B43" s="1">
        <v>2964.692</v>
      </c>
      <c r="C43" s="1">
        <v>4448.2150000000001</v>
      </c>
      <c r="D43">
        <f t="shared" si="0"/>
        <v>0.6664902663203105</v>
      </c>
      <c r="E43">
        <f t="shared" si="2"/>
        <v>0.17694192766196148</v>
      </c>
      <c r="F43">
        <f t="shared" si="2"/>
        <v>8.1973006953918848E-2</v>
      </c>
      <c r="P43" s="3">
        <v>41122</v>
      </c>
      <c r="Q43">
        <v>0.7106786401000611</v>
      </c>
      <c r="R43">
        <v>0.10718718841619967</v>
      </c>
      <c r="S43">
        <v>3.8344819213999237E-2</v>
      </c>
      <c r="T43">
        <v>0.10718718841619967</v>
      </c>
    </row>
    <row r="44" spans="1:20" x14ac:dyDescent="0.25">
      <c r="A44" s="3">
        <v>40787</v>
      </c>
      <c r="B44" s="1">
        <v>2928.777</v>
      </c>
      <c r="C44" s="1">
        <v>4498.0129999999999</v>
      </c>
      <c r="D44">
        <f t="shared" si="0"/>
        <v>0.65112684200779325</v>
      </c>
      <c r="E44">
        <f t="shared" si="2"/>
        <v>0.13830153567752945</v>
      </c>
      <c r="F44">
        <f t="shared" si="2"/>
        <v>7.1788664283067627E-2</v>
      </c>
      <c r="P44" s="3">
        <v>41153</v>
      </c>
      <c r="Q44">
        <v>0.69822008329625218</v>
      </c>
      <c r="R44">
        <v>0.13206399804423485</v>
      </c>
      <c r="S44">
        <v>5.5709043081911824E-2</v>
      </c>
      <c r="T44">
        <v>0.13206399804423485</v>
      </c>
    </row>
    <row r="45" spans="1:20" x14ac:dyDescent="0.25">
      <c r="A45" s="3">
        <v>40817</v>
      </c>
      <c r="B45" s="1">
        <v>2955.9279999999999</v>
      </c>
      <c r="C45" s="1">
        <v>4420.3329999999996</v>
      </c>
      <c r="D45">
        <f t="shared" si="0"/>
        <v>0.66871161064109874</v>
      </c>
      <c r="E45">
        <f t="shared" si="2"/>
        <v>0.17934735338591845</v>
      </c>
      <c r="F45">
        <f t="shared" si="2"/>
        <v>6.7492566754313588E-2</v>
      </c>
      <c r="P45" s="3">
        <v>41183</v>
      </c>
      <c r="Q45">
        <v>0.70995256182201782</v>
      </c>
      <c r="R45">
        <v>0.13795870535412247</v>
      </c>
      <c r="S45">
        <v>7.1854993730110506E-2</v>
      </c>
      <c r="T45">
        <v>0.13795870535412247</v>
      </c>
    </row>
    <row r="46" spans="1:20" x14ac:dyDescent="0.25">
      <c r="A46" s="3">
        <v>40848</v>
      </c>
      <c r="B46" s="1">
        <v>3064.9690000000001</v>
      </c>
      <c r="C46" s="1">
        <v>4596.125</v>
      </c>
      <c r="D46">
        <f t="shared" si="0"/>
        <v>0.66685936522614164</v>
      </c>
      <c r="E46">
        <f t="shared" si="2"/>
        <v>0.17222020369683366</v>
      </c>
      <c r="F46">
        <f t="shared" si="2"/>
        <v>6.6397197558397236E-2</v>
      </c>
      <c r="P46" s="3">
        <v>41214</v>
      </c>
      <c r="Q46">
        <v>0.70041911254672296</v>
      </c>
      <c r="R46">
        <v>0.11717704159487408</v>
      </c>
      <c r="S46">
        <v>6.3648834616116812E-2</v>
      </c>
      <c r="T46">
        <v>0.11717704159487408</v>
      </c>
    </row>
    <row r="47" spans="1:20" x14ac:dyDescent="0.25">
      <c r="A47" s="3">
        <v>40878</v>
      </c>
      <c r="B47" s="1">
        <v>3130.8710000000001</v>
      </c>
      <c r="C47" s="1">
        <v>4755.9799999999996</v>
      </c>
      <c r="D47">
        <f t="shared" si="0"/>
        <v>0.6583019693102159</v>
      </c>
      <c r="E47">
        <f t="shared" ref="E47:F62" si="3">B47/B35-1</f>
        <v>0.15672388701840756</v>
      </c>
      <c r="F47">
        <f t="shared" si="3"/>
        <v>5.376833439427009E-2</v>
      </c>
      <c r="P47" s="3">
        <v>41244</v>
      </c>
      <c r="Q47">
        <v>0.69098878816793896</v>
      </c>
      <c r="R47">
        <v>0.12502112032083068</v>
      </c>
      <c r="S47">
        <v>7.1802656865672221E-2</v>
      </c>
      <c r="T47">
        <v>0.12502112032083068</v>
      </c>
    </row>
    <row r="48" spans="1:20" x14ac:dyDescent="0.25">
      <c r="A48" s="3">
        <v>40909</v>
      </c>
      <c r="B48" s="1">
        <v>3029.3850000000002</v>
      </c>
      <c r="C48" s="1">
        <v>4540.942</v>
      </c>
      <c r="D48">
        <f t="shared" si="0"/>
        <v>0.6671269969975393</v>
      </c>
      <c r="E48">
        <f t="shared" si="3"/>
        <v>0.1602700339457459</v>
      </c>
      <c r="F48">
        <f t="shared" si="3"/>
        <v>4.7046925640964021E-2</v>
      </c>
      <c r="P48" s="3">
        <v>41275</v>
      </c>
      <c r="Q48">
        <v>0.69872491553567184</v>
      </c>
      <c r="R48">
        <v>0.14833934940590243</v>
      </c>
      <c r="S48">
        <v>9.6408850850770778E-2</v>
      </c>
      <c r="T48">
        <v>0.14833934940590243</v>
      </c>
    </row>
    <row r="49" spans="1:20" x14ac:dyDescent="0.25">
      <c r="A49" s="3">
        <v>40940</v>
      </c>
      <c r="B49" s="1">
        <v>3060.4229999999998</v>
      </c>
      <c r="C49" s="1">
        <v>4593.1329999999998</v>
      </c>
      <c r="D49">
        <f t="shared" si="0"/>
        <v>0.66630402385474141</v>
      </c>
      <c r="E49">
        <f t="shared" si="3"/>
        <v>0.13796811526841735</v>
      </c>
      <c r="F49">
        <f t="shared" si="3"/>
        <v>4.6976256916385184E-2</v>
      </c>
      <c r="P49" s="3">
        <v>41306</v>
      </c>
      <c r="Q49">
        <v>0.69452118940290009</v>
      </c>
      <c r="R49">
        <v>0.13064925992256637</v>
      </c>
      <c r="S49">
        <v>8.4712983490789373E-2</v>
      </c>
      <c r="T49">
        <v>0.13064925992256637</v>
      </c>
    </row>
    <row r="50" spans="1:20" x14ac:dyDescent="0.25">
      <c r="A50" s="3">
        <v>40969</v>
      </c>
      <c r="B50" s="1">
        <v>3067.5279999999998</v>
      </c>
      <c r="C50" s="1">
        <v>4556.1270000000004</v>
      </c>
      <c r="D50">
        <f t="shared" si="0"/>
        <v>0.67327534987501436</v>
      </c>
      <c r="E50">
        <f t="shared" si="3"/>
        <v>0.15302785922926931</v>
      </c>
      <c r="F50">
        <f t="shared" si="3"/>
        <v>3.0736632639279726E-2</v>
      </c>
      <c r="P50" s="3">
        <v>41334</v>
      </c>
      <c r="Q50">
        <v>0.6884754886965847</v>
      </c>
      <c r="R50">
        <v>0.14018714743598104</v>
      </c>
      <c r="S50">
        <v>0.11501413371488534</v>
      </c>
      <c r="T50">
        <v>0.14018714743598104</v>
      </c>
    </row>
    <row r="51" spans="1:20" x14ac:dyDescent="0.25">
      <c r="A51" s="3">
        <v>41000</v>
      </c>
      <c r="B51" s="1">
        <v>3140.6170000000002</v>
      </c>
      <c r="C51" s="1">
        <v>4614.8620000000001</v>
      </c>
      <c r="D51">
        <f t="shared" si="0"/>
        <v>0.68054407694097896</v>
      </c>
      <c r="E51">
        <f t="shared" si="3"/>
        <v>0.15062284460887065</v>
      </c>
      <c r="F51">
        <f t="shared" si="3"/>
        <v>6.8580861341293264E-2</v>
      </c>
      <c r="P51" s="3">
        <v>41365</v>
      </c>
      <c r="Q51">
        <v>0.68923983645748998</v>
      </c>
      <c r="R51">
        <v>0.12736892145715317</v>
      </c>
      <c r="S51">
        <v>0.11314552851201176</v>
      </c>
      <c r="T51">
        <v>0.12736892145715317</v>
      </c>
    </row>
    <row r="52" spans="1:20" x14ac:dyDescent="0.25">
      <c r="A52" s="3">
        <v>41030</v>
      </c>
      <c r="B52" s="1">
        <v>3157.9540000000002</v>
      </c>
      <c r="C52" s="1">
        <v>4621.0959999999995</v>
      </c>
      <c r="D52">
        <f t="shared" si="0"/>
        <v>0.68337770953037991</v>
      </c>
      <c r="E52">
        <f t="shared" si="3"/>
        <v>0.11666212876101034</v>
      </c>
      <c r="F52">
        <f t="shared" si="3"/>
        <v>4.2705354646711546E-2</v>
      </c>
      <c r="P52" s="3">
        <v>41395</v>
      </c>
      <c r="Q52">
        <v>0.66431282146730752</v>
      </c>
      <c r="R52">
        <v>0.1256972077490679</v>
      </c>
      <c r="S52">
        <v>0.15800320962819225</v>
      </c>
      <c r="T52">
        <v>0.1256972077490679</v>
      </c>
    </row>
    <row r="53" spans="1:20" x14ac:dyDescent="0.25">
      <c r="A53" s="3">
        <v>41061</v>
      </c>
      <c r="B53" s="1">
        <v>3260.8220000000001</v>
      </c>
      <c r="C53" s="1">
        <v>4734.3810000000003</v>
      </c>
      <c r="D53">
        <f t="shared" si="0"/>
        <v>0.68875360897232396</v>
      </c>
      <c r="E53">
        <f t="shared" si="3"/>
        <v>0.11034980141326201</v>
      </c>
      <c r="F53">
        <f t="shared" si="3"/>
        <v>3.4772237288669183E-2</v>
      </c>
      <c r="P53" s="3">
        <v>41426</v>
      </c>
      <c r="Q53">
        <v>0.64293212191336424</v>
      </c>
      <c r="R53">
        <v>0.11309356965820272</v>
      </c>
      <c r="S53">
        <v>0.19242325448670061</v>
      </c>
      <c r="T53">
        <v>0.11309356965820272</v>
      </c>
    </row>
    <row r="54" spans="1:20" x14ac:dyDescent="0.25">
      <c r="A54" s="3">
        <v>41091</v>
      </c>
      <c r="B54" s="1">
        <v>3273.2640000000001</v>
      </c>
      <c r="C54" s="1">
        <v>4628.9290000000001</v>
      </c>
      <c r="D54">
        <f t="shared" si="0"/>
        <v>0.7071320385341836</v>
      </c>
      <c r="E54">
        <f t="shared" si="3"/>
        <v>0.1336666291463553</v>
      </c>
      <c r="F54">
        <f t="shared" si="3"/>
        <v>5.7570506924234488E-2</v>
      </c>
      <c r="P54" s="3">
        <v>41456</v>
      </c>
      <c r="Q54">
        <v>0.61156839225564408</v>
      </c>
      <c r="R54">
        <v>0.10919039833022937</v>
      </c>
      <c r="S54">
        <v>0.28251243430175732</v>
      </c>
      <c r="T54">
        <v>0.10919039833022937</v>
      </c>
    </row>
    <row r="55" spans="1:20" x14ac:dyDescent="0.25">
      <c r="A55" s="3">
        <v>41122</v>
      </c>
      <c r="B55" s="1">
        <v>3282.4690000000001</v>
      </c>
      <c r="C55" s="1">
        <v>4618.7809999999999</v>
      </c>
      <c r="D55">
        <f t="shared" si="0"/>
        <v>0.7106786401000611</v>
      </c>
      <c r="E55">
        <f t="shared" si="3"/>
        <v>0.10718718841619967</v>
      </c>
      <c r="F55">
        <f t="shared" si="3"/>
        <v>3.8344819213999237E-2</v>
      </c>
      <c r="P55" s="3">
        <v>41487</v>
      </c>
      <c r="Q55">
        <v>0.61784472252796663</v>
      </c>
      <c r="R55">
        <v>0.1230128906015564</v>
      </c>
      <c r="S55">
        <v>0.29175057228303314</v>
      </c>
      <c r="T55">
        <v>0.1230128906015564</v>
      </c>
    </row>
    <row r="56" spans="1:20" x14ac:dyDescent="0.25">
      <c r="A56" s="3">
        <v>41153</v>
      </c>
      <c r="B56" s="1">
        <v>3315.5630000000001</v>
      </c>
      <c r="C56" s="1">
        <v>4748.5929999999998</v>
      </c>
      <c r="D56">
        <f t="shared" si="0"/>
        <v>0.69822008329625218</v>
      </c>
      <c r="E56">
        <f t="shared" si="3"/>
        <v>0.13206399804423485</v>
      </c>
      <c r="F56">
        <f t="shared" si="3"/>
        <v>5.5709043081911824E-2</v>
      </c>
      <c r="P56" s="3">
        <v>41518</v>
      </c>
      <c r="Q56">
        <v>0.61706002877636013</v>
      </c>
      <c r="R56">
        <v>0.14331894764177311</v>
      </c>
      <c r="S56">
        <v>0.29369625908137431</v>
      </c>
      <c r="T56">
        <v>0.14331894764177311</v>
      </c>
    </row>
    <row r="57" spans="1:20" x14ac:dyDescent="0.25">
      <c r="A57" s="3">
        <v>41183</v>
      </c>
      <c r="B57" s="1">
        <v>3363.7240000000002</v>
      </c>
      <c r="C57" s="1">
        <v>4737.9560000000001</v>
      </c>
      <c r="D57">
        <f t="shared" si="0"/>
        <v>0.70995256182201782</v>
      </c>
      <c r="E57">
        <f t="shared" si="3"/>
        <v>0.13795870535412247</v>
      </c>
      <c r="F57">
        <f t="shared" si="3"/>
        <v>7.1854993730110506E-2</v>
      </c>
      <c r="P57" s="3">
        <v>41548</v>
      </c>
      <c r="Q57">
        <v>0.61768136324497636</v>
      </c>
      <c r="R57">
        <v>0.1283726013192521</v>
      </c>
      <c r="S57">
        <v>0.29693247467895434</v>
      </c>
      <c r="T57">
        <v>0.1283726013192521</v>
      </c>
    </row>
    <row r="58" spans="1:20" x14ac:dyDescent="0.25">
      <c r="A58" s="3">
        <v>41214</v>
      </c>
      <c r="B58" s="1">
        <v>3424.1129999999998</v>
      </c>
      <c r="C58" s="1">
        <v>4888.6629999999996</v>
      </c>
      <c r="D58">
        <f t="shared" si="0"/>
        <v>0.70041911254672296</v>
      </c>
      <c r="E58">
        <f t="shared" si="3"/>
        <v>0.11717704159487408</v>
      </c>
      <c r="F58">
        <f t="shared" si="3"/>
        <v>6.3648834616116812E-2</v>
      </c>
      <c r="P58" s="3">
        <v>41579</v>
      </c>
      <c r="Q58">
        <v>0.58886589950129631</v>
      </c>
      <c r="R58">
        <v>0.14171757766171855</v>
      </c>
      <c r="S58">
        <v>0.3580015640268106</v>
      </c>
      <c r="T58">
        <v>0.14171757766171855</v>
      </c>
    </row>
    <row r="59" spans="1:20" x14ac:dyDescent="0.25">
      <c r="A59" s="3">
        <v>41244</v>
      </c>
      <c r="B59" s="1">
        <v>3522.2959999999998</v>
      </c>
      <c r="C59" s="1">
        <v>5097.4719999999998</v>
      </c>
      <c r="D59">
        <f t="shared" si="0"/>
        <v>0.69098878816793896</v>
      </c>
      <c r="E59">
        <f t="shared" si="3"/>
        <v>0.12502112032083068</v>
      </c>
      <c r="F59">
        <f t="shared" si="3"/>
        <v>7.1802656865672221E-2</v>
      </c>
      <c r="P59" s="3">
        <v>41609</v>
      </c>
      <c r="Q59">
        <v>0.60351112376026073</v>
      </c>
      <c r="R59">
        <v>0.17154350457769607</v>
      </c>
      <c r="S59">
        <v>0.34135626443852951</v>
      </c>
      <c r="T59">
        <v>0.17154350457769607</v>
      </c>
    </row>
    <row r="60" spans="1:20" x14ac:dyDescent="0.25">
      <c r="A60" s="3">
        <v>41275</v>
      </c>
      <c r="B60" s="1">
        <v>3478.7620000000002</v>
      </c>
      <c r="C60" s="1">
        <v>4978.7290000000003</v>
      </c>
      <c r="D60">
        <f t="shared" si="0"/>
        <v>0.69872491553567184</v>
      </c>
      <c r="E60">
        <f t="shared" si="3"/>
        <v>0.14833934940590243</v>
      </c>
      <c r="F60">
        <f t="shared" si="3"/>
        <v>9.6408850850770778E-2</v>
      </c>
      <c r="P60" s="3">
        <v>41640</v>
      </c>
      <c r="Q60">
        <v>0.59098720053464282</v>
      </c>
      <c r="R60">
        <v>0.16933092864645527</v>
      </c>
      <c r="S60">
        <v>0.38250143761590549</v>
      </c>
      <c r="T60">
        <v>0.16933092864645527</v>
      </c>
    </row>
    <row r="61" spans="1:20" x14ac:dyDescent="0.25">
      <c r="A61" s="3">
        <v>41306</v>
      </c>
      <c r="B61" s="1">
        <v>3460.2649999999999</v>
      </c>
      <c r="C61" s="1">
        <v>4982.2309999999998</v>
      </c>
      <c r="D61">
        <f t="shared" si="0"/>
        <v>0.69452118940290009</v>
      </c>
      <c r="E61">
        <f t="shared" si="3"/>
        <v>0.13064925992256637</v>
      </c>
      <c r="F61">
        <f t="shared" si="3"/>
        <v>8.4712983490789373E-2</v>
      </c>
      <c r="P61" s="3">
        <v>41671</v>
      </c>
      <c r="Q61">
        <v>0.59978806631037662</v>
      </c>
      <c r="R61">
        <v>0.19050303950708991</v>
      </c>
      <c r="S61">
        <v>0.37853624209716497</v>
      </c>
      <c r="T61">
        <v>0.19050303950708991</v>
      </c>
    </row>
    <row r="62" spans="1:20" x14ac:dyDescent="0.25">
      <c r="A62" s="3">
        <v>41334</v>
      </c>
      <c r="B62" s="1">
        <v>3497.556</v>
      </c>
      <c r="C62" s="1">
        <v>5080.1459999999997</v>
      </c>
      <c r="D62">
        <f t="shared" si="0"/>
        <v>0.6884754886965847</v>
      </c>
      <c r="E62">
        <f t="shared" si="3"/>
        <v>0.14018714743598104</v>
      </c>
      <c r="F62">
        <f t="shared" si="3"/>
        <v>0.11501413371488534</v>
      </c>
      <c r="P62" s="3">
        <v>41699</v>
      </c>
      <c r="Q62">
        <v>0.6041939796548853</v>
      </c>
      <c r="R62">
        <v>0.2002506893384981</v>
      </c>
      <c r="S62">
        <v>0.3676786060873054</v>
      </c>
      <c r="T62">
        <v>0.2002506893384981</v>
      </c>
    </row>
    <row r="63" spans="1:20" x14ac:dyDescent="0.25">
      <c r="A63" s="3">
        <v>41365</v>
      </c>
      <c r="B63" s="1">
        <v>3540.634</v>
      </c>
      <c r="C63" s="1">
        <v>5137.0129999999999</v>
      </c>
      <c r="D63">
        <f t="shared" si="0"/>
        <v>0.68923983645748998</v>
      </c>
      <c r="E63">
        <f t="shared" ref="E63:F78" si="4">B63/B51-1</f>
        <v>0.12736892145715317</v>
      </c>
      <c r="F63">
        <f t="shared" si="4"/>
        <v>0.11314552851201176</v>
      </c>
      <c r="P63" s="3">
        <v>41730</v>
      </c>
      <c r="Q63">
        <v>0.61566346768551183</v>
      </c>
      <c r="R63">
        <v>0.19841361744817454</v>
      </c>
      <c r="S63">
        <v>0.34163296841958557</v>
      </c>
      <c r="T63">
        <v>0.19841361744817454</v>
      </c>
    </row>
    <row r="64" spans="1:20" x14ac:dyDescent="0.25">
      <c r="A64" s="3">
        <v>41395</v>
      </c>
      <c r="B64" s="1">
        <v>3554.9</v>
      </c>
      <c r="C64" s="1">
        <v>5351.2439999999997</v>
      </c>
      <c r="D64">
        <f t="shared" si="0"/>
        <v>0.66431282146730752</v>
      </c>
      <c r="E64">
        <f t="shared" si="4"/>
        <v>0.1256972077490679</v>
      </c>
      <c r="F64">
        <f t="shared" si="4"/>
        <v>0.15800320962819225</v>
      </c>
      <c r="P64" s="3">
        <v>41760</v>
      </c>
      <c r="Q64">
        <v>0.62208799852959673</v>
      </c>
      <c r="R64">
        <v>0.2082021997805843</v>
      </c>
      <c r="S64">
        <v>0.29021008946704741</v>
      </c>
      <c r="T64">
        <v>0.2082021997805843</v>
      </c>
    </row>
    <row r="65" spans="1:20" x14ac:dyDescent="0.25">
      <c r="A65" s="3">
        <v>41426</v>
      </c>
      <c r="B65" s="1">
        <v>3629.6</v>
      </c>
      <c r="C65" s="1">
        <v>5645.3860000000004</v>
      </c>
      <c r="D65">
        <f t="shared" si="0"/>
        <v>0.64293212191336424</v>
      </c>
      <c r="E65">
        <f t="shared" si="4"/>
        <v>0.11309356965820272</v>
      </c>
      <c r="F65">
        <f t="shared" si="4"/>
        <v>0.19242325448670061</v>
      </c>
      <c r="P65" s="3">
        <v>41791</v>
      </c>
      <c r="Q65">
        <v>0.61783957280201407</v>
      </c>
      <c r="R65">
        <v>0.20673655499228549</v>
      </c>
      <c r="S65">
        <v>0.25574619698281031</v>
      </c>
      <c r="T65">
        <v>0.20673655499228549</v>
      </c>
    </row>
    <row r="66" spans="1:20" x14ac:dyDescent="0.25">
      <c r="A66" s="3">
        <v>41456</v>
      </c>
      <c r="B66" s="1">
        <v>3630.6729999999998</v>
      </c>
      <c r="C66" s="1">
        <v>5936.6589999999997</v>
      </c>
      <c r="D66">
        <f t="shared" si="0"/>
        <v>0.61156839225564408</v>
      </c>
      <c r="E66">
        <f t="shared" si="4"/>
        <v>0.10919039833022937</v>
      </c>
      <c r="F66">
        <f t="shared" si="4"/>
        <v>0.28251243430175732</v>
      </c>
      <c r="P66" s="3">
        <v>41821</v>
      </c>
      <c r="Q66">
        <v>0.61851246816621885</v>
      </c>
      <c r="R66">
        <v>0.20635513030228836</v>
      </c>
      <c r="S66">
        <v>0.19281131019989539</v>
      </c>
      <c r="T66">
        <v>0.20635513030228836</v>
      </c>
    </row>
    <row r="67" spans="1:20" x14ac:dyDescent="0.25">
      <c r="A67" s="3">
        <v>41487</v>
      </c>
      <c r="B67" s="1">
        <v>3686.2550000000001</v>
      </c>
      <c r="C67" s="1">
        <v>5966.3130000000001</v>
      </c>
      <c r="D67">
        <f t="shared" ref="D67:D130" si="5">B67/C67</f>
        <v>0.61784472252796663</v>
      </c>
      <c r="E67">
        <f t="shared" si="4"/>
        <v>0.1230128906015564</v>
      </c>
      <c r="F67">
        <f t="shared" si="4"/>
        <v>0.29175057228303314</v>
      </c>
      <c r="P67" s="3">
        <v>41852</v>
      </c>
      <c r="Q67">
        <v>0.62590020173064176</v>
      </c>
      <c r="R67">
        <v>0.20806563843250125</v>
      </c>
      <c r="S67">
        <v>0.19251755648756608</v>
      </c>
      <c r="T67">
        <v>0.20806563843250125</v>
      </c>
    </row>
    <row r="68" spans="1:20" x14ac:dyDescent="0.25">
      <c r="A68" s="3">
        <v>41518</v>
      </c>
      <c r="B68" s="1">
        <v>3790.7460000000001</v>
      </c>
      <c r="C68" s="1">
        <v>6143.2370000000001</v>
      </c>
      <c r="D68">
        <f t="shared" si="5"/>
        <v>0.61706002877636013</v>
      </c>
      <c r="E68">
        <f t="shared" si="4"/>
        <v>0.14331894764177311</v>
      </c>
      <c r="F68">
        <f t="shared" si="4"/>
        <v>0.29369625908137431</v>
      </c>
      <c r="P68" s="3">
        <v>41883</v>
      </c>
      <c r="Q68">
        <v>0.63431912262856183</v>
      </c>
      <c r="R68">
        <v>0.20581753565129413</v>
      </c>
      <c r="S68">
        <v>0.17300862721070343</v>
      </c>
      <c r="T68">
        <v>0.20581753565129413</v>
      </c>
    </row>
    <row r="69" spans="1:20" x14ac:dyDescent="0.25">
      <c r="A69" s="3">
        <v>41548</v>
      </c>
      <c r="B69" s="1">
        <v>3795.5340000000001</v>
      </c>
      <c r="C69" s="1">
        <v>6144.8090000000002</v>
      </c>
      <c r="D69">
        <f t="shared" si="5"/>
        <v>0.61768136324497636</v>
      </c>
      <c r="E69">
        <f t="shared" si="4"/>
        <v>0.1283726013192521</v>
      </c>
      <c r="F69">
        <f t="shared" si="4"/>
        <v>0.29693247467895434</v>
      </c>
      <c r="P69" s="3">
        <v>41913</v>
      </c>
      <c r="Q69">
        <v>0.63383602464797106</v>
      </c>
      <c r="R69">
        <v>0.20620444975594987</v>
      </c>
      <c r="S69">
        <v>0.17546175967389721</v>
      </c>
      <c r="T69">
        <v>0.20620444975594987</v>
      </c>
    </row>
    <row r="70" spans="1:20" x14ac:dyDescent="0.25">
      <c r="A70" s="3">
        <v>41579</v>
      </c>
      <c r="B70" s="1">
        <v>3909.37</v>
      </c>
      <c r="C70" s="1">
        <v>6638.8119999999999</v>
      </c>
      <c r="D70">
        <f t="shared" si="5"/>
        <v>0.58886589950129631</v>
      </c>
      <c r="E70">
        <f t="shared" si="4"/>
        <v>0.14171757766171855</v>
      </c>
      <c r="F70">
        <f t="shared" si="4"/>
        <v>0.3580015640268106</v>
      </c>
      <c r="P70" s="3">
        <v>41944</v>
      </c>
      <c r="Q70">
        <v>0.63916179528020811</v>
      </c>
      <c r="R70">
        <v>0.20105413404205796</v>
      </c>
      <c r="S70">
        <v>0.10654270673728972</v>
      </c>
      <c r="T70">
        <v>0.20105413404205796</v>
      </c>
    </row>
    <row r="71" spans="1:20" x14ac:dyDescent="0.25">
      <c r="A71" s="3">
        <v>41609</v>
      </c>
      <c r="B71" s="1">
        <v>4126.5230000000001</v>
      </c>
      <c r="C71" s="1">
        <v>6837.5259999999998</v>
      </c>
      <c r="D71">
        <f t="shared" si="5"/>
        <v>0.60351112376026073</v>
      </c>
      <c r="E71">
        <f t="shared" si="4"/>
        <v>0.17154350457769607</v>
      </c>
      <c r="F71">
        <f t="shared" si="4"/>
        <v>0.34135626443852951</v>
      </c>
      <c r="P71" s="3">
        <v>41974</v>
      </c>
      <c r="Q71">
        <v>0.64908008161312869</v>
      </c>
      <c r="R71">
        <v>0.20812170439859412</v>
      </c>
      <c r="S71">
        <v>0.12330497902311466</v>
      </c>
      <c r="T71">
        <v>0.20812170439859412</v>
      </c>
    </row>
    <row r="72" spans="1:20" x14ac:dyDescent="0.25">
      <c r="A72" s="3">
        <v>41640</v>
      </c>
      <c r="B72" s="1">
        <v>4067.8240000000001</v>
      </c>
      <c r="C72" s="1">
        <v>6883.1</v>
      </c>
      <c r="D72">
        <f t="shared" si="5"/>
        <v>0.59098720053464282</v>
      </c>
      <c r="E72">
        <f t="shared" si="4"/>
        <v>0.16933092864645527</v>
      </c>
      <c r="F72">
        <f t="shared" si="4"/>
        <v>0.38250143761590549</v>
      </c>
      <c r="P72" s="3">
        <v>42005</v>
      </c>
      <c r="Q72">
        <v>0.63621085861640791</v>
      </c>
      <c r="R72">
        <v>0.17001251774904702</v>
      </c>
      <c r="S72">
        <v>8.6844735656898653E-2</v>
      </c>
      <c r="T72">
        <v>0.17001251774904702</v>
      </c>
    </row>
    <row r="73" spans="1:20" x14ac:dyDescent="0.25">
      <c r="A73" s="3">
        <v>41671</v>
      </c>
      <c r="B73" s="1">
        <v>4119.4560000000001</v>
      </c>
      <c r="C73" s="1">
        <v>6868.1859999999997</v>
      </c>
      <c r="D73">
        <f t="shared" si="5"/>
        <v>0.59978806631037662</v>
      </c>
      <c r="E73">
        <f t="shared" si="4"/>
        <v>0.19050303950708991</v>
      </c>
      <c r="F73">
        <f t="shared" si="4"/>
        <v>0.37853624209716497</v>
      </c>
      <c r="P73" s="3">
        <v>42036</v>
      </c>
      <c r="Q73">
        <v>0.63306411169882082</v>
      </c>
      <c r="R73">
        <v>0.15067450653678538</v>
      </c>
      <c r="S73">
        <v>9.0191063550113526E-2</v>
      </c>
      <c r="T73">
        <v>0.15067450653678538</v>
      </c>
    </row>
    <row r="74" spans="1:20" x14ac:dyDescent="0.25">
      <c r="A74" s="3">
        <v>41699</v>
      </c>
      <c r="B74" s="1">
        <v>4197.9440000000004</v>
      </c>
      <c r="C74" s="1">
        <v>6948.0069999999996</v>
      </c>
      <c r="D74">
        <f t="shared" si="5"/>
        <v>0.6041939796548853</v>
      </c>
      <c r="E74">
        <f t="shared" si="4"/>
        <v>0.2002506893384981</v>
      </c>
      <c r="F74">
        <f t="shared" si="4"/>
        <v>0.3676786060873054</v>
      </c>
      <c r="P74" s="3">
        <v>42064</v>
      </c>
      <c r="Q74">
        <v>0.63348664791174703</v>
      </c>
      <c r="R74">
        <v>0.15708332459889873</v>
      </c>
      <c r="S74">
        <v>0.10357934296842242</v>
      </c>
      <c r="T74">
        <v>0.15708332459889873</v>
      </c>
    </row>
    <row r="75" spans="1:20" x14ac:dyDescent="0.25">
      <c r="A75" s="3">
        <v>41730</v>
      </c>
      <c r="B75" s="1">
        <v>4243.1440000000002</v>
      </c>
      <c r="C75" s="1">
        <v>6891.9859999999999</v>
      </c>
      <c r="D75">
        <f t="shared" si="5"/>
        <v>0.61566346768551183</v>
      </c>
      <c r="E75">
        <f t="shared" si="4"/>
        <v>0.19841361744817454</v>
      </c>
      <c r="F75">
        <f t="shared" si="4"/>
        <v>0.34163296841958557</v>
      </c>
      <c r="P75" s="3">
        <v>42095</v>
      </c>
      <c r="Q75">
        <v>0.64244241419171044</v>
      </c>
      <c r="R75">
        <v>0.14698817669162301</v>
      </c>
      <c r="S75">
        <v>9.9178233966232598E-2</v>
      </c>
      <c r="T75">
        <v>0.14698817669162301</v>
      </c>
    </row>
    <row r="76" spans="1:20" x14ac:dyDescent="0.25">
      <c r="A76" s="3">
        <v>41760</v>
      </c>
      <c r="B76" s="1">
        <v>4295.0379999999996</v>
      </c>
      <c r="C76" s="1">
        <v>6904.2290000000003</v>
      </c>
      <c r="D76">
        <f t="shared" si="5"/>
        <v>0.62208799852959673</v>
      </c>
      <c r="E76">
        <f t="shared" si="4"/>
        <v>0.2082021997805843</v>
      </c>
      <c r="F76">
        <f t="shared" si="4"/>
        <v>0.29021008946704741</v>
      </c>
      <c r="P76" s="3">
        <v>42125</v>
      </c>
      <c r="Q76">
        <v>0.6412261857797048</v>
      </c>
      <c r="R76">
        <v>0.13190081205335091</v>
      </c>
      <c r="S76">
        <v>9.8117834735782949E-2</v>
      </c>
      <c r="T76">
        <v>0.13190081205335091</v>
      </c>
    </row>
    <row r="77" spans="1:20" x14ac:dyDescent="0.25">
      <c r="A77" s="3">
        <v>41791</v>
      </c>
      <c r="B77" s="1">
        <v>4379.9709999999995</v>
      </c>
      <c r="C77" s="1">
        <v>7089.1719999999996</v>
      </c>
      <c r="D77">
        <f t="shared" si="5"/>
        <v>0.61783957280201407</v>
      </c>
      <c r="E77">
        <f t="shared" si="4"/>
        <v>0.20673655499228549</v>
      </c>
      <c r="F77">
        <f t="shared" si="4"/>
        <v>0.25574619698281031</v>
      </c>
      <c r="P77" s="3">
        <v>42156</v>
      </c>
      <c r="Q77">
        <v>0.64448699663337439</v>
      </c>
      <c r="R77">
        <v>0.13598103731737066</v>
      </c>
      <c r="S77">
        <v>8.9011946670217723E-2</v>
      </c>
      <c r="T77">
        <v>0.13598103731737066</v>
      </c>
    </row>
    <row r="78" spans="1:20" x14ac:dyDescent="0.25">
      <c r="A78" s="3">
        <v>41821</v>
      </c>
      <c r="B78" s="1">
        <v>4379.8810000000003</v>
      </c>
      <c r="C78" s="1">
        <v>7081.3140000000003</v>
      </c>
      <c r="D78">
        <f t="shared" si="5"/>
        <v>0.61851246816621885</v>
      </c>
      <c r="E78">
        <f t="shared" si="4"/>
        <v>0.20635513030228836</v>
      </c>
      <c r="F78">
        <f t="shared" si="4"/>
        <v>0.19281131019989539</v>
      </c>
      <c r="P78" s="3">
        <v>42186</v>
      </c>
      <c r="Q78">
        <v>0.64411726727927321</v>
      </c>
      <c r="R78">
        <v>0.13663932878541685</v>
      </c>
      <c r="S78">
        <v>9.1455907759492083E-2</v>
      </c>
      <c r="T78">
        <v>0.13663932878541685</v>
      </c>
    </row>
    <row r="79" spans="1:20" x14ac:dyDescent="0.25">
      <c r="A79" s="3">
        <v>41852</v>
      </c>
      <c r="B79" s="1">
        <v>4453.2380000000003</v>
      </c>
      <c r="C79" s="1">
        <v>7114.933</v>
      </c>
      <c r="D79">
        <f t="shared" si="5"/>
        <v>0.62590020173064176</v>
      </c>
      <c r="E79">
        <f t="shared" ref="E79:F94" si="6">B79/B67-1</f>
        <v>0.20806563843250125</v>
      </c>
      <c r="F79">
        <f t="shared" si="6"/>
        <v>0.19251755648756608</v>
      </c>
      <c r="P79" s="3">
        <v>42217</v>
      </c>
      <c r="Q79">
        <v>0.64958052509292485</v>
      </c>
      <c r="R79">
        <v>0.13883919970143066</v>
      </c>
      <c r="S79">
        <v>9.7323052796140175E-2</v>
      </c>
      <c r="T79">
        <v>0.13883919970143066</v>
      </c>
    </row>
    <row r="80" spans="1:20" x14ac:dyDescent="0.25">
      <c r="A80" s="3">
        <v>41883</v>
      </c>
      <c r="B80" s="1">
        <v>4570.9480000000003</v>
      </c>
      <c r="C80" s="1">
        <v>7206.07</v>
      </c>
      <c r="D80">
        <f t="shared" si="5"/>
        <v>0.63431912262856183</v>
      </c>
      <c r="E80">
        <f t="shared" si="6"/>
        <v>0.20581753565129413</v>
      </c>
      <c r="F80">
        <f t="shared" si="6"/>
        <v>0.17300862721070343</v>
      </c>
      <c r="P80" s="3">
        <v>42248</v>
      </c>
      <c r="Q80">
        <v>0.64835119116400464</v>
      </c>
      <c r="R80">
        <v>0.11825796311837267</v>
      </c>
      <c r="S80">
        <v>9.4055844586577786E-2</v>
      </c>
      <c r="T80">
        <v>0.11825796311837267</v>
      </c>
    </row>
    <row r="81" spans="1:20" x14ac:dyDescent="0.25">
      <c r="A81" s="3">
        <v>41913</v>
      </c>
      <c r="B81" s="1">
        <v>4578.1899999999996</v>
      </c>
      <c r="C81" s="1">
        <v>7222.9880000000003</v>
      </c>
      <c r="D81">
        <f t="shared" si="5"/>
        <v>0.63383602464797106</v>
      </c>
      <c r="E81">
        <f t="shared" si="6"/>
        <v>0.20620444975594987</v>
      </c>
      <c r="F81">
        <f t="shared" si="6"/>
        <v>0.17546175967389721</v>
      </c>
      <c r="P81" s="3">
        <v>42278</v>
      </c>
      <c r="Q81">
        <v>0.66054809278788185</v>
      </c>
      <c r="R81">
        <v>0.14021523789969415</v>
      </c>
      <c r="S81">
        <v>9.4105791121347426E-2</v>
      </c>
      <c r="T81">
        <v>0.14021523789969415</v>
      </c>
    </row>
    <row r="82" spans="1:20" x14ac:dyDescent="0.25">
      <c r="A82" s="3">
        <v>41944</v>
      </c>
      <c r="B82" s="1">
        <v>4695.3649999999998</v>
      </c>
      <c r="C82" s="1">
        <v>7346.1289999999999</v>
      </c>
      <c r="D82">
        <f t="shared" si="5"/>
        <v>0.63916179528020811</v>
      </c>
      <c r="E82">
        <f t="shared" si="6"/>
        <v>0.20105413404205796</v>
      </c>
      <c r="F82">
        <f t="shared" si="6"/>
        <v>0.10654270673728972</v>
      </c>
      <c r="P82" s="3">
        <v>42309</v>
      </c>
      <c r="Q82">
        <v>0.66430991064246647</v>
      </c>
      <c r="R82">
        <v>0.13027272640146181</v>
      </c>
      <c r="S82">
        <v>8.7485123117222674E-2</v>
      </c>
      <c r="T82">
        <v>0.13027272640146181</v>
      </c>
    </row>
    <row r="83" spans="1:20" x14ac:dyDescent="0.25">
      <c r="A83" s="3">
        <v>41974</v>
      </c>
      <c r="B83" s="1">
        <v>4985.3419999999996</v>
      </c>
      <c r="C83" s="1">
        <v>7680.6270000000004</v>
      </c>
      <c r="D83">
        <f t="shared" si="5"/>
        <v>0.64908008161312869</v>
      </c>
      <c r="E83">
        <f t="shared" si="6"/>
        <v>0.20812170439859412</v>
      </c>
      <c r="F83">
        <f t="shared" si="6"/>
        <v>0.12330497902311466</v>
      </c>
      <c r="P83" s="3">
        <v>42339</v>
      </c>
      <c r="Q83">
        <v>0.67394489305562899</v>
      </c>
      <c r="R83">
        <v>0.12137642713378538</v>
      </c>
      <c r="S83">
        <v>8.000388509948464E-2</v>
      </c>
      <c r="T83">
        <v>0.12137642713378538</v>
      </c>
    </row>
    <row r="84" spans="1:20" x14ac:dyDescent="0.25">
      <c r="A84" s="3">
        <v>42005</v>
      </c>
      <c r="B84" s="1">
        <v>4759.4049999999997</v>
      </c>
      <c r="C84" s="1">
        <v>7480.8609999999999</v>
      </c>
      <c r="D84">
        <f t="shared" si="5"/>
        <v>0.63621085861640791</v>
      </c>
      <c r="E84">
        <f t="shared" si="6"/>
        <v>0.17001251774904702</v>
      </c>
      <c r="F84">
        <f t="shared" si="6"/>
        <v>8.6844735656898653E-2</v>
      </c>
      <c r="P84" s="3">
        <v>42370</v>
      </c>
      <c r="Q84">
        <v>0.66868482488576819</v>
      </c>
      <c r="R84">
        <v>0.16071966979065677</v>
      </c>
      <c r="S84">
        <v>0.10435055537056503</v>
      </c>
      <c r="T84">
        <v>0.16071966979065677</v>
      </c>
    </row>
    <row r="85" spans="1:20" x14ac:dyDescent="0.25">
      <c r="A85" s="3">
        <v>42036</v>
      </c>
      <c r="B85" s="1">
        <v>4740.1530000000002</v>
      </c>
      <c r="C85" s="1">
        <v>7487.6350000000002</v>
      </c>
      <c r="D85">
        <f t="shared" si="5"/>
        <v>0.63306411169882082</v>
      </c>
      <c r="E85">
        <f t="shared" si="6"/>
        <v>0.15067450653678538</v>
      </c>
      <c r="F85">
        <f t="shared" si="6"/>
        <v>9.0191063550113526E-2</v>
      </c>
      <c r="P85" s="3">
        <v>42401</v>
      </c>
      <c r="Q85">
        <v>0.65870877227717062</v>
      </c>
      <c r="R85">
        <v>0.15670084910761317</v>
      </c>
      <c r="S85">
        <v>0.11166850414049301</v>
      </c>
      <c r="T85">
        <v>0.15670084910761317</v>
      </c>
    </row>
    <row r="86" spans="1:20" x14ac:dyDescent="0.25">
      <c r="A86" s="3">
        <v>42064</v>
      </c>
      <c r="B86" s="1">
        <v>4857.3710000000001</v>
      </c>
      <c r="C86" s="1">
        <v>7667.6769999999997</v>
      </c>
      <c r="D86">
        <f t="shared" si="5"/>
        <v>0.63348664791174703</v>
      </c>
      <c r="E86">
        <f t="shared" si="6"/>
        <v>0.15708332459889873</v>
      </c>
      <c r="F86">
        <f t="shared" si="6"/>
        <v>0.10357934296842242</v>
      </c>
      <c r="P86" s="3">
        <v>42430</v>
      </c>
      <c r="Q86">
        <v>0.65407414634723238</v>
      </c>
      <c r="R86">
        <v>0.13859390192760657</v>
      </c>
      <c r="S86">
        <v>0.10275576292532951</v>
      </c>
      <c r="T86">
        <v>0.13859390192760657</v>
      </c>
    </row>
    <row r="87" spans="1:20" x14ac:dyDescent="0.25">
      <c r="A87" s="3">
        <v>42095</v>
      </c>
      <c r="B87" s="1">
        <v>4866.8360000000002</v>
      </c>
      <c r="C87" s="1">
        <v>7575.5209999999997</v>
      </c>
      <c r="D87">
        <f t="shared" si="5"/>
        <v>0.64244241419171044</v>
      </c>
      <c r="E87">
        <f t="shared" si="6"/>
        <v>0.14698817669162301</v>
      </c>
      <c r="F87">
        <f t="shared" si="6"/>
        <v>9.9178233966232598E-2</v>
      </c>
      <c r="P87" s="3">
        <v>42461</v>
      </c>
      <c r="Q87">
        <v>0.66170848481479771</v>
      </c>
      <c r="R87">
        <v>0.15455338951220043</v>
      </c>
      <c r="S87">
        <v>0.12093782064626324</v>
      </c>
      <c r="T87">
        <v>0.15455338951220043</v>
      </c>
    </row>
    <row r="88" spans="1:20" x14ac:dyDescent="0.25">
      <c r="A88" s="3">
        <v>42125</v>
      </c>
      <c r="B88" s="1">
        <v>4861.5569999999998</v>
      </c>
      <c r="C88" s="1">
        <v>7581.6570000000002</v>
      </c>
      <c r="D88">
        <f t="shared" si="5"/>
        <v>0.6412261857797048</v>
      </c>
      <c r="E88">
        <f t="shared" si="6"/>
        <v>0.13190081205335091</v>
      </c>
      <c r="F88">
        <f t="shared" si="6"/>
        <v>9.8117834735782949E-2</v>
      </c>
      <c r="P88" s="3">
        <v>42491</v>
      </c>
      <c r="Q88">
        <v>0.66972444283355892</v>
      </c>
      <c r="R88">
        <v>0.17976442526540382</v>
      </c>
      <c r="S88">
        <v>0.12956283830830118</v>
      </c>
      <c r="T88">
        <v>0.17976442526540382</v>
      </c>
    </row>
    <row r="89" spans="1:20" x14ac:dyDescent="0.25">
      <c r="A89" s="3">
        <v>42156</v>
      </c>
      <c r="B89" s="1">
        <v>4975.5640000000003</v>
      </c>
      <c r="C89" s="1">
        <v>7720.1930000000002</v>
      </c>
      <c r="D89">
        <f t="shared" si="5"/>
        <v>0.64448699663337439</v>
      </c>
      <c r="E89">
        <f t="shared" si="6"/>
        <v>0.13598103731737066</v>
      </c>
      <c r="F89">
        <f t="shared" si="6"/>
        <v>8.9011946670217723E-2</v>
      </c>
      <c r="P89" s="3">
        <v>42522</v>
      </c>
      <c r="Q89">
        <v>0.66922537022716844</v>
      </c>
      <c r="R89">
        <v>0.16762742876988401</v>
      </c>
      <c r="S89">
        <v>0.12446528215032959</v>
      </c>
      <c r="T89">
        <v>0.16762742876988401</v>
      </c>
    </row>
    <row r="90" spans="1:20" x14ac:dyDescent="0.25">
      <c r="A90" s="3">
        <v>42186</v>
      </c>
      <c r="B90" s="1">
        <v>4978.3450000000003</v>
      </c>
      <c r="C90" s="1">
        <v>7728.942</v>
      </c>
      <c r="D90">
        <f t="shared" si="5"/>
        <v>0.64411726727927321</v>
      </c>
      <c r="E90">
        <f t="shared" si="6"/>
        <v>0.13663932878541685</v>
      </c>
      <c r="F90">
        <f t="shared" si="6"/>
        <v>9.1455907759492083E-2</v>
      </c>
      <c r="P90" s="3">
        <v>42552</v>
      </c>
      <c r="Q90">
        <v>0.66561116762354677</v>
      </c>
      <c r="R90">
        <v>0.16322131150010688</v>
      </c>
      <c r="S90">
        <v>0.12565859596306961</v>
      </c>
      <c r="T90">
        <v>0.16322131150010688</v>
      </c>
    </row>
    <row r="91" spans="1:20" x14ac:dyDescent="0.25">
      <c r="A91" s="3">
        <v>42217</v>
      </c>
      <c r="B91" s="1">
        <v>5071.5219999999999</v>
      </c>
      <c r="C91" s="1">
        <v>7807.38</v>
      </c>
      <c r="D91">
        <f t="shared" si="5"/>
        <v>0.64958052509292485</v>
      </c>
      <c r="E91">
        <f t="shared" si="6"/>
        <v>0.13883919970143066</v>
      </c>
      <c r="F91">
        <f t="shared" si="6"/>
        <v>9.7323052796140175E-2</v>
      </c>
      <c r="P91" s="3">
        <v>42583</v>
      </c>
      <c r="Q91">
        <v>0.67726434347979314</v>
      </c>
      <c r="R91">
        <v>0.16105480761002311</v>
      </c>
      <c r="S91">
        <v>0.11359559801111252</v>
      </c>
      <c r="T91">
        <v>0.16105480761002311</v>
      </c>
    </row>
    <row r="92" spans="1:20" x14ac:dyDescent="0.25">
      <c r="A92" s="3">
        <v>42248</v>
      </c>
      <c r="B92" s="1">
        <v>5111.4989999999998</v>
      </c>
      <c r="C92" s="1">
        <v>7883.8429999999998</v>
      </c>
      <c r="D92">
        <f t="shared" si="5"/>
        <v>0.64835119116400464</v>
      </c>
      <c r="E92">
        <f t="shared" si="6"/>
        <v>0.11825796311837267</v>
      </c>
      <c r="F92">
        <f t="shared" si="6"/>
        <v>9.4055844586577786E-2</v>
      </c>
      <c r="P92" s="3">
        <v>42614</v>
      </c>
      <c r="Q92">
        <v>0.68042124103242441</v>
      </c>
      <c r="R92">
        <v>0.17600707737593213</v>
      </c>
      <c r="S92">
        <v>0.12057875835426968</v>
      </c>
      <c r="T92">
        <v>0.17600707737593213</v>
      </c>
    </row>
    <row r="93" spans="1:20" x14ac:dyDescent="0.25">
      <c r="A93" s="3">
        <v>42278</v>
      </c>
      <c r="B93" s="1">
        <v>5220.1220000000003</v>
      </c>
      <c r="C93" s="1">
        <v>7902.7129999999997</v>
      </c>
      <c r="D93">
        <f t="shared" si="5"/>
        <v>0.66054809278788185</v>
      </c>
      <c r="E93">
        <f t="shared" si="6"/>
        <v>0.14021523789969415</v>
      </c>
      <c r="F93">
        <f t="shared" si="6"/>
        <v>9.4105791121347426E-2</v>
      </c>
      <c r="P93" s="3">
        <v>42644</v>
      </c>
      <c r="Q93">
        <v>0.69534723723338987</v>
      </c>
      <c r="R93">
        <v>0.18008391374760957</v>
      </c>
      <c r="S93">
        <v>0.12102577937475401</v>
      </c>
      <c r="T93">
        <v>0.18008391374760957</v>
      </c>
    </row>
    <row r="94" spans="1:20" x14ac:dyDescent="0.25">
      <c r="A94" s="3">
        <v>42309</v>
      </c>
      <c r="B94" s="1">
        <v>5307.0429999999997</v>
      </c>
      <c r="C94" s="1">
        <v>7988.8059999999996</v>
      </c>
      <c r="D94">
        <f t="shared" si="5"/>
        <v>0.66430991064246647</v>
      </c>
      <c r="E94">
        <f t="shared" si="6"/>
        <v>0.13027272640146181</v>
      </c>
      <c r="F94">
        <f t="shared" si="6"/>
        <v>8.7485123117222674E-2</v>
      </c>
      <c r="P94" s="3">
        <v>42675</v>
      </c>
      <c r="Q94">
        <v>0.70066241174573551</v>
      </c>
      <c r="R94">
        <v>0.20153784320194901</v>
      </c>
      <c r="S94">
        <v>0.13919839835890357</v>
      </c>
      <c r="T94">
        <v>0.20153784320194901</v>
      </c>
    </row>
    <row r="95" spans="1:20" x14ac:dyDescent="0.25">
      <c r="A95" s="3">
        <v>42339</v>
      </c>
      <c r="B95" s="1">
        <v>5590.4449999999997</v>
      </c>
      <c r="C95" s="1">
        <v>8295.107</v>
      </c>
      <c r="D95">
        <f t="shared" si="5"/>
        <v>0.67394489305562899</v>
      </c>
      <c r="E95">
        <f t="shared" ref="E95:F110" si="7">B95/B83-1</f>
        <v>0.12137642713378538</v>
      </c>
      <c r="F95">
        <f t="shared" si="7"/>
        <v>8.000388509948464E-2</v>
      </c>
      <c r="P95" s="3">
        <v>42705</v>
      </c>
      <c r="Q95">
        <v>0.69289769144232027</v>
      </c>
      <c r="R95">
        <v>0.17532915537135252</v>
      </c>
      <c r="S95">
        <v>0.14318043154838156</v>
      </c>
      <c r="T95">
        <v>0.17532915537135252</v>
      </c>
    </row>
    <row r="96" spans="1:20" x14ac:dyDescent="0.25">
      <c r="A96" s="3">
        <v>42370</v>
      </c>
      <c r="B96" s="1">
        <v>5524.335</v>
      </c>
      <c r="C96" s="1">
        <v>8261.4930000000004</v>
      </c>
      <c r="D96">
        <f t="shared" si="5"/>
        <v>0.66868482488576819</v>
      </c>
      <c r="E96">
        <f t="shared" si="7"/>
        <v>0.16071966979065677</v>
      </c>
      <c r="F96">
        <f t="shared" si="7"/>
        <v>0.10435055537056503</v>
      </c>
      <c r="P96" s="3">
        <v>42736</v>
      </c>
      <c r="Q96">
        <v>0.69128343458080121</v>
      </c>
      <c r="R96">
        <v>0.17263404703552565</v>
      </c>
      <c r="S96">
        <v>0.13429969990896296</v>
      </c>
      <c r="T96">
        <v>0.17263404703552565</v>
      </c>
    </row>
    <row r="97" spans="1:20" x14ac:dyDescent="0.25">
      <c r="A97" s="3">
        <v>42401</v>
      </c>
      <c r="B97" s="1">
        <v>5482.9390000000003</v>
      </c>
      <c r="C97" s="1">
        <v>8323.768</v>
      </c>
      <c r="D97">
        <f t="shared" si="5"/>
        <v>0.65870877227717062</v>
      </c>
      <c r="E97">
        <f t="shared" si="7"/>
        <v>0.15670084910761317</v>
      </c>
      <c r="F97">
        <f t="shared" si="7"/>
        <v>0.11166850414049301</v>
      </c>
      <c r="P97" s="3">
        <v>42767</v>
      </c>
      <c r="Q97">
        <v>0.69106924128314295</v>
      </c>
      <c r="R97">
        <v>0.1929795067408191</v>
      </c>
      <c r="S97">
        <v>0.13711625303708619</v>
      </c>
      <c r="T97">
        <v>0.1929795067408191</v>
      </c>
    </row>
    <row r="98" spans="1:20" x14ac:dyDescent="0.25">
      <c r="A98" s="3">
        <v>42430</v>
      </c>
      <c r="B98" s="1">
        <v>5530.5730000000003</v>
      </c>
      <c r="C98" s="1">
        <v>8455.5750000000007</v>
      </c>
      <c r="D98">
        <f t="shared" si="5"/>
        <v>0.65407414634723238</v>
      </c>
      <c r="E98">
        <f t="shared" si="7"/>
        <v>0.13859390192760657</v>
      </c>
      <c r="F98">
        <f t="shared" si="7"/>
        <v>0.10275576292532951</v>
      </c>
      <c r="P98" s="3">
        <v>42795</v>
      </c>
      <c r="Q98">
        <v>0.69029368557970783</v>
      </c>
      <c r="R98">
        <v>0.19564164303409415</v>
      </c>
      <c r="S98">
        <v>0.13290662125638986</v>
      </c>
      <c r="T98">
        <v>0.19564164303409415</v>
      </c>
    </row>
    <row r="99" spans="1:20" x14ac:dyDescent="0.25">
      <c r="A99" s="3">
        <v>42461</v>
      </c>
      <c r="B99" s="1">
        <v>5619.0219999999999</v>
      </c>
      <c r="C99" s="1">
        <v>8491.6880000000001</v>
      </c>
      <c r="D99">
        <f t="shared" si="5"/>
        <v>0.66170848481479771</v>
      </c>
      <c r="E99">
        <f t="shared" si="7"/>
        <v>0.15455338951220043</v>
      </c>
      <c r="F99">
        <f t="shared" si="7"/>
        <v>0.12093782064626324</v>
      </c>
      <c r="P99" s="3">
        <v>42826</v>
      </c>
      <c r="Q99">
        <v>0.69371889199562675</v>
      </c>
      <c r="R99">
        <v>0.17546919466234523</v>
      </c>
      <c r="S99">
        <v>0.12122928857960868</v>
      </c>
      <c r="T99">
        <v>0.17546919466234523</v>
      </c>
    </row>
    <row r="100" spans="1:20" x14ac:dyDescent="0.25">
      <c r="A100" s="3">
        <v>42491</v>
      </c>
      <c r="B100" s="1">
        <v>5735.4920000000002</v>
      </c>
      <c r="C100" s="1">
        <v>8563.9580000000005</v>
      </c>
      <c r="D100">
        <f t="shared" si="5"/>
        <v>0.66972444283355892</v>
      </c>
      <c r="E100">
        <f t="shared" si="7"/>
        <v>0.17976442526540382</v>
      </c>
      <c r="F100">
        <f t="shared" si="7"/>
        <v>0.12956283830830118</v>
      </c>
      <c r="P100" s="3">
        <v>42856</v>
      </c>
      <c r="Q100">
        <v>0.70677015997506654</v>
      </c>
      <c r="R100">
        <v>0.18696198743368475</v>
      </c>
      <c r="S100">
        <v>0.1247467716049051</v>
      </c>
      <c r="T100">
        <v>0.18696198743368475</v>
      </c>
    </row>
    <row r="101" spans="1:20" x14ac:dyDescent="0.25">
      <c r="A101" s="3">
        <v>42522</v>
      </c>
      <c r="B101" s="1">
        <v>5809.6049999999996</v>
      </c>
      <c r="C101" s="1">
        <v>8681.0889999999999</v>
      </c>
      <c r="D101">
        <f t="shared" si="5"/>
        <v>0.66922537022716844</v>
      </c>
      <c r="E101">
        <f t="shared" si="7"/>
        <v>0.16762742876988401</v>
      </c>
      <c r="F101">
        <f t="shared" si="7"/>
        <v>0.12446528215032959</v>
      </c>
      <c r="P101" s="3">
        <v>42887</v>
      </c>
      <c r="Q101">
        <v>0.70046007654304565</v>
      </c>
      <c r="R101">
        <v>0.19637301282273079</v>
      </c>
      <c r="S101">
        <v>0.14302470511591348</v>
      </c>
      <c r="T101">
        <v>0.19637301282273079</v>
      </c>
    </row>
    <row r="102" spans="1:20" x14ac:dyDescent="0.25">
      <c r="A102" s="3">
        <v>42552</v>
      </c>
      <c r="B102" s="1">
        <v>5790.9170000000004</v>
      </c>
      <c r="C102" s="1">
        <v>8700.15</v>
      </c>
      <c r="D102">
        <f t="shared" si="5"/>
        <v>0.66561116762354677</v>
      </c>
      <c r="E102">
        <f t="shared" si="7"/>
        <v>0.16322131150010688</v>
      </c>
      <c r="F102">
        <f t="shared" si="7"/>
        <v>0.12565859596306961</v>
      </c>
      <c r="P102" s="3">
        <v>42917</v>
      </c>
      <c r="Q102">
        <v>0.69223904834524697</v>
      </c>
      <c r="R102">
        <v>0.19572551309058661</v>
      </c>
      <c r="S102">
        <v>0.1497303667396539</v>
      </c>
      <c r="T102">
        <v>0.19572551309058661</v>
      </c>
    </row>
    <row r="103" spans="1:20" x14ac:dyDescent="0.25">
      <c r="A103" s="3">
        <v>42583</v>
      </c>
      <c r="B103" s="1">
        <v>5888.3149999999996</v>
      </c>
      <c r="C103" s="1">
        <v>8694.2639999999992</v>
      </c>
      <c r="D103">
        <f t="shared" si="5"/>
        <v>0.67726434347979314</v>
      </c>
      <c r="E103">
        <f t="shared" si="7"/>
        <v>0.16105480761002311</v>
      </c>
      <c r="F103">
        <f t="shared" si="7"/>
        <v>0.11359559801111252</v>
      </c>
      <c r="P103" s="3">
        <v>42948</v>
      </c>
      <c r="Q103">
        <v>0.68796808834462941</v>
      </c>
      <c r="R103">
        <v>0.1867769379032882</v>
      </c>
      <c r="S103">
        <v>0.16831248036521562</v>
      </c>
      <c r="T103">
        <v>0.1867769379032882</v>
      </c>
    </row>
    <row r="104" spans="1:20" x14ac:dyDescent="0.25">
      <c r="A104" s="3">
        <v>42614</v>
      </c>
      <c r="B104" s="1">
        <v>6011.1589999999997</v>
      </c>
      <c r="C104" s="1">
        <v>8834.4670000000006</v>
      </c>
      <c r="D104">
        <f t="shared" si="5"/>
        <v>0.68042124103242441</v>
      </c>
      <c r="E104">
        <f t="shared" si="7"/>
        <v>0.17600707737593213</v>
      </c>
      <c r="F104">
        <f t="shared" si="7"/>
        <v>0.12057875835426968</v>
      </c>
      <c r="P104" s="3">
        <v>42979</v>
      </c>
      <c r="Q104">
        <v>0.71203305119559201</v>
      </c>
      <c r="R104">
        <v>0.21308284904624886</v>
      </c>
      <c r="S104">
        <v>0.15922615704037368</v>
      </c>
      <c r="T104">
        <v>0.21308284904624886</v>
      </c>
    </row>
    <row r="105" spans="1:20" x14ac:dyDescent="0.25">
      <c r="A105" s="3">
        <v>42644</v>
      </c>
      <c r="B105" s="1">
        <v>6160.1819999999998</v>
      </c>
      <c r="C105" s="1">
        <v>8859.1450000000004</v>
      </c>
      <c r="D105">
        <f t="shared" si="5"/>
        <v>0.69534723723338987</v>
      </c>
      <c r="E105">
        <f t="shared" si="7"/>
        <v>0.18008391374760957</v>
      </c>
      <c r="F105">
        <f t="shared" si="7"/>
        <v>0.12102577937475401</v>
      </c>
      <c r="P105" s="3">
        <v>43009</v>
      </c>
      <c r="Q105">
        <v>0.70034052746658004</v>
      </c>
      <c r="R105">
        <v>0.17171125905208662</v>
      </c>
      <c r="S105">
        <v>0.1633571882015703</v>
      </c>
      <c r="T105">
        <v>0.17171125905208662</v>
      </c>
    </row>
    <row r="106" spans="1:20" x14ac:dyDescent="0.25">
      <c r="A106" s="3">
        <v>42675</v>
      </c>
      <c r="B106" s="1">
        <v>6376.6130000000003</v>
      </c>
      <c r="C106" s="1">
        <v>9100.8349999999991</v>
      </c>
      <c r="D106">
        <f t="shared" si="5"/>
        <v>0.70066241174573551</v>
      </c>
      <c r="E106">
        <f t="shared" si="7"/>
        <v>0.20153784320194901</v>
      </c>
      <c r="F106">
        <f t="shared" si="7"/>
        <v>0.13919839835890357</v>
      </c>
      <c r="P106" s="3">
        <v>43040</v>
      </c>
      <c r="Q106">
        <v>0.71783219763221373</v>
      </c>
      <c r="R106">
        <v>0.16830657075002042</v>
      </c>
      <c r="S106">
        <v>0.14036191497153849</v>
      </c>
      <c r="T106">
        <v>0.16830657075002042</v>
      </c>
    </row>
    <row r="107" spans="1:20" x14ac:dyDescent="0.25">
      <c r="A107" s="3">
        <v>42705</v>
      </c>
      <c r="B107" s="1">
        <v>6570.6130000000003</v>
      </c>
      <c r="C107" s="1">
        <v>9482.8040000000001</v>
      </c>
      <c r="D107">
        <f t="shared" si="5"/>
        <v>0.69289769144232027</v>
      </c>
      <c r="E107">
        <f t="shared" si="7"/>
        <v>0.17532915537135252</v>
      </c>
      <c r="F107">
        <f t="shared" si="7"/>
        <v>0.14318043154838156</v>
      </c>
      <c r="P107" s="3">
        <v>43070</v>
      </c>
      <c r="Q107">
        <v>0.72743325076275256</v>
      </c>
      <c r="R107">
        <v>0.17511759537960914</v>
      </c>
      <c r="S107">
        <v>0.11932781208174292</v>
      </c>
      <c r="T107">
        <v>0.17511759537960914</v>
      </c>
    </row>
    <row r="108" spans="1:20" x14ac:dyDescent="0.25">
      <c r="A108" s="3">
        <v>42736</v>
      </c>
      <c r="B108" s="1">
        <v>6478.0233082300001</v>
      </c>
      <c r="C108" s="1">
        <v>9371.0090306999991</v>
      </c>
      <c r="D108">
        <f t="shared" si="5"/>
        <v>0.69128343458080121</v>
      </c>
      <c r="E108">
        <f t="shared" si="7"/>
        <v>0.17263404703552565</v>
      </c>
      <c r="F108">
        <f t="shared" si="7"/>
        <v>0.13429969990896296</v>
      </c>
      <c r="P108" s="3">
        <v>43101</v>
      </c>
      <c r="Q108">
        <v>0.72196847728120894</v>
      </c>
      <c r="R108">
        <v>0.18527963676746095</v>
      </c>
      <c r="S108">
        <v>0.13490298264663703</v>
      </c>
      <c r="T108">
        <v>0.18527963676746095</v>
      </c>
    </row>
    <row r="109" spans="1:20" x14ac:dyDescent="0.25">
      <c r="A109" s="3">
        <v>42767</v>
      </c>
      <c r="B109" s="1">
        <v>6541.0338637100003</v>
      </c>
      <c r="C109" s="1">
        <v>9465.0918793100009</v>
      </c>
      <c r="D109">
        <f t="shared" si="5"/>
        <v>0.69106924128314295</v>
      </c>
      <c r="E109">
        <f t="shared" si="7"/>
        <v>0.1929795067408191</v>
      </c>
      <c r="F109">
        <f t="shared" si="7"/>
        <v>0.13711625303708619</v>
      </c>
      <c r="P109" s="3">
        <v>43132</v>
      </c>
      <c r="Q109">
        <v>0.71257554838676318</v>
      </c>
      <c r="R109">
        <v>0.16975348057749007</v>
      </c>
      <c r="S109">
        <v>0.13444904493444465</v>
      </c>
      <c r="T109">
        <v>0.16975348057749007</v>
      </c>
    </row>
    <row r="110" spans="1:20" x14ac:dyDescent="0.25">
      <c r="A110" s="3">
        <v>42795</v>
      </c>
      <c r="B110" s="1">
        <v>6612.5833886399996</v>
      </c>
      <c r="C110" s="1">
        <v>9579.3769040299994</v>
      </c>
      <c r="D110">
        <f t="shared" si="5"/>
        <v>0.69029368557970783</v>
      </c>
      <c r="E110">
        <f t="shared" si="7"/>
        <v>0.19564164303409415</v>
      </c>
      <c r="F110">
        <f t="shared" si="7"/>
        <v>0.13290662125638986</v>
      </c>
      <c r="P110" s="3">
        <v>43160</v>
      </c>
      <c r="Q110">
        <v>0.72154968904290417</v>
      </c>
      <c r="R110">
        <v>0.18512287293843377</v>
      </c>
      <c r="S110">
        <v>0.1337858615262173</v>
      </c>
      <c r="T110">
        <v>0.18512287293843377</v>
      </c>
    </row>
    <row r="111" spans="1:20" x14ac:dyDescent="0.25">
      <c r="A111" s="3">
        <v>42826</v>
      </c>
      <c r="B111" s="1">
        <v>6604.9872651300002</v>
      </c>
      <c r="C111" s="1">
        <v>9521.1292950799998</v>
      </c>
      <c r="D111">
        <f t="shared" si="5"/>
        <v>0.69371889199562675</v>
      </c>
      <c r="E111">
        <f t="shared" ref="E111:F126" si="8">B111/B99-1</f>
        <v>0.17546919466234523</v>
      </c>
      <c r="F111">
        <f t="shared" si="8"/>
        <v>0.12122928857960868</v>
      </c>
      <c r="P111" s="3">
        <v>43191</v>
      </c>
      <c r="Q111">
        <v>0.72812200571344543</v>
      </c>
      <c r="R111">
        <v>0.19496220560307997</v>
      </c>
      <c r="S111">
        <v>0.13850130986682707</v>
      </c>
      <c r="T111">
        <v>0.19496220560307997</v>
      </c>
    </row>
    <row r="112" spans="1:20" x14ac:dyDescent="0.25">
      <c r="A112" s="3">
        <v>42856</v>
      </c>
      <c r="B112" s="1">
        <v>6807.8109832299997</v>
      </c>
      <c r="C112" s="1">
        <v>9632.2841126599997</v>
      </c>
      <c r="D112">
        <f t="shared" si="5"/>
        <v>0.70677015997506654</v>
      </c>
      <c r="E112">
        <f t="shared" si="8"/>
        <v>0.18696198743368475</v>
      </c>
      <c r="F112">
        <f t="shared" si="8"/>
        <v>0.1247467716049051</v>
      </c>
      <c r="P112" s="3">
        <v>43221</v>
      </c>
      <c r="Q112">
        <v>0.73149751105628558</v>
      </c>
      <c r="R112">
        <v>0.17343008467309429</v>
      </c>
      <c r="S112">
        <v>0.13376376013416702</v>
      </c>
      <c r="T112">
        <v>0.17343008467309429</v>
      </c>
    </row>
    <row r="113" spans="1:20" x14ac:dyDescent="0.25">
      <c r="A113" s="3">
        <v>42887</v>
      </c>
      <c r="B113" s="1">
        <v>6950.4546371599999</v>
      </c>
      <c r="C113" s="1">
        <v>9922.6991943100002</v>
      </c>
      <c r="D113">
        <f t="shared" si="5"/>
        <v>0.70046007654304565</v>
      </c>
      <c r="E113">
        <f t="shared" si="8"/>
        <v>0.19637301282273079</v>
      </c>
      <c r="F113">
        <f t="shared" si="8"/>
        <v>0.14302470511591348</v>
      </c>
      <c r="P113" s="3">
        <v>43252</v>
      </c>
      <c r="Q113">
        <v>0.74168254643164111</v>
      </c>
      <c r="R113">
        <v>0.17582450010771411</v>
      </c>
      <c r="S113">
        <v>0.11047256445389264</v>
      </c>
      <c r="T113">
        <v>0.17582450010771411</v>
      </c>
    </row>
    <row r="114" spans="1:20" x14ac:dyDescent="0.25">
      <c r="A114" s="3">
        <v>42917</v>
      </c>
      <c r="B114" s="1">
        <v>6924.3472010900005</v>
      </c>
      <c r="C114" s="1">
        <v>10002.82665019</v>
      </c>
      <c r="D114">
        <f t="shared" si="5"/>
        <v>0.69223904834524697</v>
      </c>
      <c r="E114">
        <f t="shared" si="8"/>
        <v>0.19572551309058661</v>
      </c>
      <c r="F114">
        <f t="shared" si="8"/>
        <v>0.1497303667396539</v>
      </c>
      <c r="P114" s="3">
        <v>43282</v>
      </c>
      <c r="Q114">
        <v>0.73959444612834335</v>
      </c>
      <c r="R114">
        <v>0.18311831736144013</v>
      </c>
      <c r="S114">
        <v>0.10736458660208803</v>
      </c>
      <c r="T114">
        <v>0.18311831736144013</v>
      </c>
    </row>
    <row r="115" spans="1:20" x14ac:dyDescent="0.25">
      <c r="A115" s="3">
        <v>42948</v>
      </c>
      <c r="B115" s="1">
        <v>6988.1164451100003</v>
      </c>
      <c r="C115" s="1">
        <v>10157.617138789999</v>
      </c>
      <c r="D115">
        <f t="shared" si="5"/>
        <v>0.68796808834462941</v>
      </c>
      <c r="E115">
        <f t="shared" si="8"/>
        <v>0.1867769379032882</v>
      </c>
      <c r="F115">
        <f t="shared" si="8"/>
        <v>0.16831248036521562</v>
      </c>
      <c r="P115" s="3">
        <v>43313</v>
      </c>
      <c r="Q115">
        <v>0.73980413382927845</v>
      </c>
      <c r="R115">
        <v>0.17977239739459216</v>
      </c>
      <c r="S115">
        <v>9.7108983044177144E-2</v>
      </c>
      <c r="T115">
        <v>0.17977239739459216</v>
      </c>
    </row>
    <row r="116" spans="1:20" x14ac:dyDescent="0.25">
      <c r="A116" s="3">
        <v>42979</v>
      </c>
      <c r="B116" s="1">
        <v>7292.0338857899997</v>
      </c>
      <c r="C116" s="1">
        <v>10241.14522991</v>
      </c>
      <c r="D116">
        <f t="shared" si="5"/>
        <v>0.71203305119559201</v>
      </c>
      <c r="E116">
        <f t="shared" si="8"/>
        <v>0.21308284904624886</v>
      </c>
      <c r="F116">
        <f t="shared" si="8"/>
        <v>0.15922615704037368</v>
      </c>
      <c r="P116" s="3">
        <v>43344</v>
      </c>
      <c r="Q116">
        <v>0.75483736879352026</v>
      </c>
      <c r="R116">
        <v>0.16604914021444106</v>
      </c>
      <c r="S116">
        <v>9.9926370203324621E-2</v>
      </c>
      <c r="T116">
        <v>0.16604914021444106</v>
      </c>
    </row>
    <row r="117" spans="1:20" x14ac:dyDescent="0.25">
      <c r="A117" s="3">
        <v>43009</v>
      </c>
      <c r="B117" s="1">
        <v>7217.9546072100002</v>
      </c>
      <c r="C117" s="1">
        <v>10306.350017070001</v>
      </c>
      <c r="D117">
        <f t="shared" si="5"/>
        <v>0.70034052746658004</v>
      </c>
      <c r="E117">
        <f t="shared" si="8"/>
        <v>0.17171125905208662</v>
      </c>
      <c r="F117">
        <f t="shared" si="8"/>
        <v>0.1633571882015703</v>
      </c>
      <c r="P117" s="3">
        <v>43374</v>
      </c>
      <c r="Q117">
        <v>0.75720193377338196</v>
      </c>
      <c r="R117">
        <v>0.18645946752222953</v>
      </c>
      <c r="S117">
        <v>9.7363348190970367E-2</v>
      </c>
      <c r="T117">
        <v>0.18645946752222953</v>
      </c>
    </row>
    <row r="118" spans="1:20" x14ac:dyDescent="0.25">
      <c r="A118" s="3">
        <v>43040</v>
      </c>
      <c r="B118" s="1">
        <v>7449.8388670300001</v>
      </c>
      <c r="C118" s="1">
        <v>10378.24562844</v>
      </c>
      <c r="D118">
        <f t="shared" si="5"/>
        <v>0.71783219763221373</v>
      </c>
      <c r="E118">
        <f t="shared" si="8"/>
        <v>0.16830657075002042</v>
      </c>
      <c r="F118">
        <f t="shared" si="8"/>
        <v>0.14036191497153849</v>
      </c>
      <c r="P118" s="3">
        <v>43405</v>
      </c>
      <c r="Q118">
        <v>0.76029877241781574</v>
      </c>
      <c r="R118">
        <v>0.15743303963399358</v>
      </c>
      <c r="S118">
        <v>9.2784484986673466E-2</v>
      </c>
      <c r="T118">
        <v>0.15743303963399358</v>
      </c>
    </row>
    <row r="119" spans="1:20" x14ac:dyDescent="0.25">
      <c r="A119" s="3">
        <v>43070</v>
      </c>
      <c r="B119" s="1">
        <v>7721.2429487299996</v>
      </c>
      <c r="C119" s="1">
        <v>10614.36625372</v>
      </c>
      <c r="D119">
        <f t="shared" si="5"/>
        <v>0.72743325076275256</v>
      </c>
      <c r="E119">
        <f t="shared" si="8"/>
        <v>0.17511759537960914</v>
      </c>
      <c r="F119">
        <f t="shared" si="8"/>
        <v>0.11932781208174292</v>
      </c>
      <c r="P119" s="3">
        <v>43435</v>
      </c>
      <c r="Q119">
        <v>0.76487349611294997</v>
      </c>
      <c r="R119">
        <v>0.14870641802546269</v>
      </c>
      <c r="S119">
        <v>9.2477707859947245E-2</v>
      </c>
      <c r="T119">
        <v>0.14870641802546269</v>
      </c>
    </row>
    <row r="120" spans="1:20" x14ac:dyDescent="0.25">
      <c r="A120" s="3">
        <v>43101</v>
      </c>
      <c r="B120" s="1">
        <v>7678.2691137499996</v>
      </c>
      <c r="C120" s="1">
        <v>10635.186099349999</v>
      </c>
      <c r="D120">
        <f t="shared" si="5"/>
        <v>0.72196847728120894</v>
      </c>
      <c r="E120">
        <f t="shared" si="8"/>
        <v>0.18527963676746095</v>
      </c>
      <c r="F120">
        <f t="shared" si="8"/>
        <v>0.13490298264663703</v>
      </c>
      <c r="P120" s="3">
        <v>43466</v>
      </c>
      <c r="Q120">
        <v>0.76388955448917095</v>
      </c>
      <c r="R120">
        <v>0.13307138037272859</v>
      </c>
      <c r="S120">
        <v>7.0890175590446747E-2</v>
      </c>
      <c r="T120">
        <v>0.13307138037272859</v>
      </c>
    </row>
    <row r="121" spans="1:20" x14ac:dyDescent="0.25">
      <c r="A121" s="3">
        <v>43132</v>
      </c>
      <c r="B121" s="1">
        <v>7651.39712865</v>
      </c>
      <c r="C121" s="1">
        <v>10737.664442699999</v>
      </c>
      <c r="D121">
        <f t="shared" si="5"/>
        <v>0.71257554838676318</v>
      </c>
      <c r="E121">
        <f t="shared" si="8"/>
        <v>0.16975348057749007</v>
      </c>
      <c r="F121">
        <f t="shared" si="8"/>
        <v>0.13444904493444465</v>
      </c>
      <c r="P121" s="3">
        <v>43497</v>
      </c>
      <c r="Q121">
        <v>0.7606679007094872</v>
      </c>
      <c r="R121">
        <v>0.13555383236956575</v>
      </c>
      <c r="S121">
        <v>6.3759748595556776E-2</v>
      </c>
      <c r="T121">
        <v>0.13555383236956575</v>
      </c>
    </row>
    <row r="122" spans="1:20" x14ac:dyDescent="0.25">
      <c r="A122" s="3">
        <v>43160</v>
      </c>
      <c r="B122" s="1">
        <v>7836.7238230900002</v>
      </c>
      <c r="C122" s="1">
        <v>10860.962096020001</v>
      </c>
      <c r="D122">
        <f t="shared" si="5"/>
        <v>0.72154968904290417</v>
      </c>
      <c r="E122">
        <f t="shared" si="8"/>
        <v>0.18512287293843377</v>
      </c>
      <c r="F122">
        <f t="shared" si="8"/>
        <v>0.1337858615262173</v>
      </c>
      <c r="P122" s="3">
        <v>43525</v>
      </c>
      <c r="Q122">
        <v>0.75969710660533629</v>
      </c>
      <c r="R122">
        <v>0.11783228827195025</v>
      </c>
      <c r="S122">
        <v>6.1701476801541366E-2</v>
      </c>
      <c r="T122">
        <v>0.11783228827195025</v>
      </c>
    </row>
    <row r="123" spans="1:20" x14ac:dyDescent="0.25">
      <c r="A123" s="3">
        <v>43191</v>
      </c>
      <c r="B123" s="1">
        <v>7892.7101503200001</v>
      </c>
      <c r="C123" s="1">
        <v>10839.81817386</v>
      </c>
      <c r="D123">
        <f t="shared" si="5"/>
        <v>0.72812200571344543</v>
      </c>
      <c r="E123">
        <f t="shared" si="8"/>
        <v>0.19496220560307997</v>
      </c>
      <c r="F123">
        <f t="shared" si="8"/>
        <v>0.13850130986682707</v>
      </c>
      <c r="P123" s="3">
        <v>43556</v>
      </c>
      <c r="Q123">
        <v>0.77121523044198637</v>
      </c>
      <c r="R123">
        <v>0.13120957467543803</v>
      </c>
      <c r="S123">
        <v>6.8000931365024497E-2</v>
      </c>
      <c r="T123">
        <v>0.13120957467543803</v>
      </c>
    </row>
    <row r="124" spans="1:20" x14ac:dyDescent="0.25">
      <c r="A124" s="3">
        <v>43221</v>
      </c>
      <c r="B124" s="1">
        <v>7988.4902184900002</v>
      </c>
      <c r="C124" s="1">
        <v>10920.73465425</v>
      </c>
      <c r="D124">
        <f t="shared" si="5"/>
        <v>0.73149751105628558</v>
      </c>
      <c r="E124">
        <f t="shared" si="8"/>
        <v>0.17343008467309429</v>
      </c>
      <c r="F124">
        <f t="shared" si="8"/>
        <v>0.13376376013416702</v>
      </c>
      <c r="P124" s="3">
        <v>43586</v>
      </c>
      <c r="Q124">
        <v>0.76073413823767655</v>
      </c>
      <c r="R124">
        <v>0.10811833867817611</v>
      </c>
      <c r="S124">
        <v>6.5530999537791512E-2</v>
      </c>
      <c r="T124">
        <v>0.10811833867817611</v>
      </c>
    </row>
    <row r="125" spans="1:20" x14ac:dyDescent="0.25">
      <c r="A125" s="3">
        <v>43252</v>
      </c>
      <c r="B125" s="1">
        <v>8172.5148492600001</v>
      </c>
      <c r="C125" s="1">
        <v>11018.88522061</v>
      </c>
      <c r="D125">
        <f t="shared" si="5"/>
        <v>0.74168254643164111</v>
      </c>
      <c r="E125">
        <f t="shared" si="8"/>
        <v>0.17582450010771411</v>
      </c>
      <c r="F125">
        <f t="shared" si="8"/>
        <v>0.11047256445389264</v>
      </c>
      <c r="P125" s="3">
        <v>43617</v>
      </c>
      <c r="Q125">
        <v>0.77262024488040715</v>
      </c>
      <c r="R125">
        <v>0.10636560573502196</v>
      </c>
      <c r="S125">
        <v>6.2063886085396591E-2</v>
      </c>
      <c r="T125">
        <v>0.10636560573502196</v>
      </c>
    </row>
    <row r="126" spans="1:20" x14ac:dyDescent="0.25">
      <c r="A126" s="3">
        <v>43282</v>
      </c>
      <c r="B126" s="1">
        <v>8192.3220093799991</v>
      </c>
      <c r="C126" s="1">
        <v>11076.775998339999</v>
      </c>
      <c r="D126">
        <f t="shared" si="5"/>
        <v>0.73959444612834335</v>
      </c>
      <c r="E126">
        <f t="shared" si="8"/>
        <v>0.18311831736144013</v>
      </c>
      <c r="F126">
        <f t="shared" si="8"/>
        <v>0.10736458660208803</v>
      </c>
      <c r="P126" s="3">
        <v>43647</v>
      </c>
      <c r="Q126">
        <v>0.77006464603274083</v>
      </c>
      <c r="R126">
        <v>0.11822554722837375</v>
      </c>
      <c r="S126">
        <v>7.3979189292336045E-2</v>
      </c>
      <c r="T126">
        <v>0.11822554722837375</v>
      </c>
    </row>
    <row r="127" spans="1:20" x14ac:dyDescent="0.25">
      <c r="A127" s="3">
        <v>43313</v>
      </c>
      <c r="B127" s="1">
        <v>8244.3868917199998</v>
      </c>
      <c r="C127" s="1">
        <v>11144.01300929</v>
      </c>
      <c r="D127">
        <f t="shared" si="5"/>
        <v>0.73980413382927845</v>
      </c>
      <c r="E127">
        <f t="shared" ref="E127:F142" si="9">B127/B115-1</f>
        <v>0.17977239739459216</v>
      </c>
      <c r="F127">
        <f t="shared" si="9"/>
        <v>9.7108983044177144E-2</v>
      </c>
      <c r="P127" s="3">
        <v>43678</v>
      </c>
      <c r="Q127">
        <v>0.76770258785564449</v>
      </c>
      <c r="R127">
        <v>0.10571983531793738</v>
      </c>
      <c r="S127">
        <v>6.5537772003779526E-2</v>
      </c>
      <c r="T127">
        <v>0.10571983531793738</v>
      </c>
    </row>
    <row r="128" spans="1:20" x14ac:dyDescent="0.25">
      <c r="A128" s="3">
        <v>43344</v>
      </c>
      <c r="B128" s="1">
        <v>8502.8698429399992</v>
      </c>
      <c r="C128" s="1">
        <v>11264.50569946</v>
      </c>
      <c r="D128">
        <f t="shared" si="5"/>
        <v>0.75483736879352026</v>
      </c>
      <c r="E128">
        <f t="shared" si="9"/>
        <v>0.16604914021444106</v>
      </c>
      <c r="F128">
        <f t="shared" si="9"/>
        <v>9.9926370203324621E-2</v>
      </c>
      <c r="P128" s="3">
        <v>43709</v>
      </c>
      <c r="Q128">
        <v>0.77789382148190944</v>
      </c>
      <c r="R128">
        <v>0.10334011184818759</v>
      </c>
      <c r="S128">
        <v>7.0637565066716146E-2</v>
      </c>
      <c r="T128">
        <v>0.10334011184818759</v>
      </c>
    </row>
    <row r="129" spans="1:20" x14ac:dyDescent="0.25">
      <c r="A129" s="3">
        <v>43374</v>
      </c>
      <c r="B129" s="1">
        <v>8563.8105798699999</v>
      </c>
      <c r="C129" s="1">
        <v>11309.810762360001</v>
      </c>
      <c r="D129">
        <f t="shared" si="5"/>
        <v>0.75720193377338196</v>
      </c>
      <c r="E129">
        <f t="shared" si="9"/>
        <v>0.18645946752222953</v>
      </c>
      <c r="F129">
        <f t="shared" si="9"/>
        <v>9.7363348190970367E-2</v>
      </c>
      <c r="P129" s="3">
        <v>43739</v>
      </c>
      <c r="Q129">
        <v>0.77064422012870504</v>
      </c>
      <c r="R129">
        <v>8.5333158561185174E-2</v>
      </c>
      <c r="S129">
        <v>6.6401777870533696E-2</v>
      </c>
      <c r="T129">
        <v>8.5333158561185174E-2</v>
      </c>
    </row>
    <row r="130" spans="1:20" x14ac:dyDescent="0.25">
      <c r="A130" s="3">
        <v>43405</v>
      </c>
      <c r="B130" s="1">
        <v>8622.6896446499995</v>
      </c>
      <c r="C130" s="1">
        <v>11341.185804139999</v>
      </c>
      <c r="D130">
        <f t="shared" si="5"/>
        <v>0.76029877241781574</v>
      </c>
      <c r="E130">
        <f t="shared" si="9"/>
        <v>0.15743303963399358</v>
      </c>
      <c r="F130">
        <f t="shared" si="9"/>
        <v>9.2784484986673466E-2</v>
      </c>
      <c r="P130" s="3">
        <v>43770</v>
      </c>
      <c r="Q130">
        <v>0.77123264056583318</v>
      </c>
      <c r="R130">
        <v>9.5266332768879858E-2</v>
      </c>
      <c r="S130">
        <v>7.9738595689869074E-2</v>
      </c>
      <c r="T130">
        <v>9.5266332768879858E-2</v>
      </c>
    </row>
    <row r="131" spans="1:20" x14ac:dyDescent="0.25">
      <c r="A131" s="3">
        <v>43435</v>
      </c>
      <c r="B131" s="1">
        <v>8869.4413303399997</v>
      </c>
      <c r="C131" s="1">
        <v>11595.95851525</v>
      </c>
      <c r="D131">
        <f t="shared" ref="D131:D163" si="10">B131/C131</f>
        <v>0.76487349611294997</v>
      </c>
      <c r="E131">
        <f t="shared" si="9"/>
        <v>0.14870641802546269</v>
      </c>
      <c r="F131">
        <f t="shared" si="9"/>
        <v>9.2477707859947245E-2</v>
      </c>
      <c r="P131" s="3">
        <v>43800</v>
      </c>
      <c r="Q131">
        <v>0.77720187175640953</v>
      </c>
      <c r="R131">
        <v>0.1030510546919603</v>
      </c>
      <c r="S131">
        <v>8.5553891792153447E-2</v>
      </c>
      <c r="T131">
        <v>0.1030510546919603</v>
      </c>
    </row>
    <row r="132" spans="1:20" x14ac:dyDescent="0.25">
      <c r="A132" s="3">
        <v>43466</v>
      </c>
      <c r="B132" s="1">
        <v>8700.0269835899999</v>
      </c>
      <c r="C132" s="1">
        <v>11389.11630937</v>
      </c>
      <c r="D132">
        <f t="shared" si="10"/>
        <v>0.76388955448917095</v>
      </c>
      <c r="E132">
        <f t="shared" si="9"/>
        <v>0.13307138037272859</v>
      </c>
      <c r="F132">
        <f t="shared" si="9"/>
        <v>7.0890175590446747E-2</v>
      </c>
      <c r="P132" s="3">
        <v>43831</v>
      </c>
      <c r="Q132">
        <v>0.77015047850965557</v>
      </c>
      <c r="R132">
        <v>0.11430912732406617</v>
      </c>
      <c r="S132">
        <v>0.1052503719558826</v>
      </c>
      <c r="T132">
        <v>0.11430912732406617</v>
      </c>
    </row>
    <row r="133" spans="1:20" x14ac:dyDescent="0.25">
      <c r="A133" s="3">
        <v>43497</v>
      </c>
      <c r="B133" s="1">
        <v>8688.5733324199991</v>
      </c>
      <c r="C133" s="1">
        <v>11422.295228069999</v>
      </c>
      <c r="D133">
        <f t="shared" si="10"/>
        <v>0.7606679007094872</v>
      </c>
      <c r="E133">
        <f t="shared" si="9"/>
        <v>0.13555383236956575</v>
      </c>
      <c r="F133">
        <f t="shared" si="9"/>
        <v>6.3759748595556776E-2</v>
      </c>
      <c r="P133" s="3">
        <v>43862</v>
      </c>
      <c r="Q133">
        <v>0.77216147706692639</v>
      </c>
      <c r="R133">
        <v>0.1151877758199511</v>
      </c>
      <c r="S133">
        <v>9.858827398653025E-2</v>
      </c>
      <c r="T133">
        <v>0.1151877758199511</v>
      </c>
    </row>
    <row r="134" spans="1:20" x14ac:dyDescent="0.25">
      <c r="A134" s="3">
        <v>43525</v>
      </c>
      <c r="B134" s="1">
        <v>8760.1429237200009</v>
      </c>
      <c r="C134" s="1">
        <v>11531.09949683</v>
      </c>
      <c r="D134">
        <f t="shared" si="10"/>
        <v>0.75969710660533629</v>
      </c>
      <c r="E134">
        <f t="shared" si="9"/>
        <v>0.11783228827195025</v>
      </c>
      <c r="F134">
        <f t="shared" si="9"/>
        <v>6.1701476801541366E-2</v>
      </c>
      <c r="P134" s="3">
        <v>43891</v>
      </c>
      <c r="Q134">
        <v>0.77187291980497119</v>
      </c>
      <c r="R134">
        <v>0.13528700097357893</v>
      </c>
      <c r="S134">
        <v>0.11737855763122074</v>
      </c>
      <c r="T134">
        <v>0.13528700097357893</v>
      </c>
    </row>
    <row r="135" spans="1:20" x14ac:dyDescent="0.25">
      <c r="A135" s="3">
        <v>43556</v>
      </c>
      <c r="B135" s="1">
        <v>8928.3092921799998</v>
      </c>
      <c r="C135" s="1">
        <v>11576.935905509999</v>
      </c>
      <c r="D135">
        <f t="shared" si="10"/>
        <v>0.77121523044198637</v>
      </c>
      <c r="E135">
        <f t="shared" si="9"/>
        <v>0.13120957467543803</v>
      </c>
      <c r="F135">
        <f t="shared" si="9"/>
        <v>6.8000931365024497E-2</v>
      </c>
      <c r="P135" s="3">
        <v>43922</v>
      </c>
      <c r="Q135">
        <v>0.74435816358542051</v>
      </c>
      <c r="R135">
        <v>9.5627051085450665E-2</v>
      </c>
      <c r="S135">
        <v>0.13515819402224372</v>
      </c>
      <c r="T135">
        <v>9.5627051085450665E-2</v>
      </c>
    </row>
    <row r="136" spans="1:20" x14ac:dyDescent="0.25">
      <c r="A136" s="3">
        <v>43586</v>
      </c>
      <c r="B136" s="1">
        <v>8852.1925094599992</v>
      </c>
      <c r="C136" s="1">
        <v>11636.38131183</v>
      </c>
      <c r="D136">
        <f t="shared" si="10"/>
        <v>0.76073413823767655</v>
      </c>
      <c r="E136">
        <f t="shared" si="9"/>
        <v>0.10811833867817611</v>
      </c>
      <c r="F136">
        <f t="shared" si="9"/>
        <v>6.5530999537791512E-2</v>
      </c>
      <c r="P136" s="3">
        <v>43952</v>
      </c>
      <c r="Q136">
        <v>0.72842444296027142</v>
      </c>
      <c r="R136">
        <v>9.0120286385261483E-2</v>
      </c>
      <c r="S136">
        <v>0.13847321387035172</v>
      </c>
      <c r="T136">
        <v>9.0120286385261483E-2</v>
      </c>
    </row>
    <row r="137" spans="1:20" x14ac:dyDescent="0.25">
      <c r="A137" s="3">
        <v>43617</v>
      </c>
      <c r="B137" s="1">
        <v>9041.7893415800008</v>
      </c>
      <c r="C137" s="1">
        <v>11702.76005773</v>
      </c>
      <c r="D137">
        <f t="shared" si="10"/>
        <v>0.77262024488040715</v>
      </c>
      <c r="E137">
        <f t="shared" si="9"/>
        <v>0.10636560573502196</v>
      </c>
      <c r="F137">
        <f t="shared" si="9"/>
        <v>6.2063886085396591E-2</v>
      </c>
      <c r="P137" s="3">
        <v>43983</v>
      </c>
      <c r="Q137">
        <v>0.72906298241789402</v>
      </c>
      <c r="R137">
        <v>6.4197165772341025E-2</v>
      </c>
      <c r="S137">
        <v>0.12777674172019671</v>
      </c>
      <c r="T137">
        <v>6.4197165772341025E-2</v>
      </c>
    </row>
    <row r="138" spans="1:20" x14ac:dyDescent="0.25">
      <c r="A138" s="3">
        <v>43647</v>
      </c>
      <c r="B138" s="1">
        <v>9160.8637620099998</v>
      </c>
      <c r="C138" s="1">
        <v>11896.226906669999</v>
      </c>
      <c r="D138">
        <f t="shared" si="10"/>
        <v>0.77006464603274083</v>
      </c>
      <c r="E138">
        <f t="shared" si="9"/>
        <v>0.11822554722837375</v>
      </c>
      <c r="F138">
        <f t="shared" si="9"/>
        <v>7.3979189292336045E-2</v>
      </c>
      <c r="P138" s="3">
        <v>44013</v>
      </c>
      <c r="Q138">
        <v>0.72546477347644367</v>
      </c>
      <c r="R138">
        <v>5.1403772746062337E-2</v>
      </c>
      <c r="S138">
        <v>0.11604161042489891</v>
      </c>
      <c r="T138">
        <v>5.1403772746062337E-2</v>
      </c>
    </row>
    <row r="139" spans="1:20" x14ac:dyDescent="0.25">
      <c r="A139" s="3">
        <v>43678</v>
      </c>
      <c r="B139" s="1">
        <v>9115.9821162099997</v>
      </c>
      <c r="C139" s="1">
        <v>11874.3667931</v>
      </c>
      <c r="D139">
        <f t="shared" si="10"/>
        <v>0.76770258785564449</v>
      </c>
      <c r="E139">
        <f t="shared" si="9"/>
        <v>0.10571983531793738</v>
      </c>
      <c r="F139">
        <f t="shared" si="9"/>
        <v>6.5537772003779526E-2</v>
      </c>
      <c r="P139" s="3">
        <v>44044</v>
      </c>
      <c r="Q139">
        <v>0.71823037738124151</v>
      </c>
      <c r="R139">
        <v>4.4328933354468525E-2</v>
      </c>
      <c r="S139">
        <v>0.11626304032415558</v>
      </c>
      <c r="T139">
        <v>4.4328933354468525E-2</v>
      </c>
    </row>
    <row r="140" spans="1:20" x14ac:dyDescent="0.25">
      <c r="A140" s="3">
        <v>43709</v>
      </c>
      <c r="B140" s="1">
        <v>9381.5573635399996</v>
      </c>
      <c r="C140" s="1">
        <v>12060.20295375</v>
      </c>
      <c r="D140">
        <f t="shared" si="10"/>
        <v>0.77789382148190944</v>
      </c>
      <c r="E140">
        <f t="shared" si="9"/>
        <v>0.10334011184818759</v>
      </c>
      <c r="F140">
        <f t="shared" si="9"/>
        <v>7.0637565066716146E-2</v>
      </c>
      <c r="P140" s="3">
        <v>44075</v>
      </c>
      <c r="Q140">
        <v>0.70918882942191275</v>
      </c>
      <c r="R140">
        <v>6.3206494745160491E-3</v>
      </c>
      <c r="S140">
        <v>0.10381126038602084</v>
      </c>
      <c r="T140">
        <v>6.3206494745160491E-3</v>
      </c>
    </row>
    <row r="141" spans="1:20" x14ac:dyDescent="0.25">
      <c r="A141" s="3">
        <v>43739</v>
      </c>
      <c r="B141" s="1">
        <v>9294.5875859700009</v>
      </c>
      <c r="C141" s="1">
        <v>12060.802304360001</v>
      </c>
      <c r="D141">
        <f t="shared" si="10"/>
        <v>0.77064422012870504</v>
      </c>
      <c r="E141">
        <f t="shared" si="9"/>
        <v>8.5333158561185174E-2</v>
      </c>
      <c r="F141">
        <f t="shared" si="9"/>
        <v>6.6401777870533696E-2</v>
      </c>
      <c r="P141" s="3">
        <v>44105</v>
      </c>
      <c r="Q141">
        <v>0.70369239163350028</v>
      </c>
      <c r="R141">
        <v>7.4548866584021045E-3</v>
      </c>
      <c r="S141">
        <v>0.10330777293394289</v>
      </c>
      <c r="T141">
        <v>7.4548866584021045E-3</v>
      </c>
    </row>
    <row r="142" spans="1:20" x14ac:dyDescent="0.25">
      <c r="A142" s="3">
        <v>43770</v>
      </c>
      <c r="B142" s="1">
        <v>9444.1416657000009</v>
      </c>
      <c r="C142" s="1">
        <v>12245.516033620001</v>
      </c>
      <c r="D142">
        <f t="shared" si="10"/>
        <v>0.77123264056583318</v>
      </c>
      <c r="E142">
        <f t="shared" si="9"/>
        <v>9.5266332768879858E-2</v>
      </c>
      <c r="F142">
        <f t="shared" si="9"/>
        <v>7.9738595689869074E-2</v>
      </c>
      <c r="P142" s="3">
        <v>44136</v>
      </c>
      <c r="Q142">
        <v>0.69936732216472319</v>
      </c>
      <c r="R142">
        <v>-6.4706619641194951E-3</v>
      </c>
      <c r="S142">
        <v>9.5622043765667852E-2</v>
      </c>
      <c r="T142">
        <v>-6.4706619641194951E-3</v>
      </c>
    </row>
    <row r="143" spans="1:20" x14ac:dyDescent="0.25">
      <c r="A143" s="3">
        <v>43800</v>
      </c>
      <c r="B143" s="1">
        <v>9783.4466139600008</v>
      </c>
      <c r="C143" s="1">
        <v>12588.037895289999</v>
      </c>
      <c r="D143">
        <f t="shared" si="10"/>
        <v>0.77720187175640953</v>
      </c>
      <c r="E143">
        <f t="shared" ref="E143:F158" si="11">B143/B131-1</f>
        <v>0.1030510546919603</v>
      </c>
      <c r="F143">
        <f t="shared" si="11"/>
        <v>8.5553891792153447E-2</v>
      </c>
      <c r="P143" s="3">
        <v>44166</v>
      </c>
      <c r="Q143">
        <v>0.69447768456671433</v>
      </c>
      <c r="R143">
        <v>-1.9081280143505519E-2</v>
      </c>
      <c r="S143">
        <v>9.7762940488165029E-2</v>
      </c>
      <c r="T143">
        <v>-1.9081280143505519E-2</v>
      </c>
    </row>
    <row r="144" spans="1:20" x14ac:dyDescent="0.25">
      <c r="A144" s="3">
        <v>43831</v>
      </c>
      <c r="B144" s="1">
        <v>9694.51947578</v>
      </c>
      <c r="C144" s="1">
        <v>12587.82503718</v>
      </c>
      <c r="D144">
        <f t="shared" si="10"/>
        <v>0.77015047850965557</v>
      </c>
      <c r="E144">
        <f t="shared" si="11"/>
        <v>0.11430912732406617</v>
      </c>
      <c r="F144">
        <f t="shared" si="11"/>
        <v>0.1052503719558826</v>
      </c>
      <c r="P144" s="3">
        <v>44197</v>
      </c>
      <c r="Q144">
        <v>0.68144107982107693</v>
      </c>
      <c r="R144">
        <v>-3.5328391335501919E-2</v>
      </c>
      <c r="S144">
        <v>9.0251707767182943E-2</v>
      </c>
      <c r="T144">
        <v>-3.5328391335501919E-2</v>
      </c>
    </row>
    <row r="145" spans="1:20" x14ac:dyDescent="0.25">
      <c r="A145" s="3">
        <v>43862</v>
      </c>
      <c r="B145" s="1">
        <v>9689.3907696299993</v>
      </c>
      <c r="C145" s="1">
        <v>12548.399599570001</v>
      </c>
      <c r="D145">
        <f t="shared" si="10"/>
        <v>0.77216147706692639</v>
      </c>
      <c r="E145">
        <f t="shared" si="11"/>
        <v>0.1151877758199511</v>
      </c>
      <c r="F145">
        <f t="shared" si="11"/>
        <v>9.858827398653025E-2</v>
      </c>
      <c r="P145" s="3">
        <v>44228</v>
      </c>
      <c r="Q145">
        <v>0.67484140050782881</v>
      </c>
      <c r="R145">
        <v>-3.8655575568690037E-2</v>
      </c>
      <c r="S145">
        <v>9.9981610761183504E-2</v>
      </c>
      <c r="T145">
        <v>-3.8655575568690037E-2</v>
      </c>
    </row>
    <row r="146" spans="1:20" x14ac:dyDescent="0.25">
      <c r="A146" s="3">
        <v>43891</v>
      </c>
      <c r="B146" s="1">
        <v>9945.2763879699996</v>
      </c>
      <c r="C146" s="1">
        <v>12884.60332367</v>
      </c>
      <c r="D146">
        <f t="shared" si="10"/>
        <v>0.77187291980497119</v>
      </c>
      <c r="E146">
        <f t="shared" si="11"/>
        <v>0.13528700097357893</v>
      </c>
      <c r="F146">
        <f t="shared" si="11"/>
        <v>0.11737855763122074</v>
      </c>
      <c r="P146" s="3">
        <v>44256</v>
      </c>
      <c r="Q146">
        <v>0.67344534117325305</v>
      </c>
      <c r="R146">
        <v>-5.5603028643719132E-2</v>
      </c>
      <c r="S146">
        <v>8.2425555822815744E-2</v>
      </c>
      <c r="T146">
        <v>-5.5603028643719132E-2</v>
      </c>
    </row>
    <row r="147" spans="1:20" x14ac:dyDescent="0.25">
      <c r="A147" s="3">
        <v>43922</v>
      </c>
      <c r="B147" s="1">
        <v>9782.0971809700004</v>
      </c>
      <c r="C147" s="1">
        <v>13141.653654809999</v>
      </c>
      <c r="D147">
        <f t="shared" si="10"/>
        <v>0.74435816358542051</v>
      </c>
      <c r="E147">
        <f t="shared" si="11"/>
        <v>9.5627051085450665E-2</v>
      </c>
      <c r="F147">
        <f t="shared" si="11"/>
        <v>0.13515819402224372</v>
      </c>
      <c r="P147" s="3">
        <v>44287</v>
      </c>
      <c r="Q147">
        <v>0.67247971462389255</v>
      </c>
      <c r="R147">
        <v>-4.0442162120369662E-2</v>
      </c>
      <c r="S147">
        <v>6.2120826139045349E-2</v>
      </c>
      <c r="T147">
        <v>-4.0442162120369662E-2</v>
      </c>
    </row>
    <row r="148" spans="1:20" x14ac:dyDescent="0.25">
      <c r="A148" s="3">
        <v>43952</v>
      </c>
      <c r="B148" s="1">
        <v>9649.9546335499999</v>
      </c>
      <c r="C148" s="1">
        <v>13247.7084299</v>
      </c>
      <c r="D148">
        <f t="shared" si="10"/>
        <v>0.72842444296027142</v>
      </c>
      <c r="E148">
        <f t="shared" si="11"/>
        <v>9.0120286385261483E-2</v>
      </c>
      <c r="F148">
        <f t="shared" si="11"/>
        <v>0.13847321387035172</v>
      </c>
      <c r="P148" s="3">
        <v>44317</v>
      </c>
      <c r="Q148">
        <v>0.67216621787149133</v>
      </c>
      <c r="R148">
        <v>-2.4759040549199418E-2</v>
      </c>
      <c r="S148">
        <v>5.686559924052359E-2</v>
      </c>
      <c r="T148">
        <v>-2.4759040549199418E-2</v>
      </c>
    </row>
    <row r="149" spans="1:20" x14ac:dyDescent="0.25">
      <c r="A149" s="3">
        <v>43983</v>
      </c>
      <c r="B149" s="1">
        <v>9622.2465908199993</v>
      </c>
      <c r="C149" s="1">
        <v>13198.10060704</v>
      </c>
      <c r="D149">
        <f t="shared" si="10"/>
        <v>0.72906298241789402</v>
      </c>
      <c r="E149">
        <f t="shared" si="11"/>
        <v>6.4197165772341025E-2</v>
      </c>
      <c r="F149">
        <f t="shared" si="11"/>
        <v>0.12777674172019671</v>
      </c>
      <c r="P149" s="3">
        <v>44348</v>
      </c>
      <c r="Q149">
        <v>0.66875492447969664</v>
      </c>
      <c r="R149">
        <v>-1.3158371223908616E-2</v>
      </c>
      <c r="S149">
        <v>7.5834621493650722E-2</v>
      </c>
      <c r="T149">
        <v>-1.3158371223908616E-2</v>
      </c>
    </row>
    <row r="150" spans="1:20" x14ac:dyDescent="0.25">
      <c r="A150" s="3">
        <v>44013</v>
      </c>
      <c r="B150" s="1">
        <v>9631.7667209899992</v>
      </c>
      <c r="C150" s="1">
        <v>13276.6842349</v>
      </c>
      <c r="D150">
        <f t="shared" si="10"/>
        <v>0.72546477347644367</v>
      </c>
      <c r="E150">
        <f t="shared" si="11"/>
        <v>5.1403772746062337E-2</v>
      </c>
      <c r="F150">
        <f t="shared" si="11"/>
        <v>0.11604161042489891</v>
      </c>
      <c r="P150" s="3">
        <v>44378</v>
      </c>
      <c r="Q150">
        <v>0.66977210160679301</v>
      </c>
      <c r="R150">
        <v>-1.1189135195222244E-2</v>
      </c>
      <c r="S150">
        <v>7.103214410650649E-2</v>
      </c>
      <c r="T150">
        <v>-1.1189135195222244E-2</v>
      </c>
    </row>
    <row r="151" spans="1:20" x14ac:dyDescent="0.25">
      <c r="A151" s="3">
        <v>44044</v>
      </c>
      <c r="B151" s="1">
        <v>9520.0838798999994</v>
      </c>
      <c r="C151" s="1">
        <v>13254.916778389999</v>
      </c>
      <c r="D151">
        <f t="shared" si="10"/>
        <v>0.71823037738124151</v>
      </c>
      <c r="E151">
        <f t="shared" si="11"/>
        <v>4.4328933354468525E-2</v>
      </c>
      <c r="F151">
        <f t="shared" si="11"/>
        <v>0.11626304032415558</v>
      </c>
      <c r="P151" s="3">
        <v>44409</v>
      </c>
      <c r="Q151">
        <v>0.67271192223467313</v>
      </c>
      <c r="R151">
        <v>1.0644293038630792E-2</v>
      </c>
      <c r="S151">
        <v>7.9028642120771986E-2</v>
      </c>
      <c r="T151">
        <v>1.0644293038630792E-2</v>
      </c>
    </row>
    <row r="152" spans="1:20" x14ac:dyDescent="0.25">
      <c r="A152" s="3">
        <v>44075</v>
      </c>
      <c r="B152" s="1">
        <v>9440.8548991600001</v>
      </c>
      <c r="C152" s="1">
        <v>13312.18782289</v>
      </c>
      <c r="D152">
        <f t="shared" si="10"/>
        <v>0.70918882942191275</v>
      </c>
      <c r="E152">
        <f t="shared" si="11"/>
        <v>6.3206494745160491E-3</v>
      </c>
      <c r="F152">
        <f t="shared" si="11"/>
        <v>0.10381126038602084</v>
      </c>
    </row>
    <row r="153" spans="1:20" x14ac:dyDescent="0.25">
      <c r="A153" s="3">
        <v>44105</v>
      </c>
      <c r="B153" s="1">
        <v>9363.8776829599992</v>
      </c>
      <c r="C153" s="1">
        <v>13306.776930219999</v>
      </c>
      <c r="D153">
        <f t="shared" si="10"/>
        <v>0.70369239163350028</v>
      </c>
      <c r="E153">
        <f t="shared" si="11"/>
        <v>7.4548866584021045E-3</v>
      </c>
      <c r="F153">
        <f t="shared" si="11"/>
        <v>0.10330777293394289</v>
      </c>
    </row>
    <row r="154" spans="1:20" x14ac:dyDescent="0.25">
      <c r="A154" s="3">
        <v>44136</v>
      </c>
      <c r="B154" s="1">
        <v>9383.0318174399999</v>
      </c>
      <c r="C154" s="1">
        <v>13416.457303720001</v>
      </c>
      <c r="D154">
        <f t="shared" si="10"/>
        <v>0.69936732216472319</v>
      </c>
      <c r="E154">
        <f t="shared" si="11"/>
        <v>-6.4706619641194951E-3</v>
      </c>
      <c r="F154">
        <f t="shared" si="11"/>
        <v>9.5622043765667852E-2</v>
      </c>
    </row>
    <row r="155" spans="1:20" x14ac:dyDescent="0.25">
      <c r="A155" s="3">
        <v>44166</v>
      </c>
      <c r="B155" s="1">
        <v>9596.7659283499997</v>
      </c>
      <c r="C155" s="1">
        <v>13818.681494910001</v>
      </c>
      <c r="D155">
        <f t="shared" si="10"/>
        <v>0.69447768456671433</v>
      </c>
      <c r="E155">
        <f t="shared" si="11"/>
        <v>-1.9081280143505519E-2</v>
      </c>
      <c r="F155">
        <f t="shared" si="11"/>
        <v>9.7762940488165029E-2</v>
      </c>
    </row>
    <row r="156" spans="1:20" x14ac:dyDescent="0.25">
      <c r="A156" s="3">
        <v>44197</v>
      </c>
      <c r="B156" s="1">
        <v>9352.0276979299997</v>
      </c>
      <c r="C156" s="1">
        <v>13723.89774386</v>
      </c>
      <c r="D156">
        <f t="shared" si="10"/>
        <v>0.68144107982107693</v>
      </c>
      <c r="E156">
        <f t="shared" si="11"/>
        <v>-3.5328391335501919E-2</v>
      </c>
      <c r="F156">
        <f t="shared" si="11"/>
        <v>9.0251707767182943E-2</v>
      </c>
    </row>
    <row r="157" spans="1:20" x14ac:dyDescent="0.25">
      <c r="A157" s="3">
        <v>44228</v>
      </c>
      <c r="B157" s="1">
        <v>9314.8417925199992</v>
      </c>
      <c r="C157" s="1">
        <v>13803.00880401</v>
      </c>
      <c r="D157">
        <f t="shared" si="10"/>
        <v>0.67484140050782881</v>
      </c>
      <c r="E157">
        <f t="shared" si="11"/>
        <v>-3.8655575568690037E-2</v>
      </c>
      <c r="F157">
        <f t="shared" si="11"/>
        <v>9.9981610761183504E-2</v>
      </c>
    </row>
    <row r="158" spans="1:20" x14ac:dyDescent="0.25">
      <c r="A158" s="3">
        <v>44256</v>
      </c>
      <c r="B158" s="1">
        <v>9392.2889001000003</v>
      </c>
      <c r="C158" s="1">
        <v>13946.62391418</v>
      </c>
      <c r="D158">
        <f t="shared" si="10"/>
        <v>0.67344534117325305</v>
      </c>
      <c r="E158">
        <f t="shared" si="11"/>
        <v>-5.5603028643719132E-2</v>
      </c>
      <c r="F158">
        <f t="shared" si="11"/>
        <v>8.2425555822815744E-2</v>
      </c>
    </row>
    <row r="159" spans="1:20" x14ac:dyDescent="0.25">
      <c r="A159" s="3">
        <v>44287</v>
      </c>
      <c r="B159" s="1">
        <v>9386.4880209000003</v>
      </c>
      <c r="C159" s="1">
        <v>13958.024036680001</v>
      </c>
      <c r="D159">
        <f t="shared" si="10"/>
        <v>0.67247971462389255</v>
      </c>
      <c r="E159">
        <f t="shared" ref="E159:F163" si="12">B159/B147-1</f>
        <v>-4.0442162120369662E-2</v>
      </c>
      <c r="F159">
        <f t="shared" si="12"/>
        <v>6.2120826139045349E-2</v>
      </c>
    </row>
    <row r="160" spans="1:20" x14ac:dyDescent="0.25">
      <c r="A160" s="3">
        <v>44317</v>
      </c>
      <c r="B160" s="1">
        <v>9411.0310154800009</v>
      </c>
      <c r="C160" s="1">
        <v>14001.04730833</v>
      </c>
      <c r="D160">
        <f t="shared" si="10"/>
        <v>0.67216621787149133</v>
      </c>
      <c r="E160">
        <f t="shared" si="12"/>
        <v>-2.4759040549199418E-2</v>
      </c>
      <c r="F160">
        <f t="shared" si="12"/>
        <v>5.686559924052359E-2</v>
      </c>
    </row>
    <row r="161" spans="1:6" x14ac:dyDescent="0.25">
      <c r="A161" s="3">
        <v>44348</v>
      </c>
      <c r="B161" s="1">
        <v>9495.6334981700002</v>
      </c>
      <c r="C161" s="1">
        <v>14198.973571009999</v>
      </c>
      <c r="D161">
        <f t="shared" si="10"/>
        <v>0.66875492447969664</v>
      </c>
      <c r="E161">
        <f t="shared" si="12"/>
        <v>-1.3158371223908616E-2</v>
      </c>
      <c r="F161">
        <f t="shared" si="12"/>
        <v>7.5834621493650722E-2</v>
      </c>
    </row>
    <row r="162" spans="1:6" x14ac:dyDescent="0.25">
      <c r="A162" s="3">
        <v>44378</v>
      </c>
      <c r="B162" s="1">
        <v>9523.9955809799994</v>
      </c>
      <c r="C162" s="1">
        <v>14219.75558273</v>
      </c>
      <c r="D162">
        <f t="shared" si="10"/>
        <v>0.66977210160679301</v>
      </c>
      <c r="E162">
        <f t="shared" si="12"/>
        <v>-1.1189135195222244E-2</v>
      </c>
      <c r="F162">
        <f t="shared" si="12"/>
        <v>7.103214410650649E-2</v>
      </c>
    </row>
    <row r="163" spans="1:6" x14ac:dyDescent="0.25">
      <c r="A163" s="3">
        <v>44409</v>
      </c>
      <c r="B163" s="1">
        <v>9621.4184424699997</v>
      </c>
      <c r="C163" s="1">
        <v>14302.43485281</v>
      </c>
      <c r="D163">
        <f t="shared" si="10"/>
        <v>0.67271192223467313</v>
      </c>
      <c r="E163">
        <f t="shared" si="12"/>
        <v>1.0644293038630792E-2</v>
      </c>
      <c r="F163">
        <f t="shared" si="12"/>
        <v>7.9028642120771986E-2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6D1-9CA2-4009-B13C-B18F34C0E392}">
  <dimension ref="A1:T57"/>
  <sheetViews>
    <sheetView workbookViewId="0">
      <selection activeCell="G1" sqref="G1"/>
    </sheetView>
  </sheetViews>
  <sheetFormatPr defaultRowHeight="15" x14ac:dyDescent="0.25"/>
  <cols>
    <col min="1" max="1" width="9.7109375" bestFit="1" customWidth="1"/>
  </cols>
  <sheetData>
    <row r="1" spans="1:20" x14ac:dyDescent="0.25">
      <c r="A1" s="5"/>
      <c r="B1" s="5" t="s">
        <v>141</v>
      </c>
      <c r="C1" s="5" t="s">
        <v>103</v>
      </c>
      <c r="D1" s="5" t="s">
        <v>140</v>
      </c>
      <c r="E1" s="5" t="s">
        <v>97</v>
      </c>
      <c r="F1" s="5" t="s">
        <v>124</v>
      </c>
      <c r="G1" s="5" t="s">
        <v>142</v>
      </c>
      <c r="H1" s="5" t="s">
        <v>143</v>
      </c>
      <c r="P1" s="5" t="s">
        <v>124</v>
      </c>
      <c r="Q1" t="s">
        <v>97</v>
      </c>
      <c r="S1" t="s">
        <v>140</v>
      </c>
      <c r="T1" t="s">
        <v>97</v>
      </c>
    </row>
    <row r="2" spans="1:20" x14ac:dyDescent="0.25">
      <c r="A2" s="6">
        <v>39326</v>
      </c>
      <c r="B2" s="5">
        <v>1328739.152</v>
      </c>
      <c r="C2" s="5">
        <v>793429.19759999996</v>
      </c>
      <c r="D2" s="5"/>
      <c r="E2" s="5"/>
      <c r="F2" s="5">
        <v>0.59712938900000001</v>
      </c>
      <c r="P2" s="5">
        <v>0.59712938900000001</v>
      </c>
      <c r="S2">
        <v>0.15460042077543901</v>
      </c>
      <c r="T2">
        <v>0.23789329970581363</v>
      </c>
    </row>
    <row r="3" spans="1:20" x14ac:dyDescent="0.25">
      <c r="A3" s="6">
        <v>39417</v>
      </c>
      <c r="B3" s="5">
        <v>1411980.9950000001</v>
      </c>
      <c r="C3" s="5">
        <v>875840.1287</v>
      </c>
      <c r="D3" s="5"/>
      <c r="E3" s="5"/>
      <c r="F3" s="5">
        <v>0.62029172600000004</v>
      </c>
      <c r="P3" s="5">
        <v>0.62029172600000004</v>
      </c>
      <c r="S3">
        <v>0.19244348894370211</v>
      </c>
      <c r="T3">
        <v>0.20215833974495512</v>
      </c>
    </row>
    <row r="4" spans="1:20" x14ac:dyDescent="0.25">
      <c r="A4" s="6">
        <v>39508</v>
      </c>
      <c r="B4" s="5">
        <v>1354084.0149999999</v>
      </c>
      <c r="C4" s="5">
        <v>822586.85629999998</v>
      </c>
      <c r="D4" s="5"/>
      <c r="E4" s="5"/>
      <c r="F4" s="5">
        <v>0.60748583300000003</v>
      </c>
      <c r="P4" s="5">
        <v>0.60748583300000003</v>
      </c>
      <c r="S4">
        <v>0.20787956868392699</v>
      </c>
      <c r="T4">
        <v>0.29351463599358274</v>
      </c>
    </row>
    <row r="5" spans="1:20" x14ac:dyDescent="0.25">
      <c r="A5" s="6">
        <v>39600</v>
      </c>
      <c r="B5" s="5">
        <v>1444970.5279999999</v>
      </c>
      <c r="C5" s="5">
        <v>922372.26509999996</v>
      </c>
      <c r="D5" s="5"/>
      <c r="E5" s="5"/>
      <c r="F5" s="5">
        <v>0.63833292600000002</v>
      </c>
      <c r="P5" s="5">
        <v>0.63833292600000002</v>
      </c>
      <c r="S5">
        <v>0.14807344292076818</v>
      </c>
      <c r="T5">
        <v>0.21381982564124269</v>
      </c>
    </row>
    <row r="6" spans="1:20" x14ac:dyDescent="0.25">
      <c r="A6" s="6">
        <v>39692</v>
      </c>
      <c r="B6" s="5">
        <v>1534162.784</v>
      </c>
      <c r="C6" s="5">
        <v>982180.6875</v>
      </c>
      <c r="D6" s="5">
        <f>B6/B2-1</f>
        <v>0.15460042077543901</v>
      </c>
      <c r="E6" s="5">
        <f>C6/C2-1</f>
        <v>0.23789329970581363</v>
      </c>
      <c r="F6" s="5">
        <v>0.64020630499999998</v>
      </c>
      <c r="P6" s="5">
        <v>0.64020630499999998</v>
      </c>
      <c r="Q6">
        <v>0.23789329970581363</v>
      </c>
      <c r="S6">
        <v>6.7441053895360259E-2</v>
      </c>
      <c r="T6">
        <v>7.9388036735348777E-2</v>
      </c>
    </row>
    <row r="7" spans="1:20" x14ac:dyDescent="0.25">
      <c r="A7" s="6">
        <v>39783</v>
      </c>
      <c r="B7" s="5">
        <v>1683707.544</v>
      </c>
      <c r="C7" s="5">
        <v>1052898.5149999999</v>
      </c>
      <c r="D7" s="5">
        <f t="shared" ref="D7:D57" si="0">B7/B3-1</f>
        <v>0.19244348894370211</v>
      </c>
      <c r="E7" s="5">
        <f t="shared" ref="E7:E57" si="1">C7/C3-1</f>
        <v>0.20215833974495512</v>
      </c>
      <c r="F7" s="5">
        <v>0.62534524999999996</v>
      </c>
      <c r="P7" s="5">
        <v>0.62534524999999996</v>
      </c>
      <c r="Q7">
        <v>0.20215833974495512</v>
      </c>
      <c r="S7">
        <v>6.4421354757557614E-2</v>
      </c>
      <c r="T7">
        <v>0.10769732066722515</v>
      </c>
    </row>
    <row r="8" spans="1:20" x14ac:dyDescent="0.25">
      <c r="A8" s="6">
        <v>39873</v>
      </c>
      <c r="B8" s="5">
        <v>1635570.416</v>
      </c>
      <c r="C8" s="5">
        <v>1064028.138</v>
      </c>
      <c r="D8" s="5">
        <f t="shared" si="0"/>
        <v>0.20787956868392699</v>
      </c>
      <c r="E8" s="5">
        <f t="shared" si="1"/>
        <v>0.29351463599358274</v>
      </c>
      <c r="F8" s="5">
        <v>0.65055477100000003</v>
      </c>
      <c r="P8" s="5">
        <v>0.65055477100000003</v>
      </c>
      <c r="Q8">
        <v>0.29351463599358274</v>
      </c>
      <c r="S8">
        <v>6.2734383060643495E-2</v>
      </c>
      <c r="T8">
        <v>1.9060843671034444E-2</v>
      </c>
    </row>
    <row r="9" spans="1:20" x14ac:dyDescent="0.25">
      <c r="A9" s="6">
        <v>39965</v>
      </c>
      <c r="B9" s="5">
        <v>1658932.2890000001</v>
      </c>
      <c r="C9" s="5">
        <v>1119593.7420000001</v>
      </c>
      <c r="D9" s="5">
        <f t="shared" si="0"/>
        <v>0.14807344292076818</v>
      </c>
      <c r="E9" s="5">
        <f t="shared" si="1"/>
        <v>0.21381982564124269</v>
      </c>
      <c r="F9" s="5">
        <v>0.67488814900000005</v>
      </c>
      <c r="P9" s="5">
        <v>0.67488814900000005</v>
      </c>
      <c r="Q9">
        <v>0.21381982564124269</v>
      </c>
      <c r="S9">
        <v>9.5422586593586933E-2</v>
      </c>
      <c r="T9">
        <v>5.6667031638338639E-2</v>
      </c>
    </row>
    <row r="10" spans="1:20" x14ac:dyDescent="0.25">
      <c r="A10" s="6">
        <v>40057</v>
      </c>
      <c r="B10" s="5">
        <v>1637628.3389999999</v>
      </c>
      <c r="C10" s="5">
        <v>1060154.084</v>
      </c>
      <c r="D10" s="5">
        <f t="shared" si="0"/>
        <v>6.7441053895360259E-2</v>
      </c>
      <c r="E10" s="5">
        <f t="shared" si="1"/>
        <v>7.9388036735348777E-2</v>
      </c>
      <c r="F10" s="5">
        <v>0.64737160400000004</v>
      </c>
      <c r="P10" s="5">
        <v>0.64737160400000004</v>
      </c>
      <c r="Q10">
        <v>7.9388036735348777E-2</v>
      </c>
      <c r="S10">
        <v>0.1313093385592663</v>
      </c>
      <c r="T10">
        <v>0.10193446936719064</v>
      </c>
    </row>
    <row r="11" spans="1:20" x14ac:dyDescent="0.25">
      <c r="A11" s="6">
        <v>40148</v>
      </c>
      <c r="B11" s="5">
        <v>1792174.2649999999</v>
      </c>
      <c r="C11" s="5">
        <v>1166292.8640000001</v>
      </c>
      <c r="D11" s="5">
        <f t="shared" si="0"/>
        <v>6.4421354757557614E-2</v>
      </c>
      <c r="E11" s="5">
        <f t="shared" si="1"/>
        <v>0.10769732066722515</v>
      </c>
      <c r="F11" s="5">
        <v>0.65076978699999999</v>
      </c>
      <c r="P11" s="5">
        <v>0.65076978699999999</v>
      </c>
      <c r="Q11">
        <v>0.10769732066722515</v>
      </c>
      <c r="S11">
        <v>0.13133122297122157</v>
      </c>
      <c r="T11">
        <v>4.5002508906716532E-2</v>
      </c>
    </row>
    <row r="12" spans="1:20" x14ac:dyDescent="0.25">
      <c r="A12" s="6">
        <v>40238</v>
      </c>
      <c r="B12" s="5">
        <v>1738176.9169999999</v>
      </c>
      <c r="C12" s="5">
        <v>1084309.412</v>
      </c>
      <c r="D12" s="5">
        <f t="shared" si="0"/>
        <v>6.2734383060643495E-2</v>
      </c>
      <c r="E12" s="5">
        <f t="shared" si="1"/>
        <v>1.9060843671034444E-2</v>
      </c>
      <c r="F12" s="5">
        <v>0.62381993599999996</v>
      </c>
      <c r="P12" s="5">
        <v>0.62381993599999996</v>
      </c>
      <c r="Q12">
        <v>1.9060843671034444E-2</v>
      </c>
      <c r="S12">
        <v>0.12043347771600854</v>
      </c>
      <c r="T12">
        <v>8.4601706841958002E-2</v>
      </c>
    </row>
    <row r="13" spans="1:20" x14ac:dyDescent="0.25">
      <c r="A13" s="6">
        <v>40330</v>
      </c>
      <c r="B13" s="5">
        <v>1817231.899</v>
      </c>
      <c r="C13" s="5">
        <v>1183037.7960000001</v>
      </c>
      <c r="D13" s="5">
        <f t="shared" si="0"/>
        <v>9.5422586593586933E-2</v>
      </c>
      <c r="E13" s="5">
        <f t="shared" si="1"/>
        <v>5.6667031638338639E-2</v>
      </c>
      <c r="F13" s="5">
        <v>0.65101091200000005</v>
      </c>
      <c r="P13" s="5">
        <v>0.65101091200000005</v>
      </c>
      <c r="Q13">
        <v>5.6667031638338639E-2</v>
      </c>
      <c r="S13">
        <v>0.14318315628466749</v>
      </c>
      <c r="T13">
        <v>0.13085186586887376</v>
      </c>
    </row>
    <row r="14" spans="1:20" x14ac:dyDescent="0.25">
      <c r="A14" s="6">
        <v>40422</v>
      </c>
      <c r="B14" s="5">
        <v>1852664.233</v>
      </c>
      <c r="C14" s="5">
        <v>1168220.328</v>
      </c>
      <c r="D14" s="5">
        <f t="shared" si="0"/>
        <v>0.1313093385592663</v>
      </c>
      <c r="E14" s="5">
        <f t="shared" si="1"/>
        <v>0.10193446936719064</v>
      </c>
      <c r="F14" s="5">
        <v>0.63056235800000004</v>
      </c>
      <c r="P14" s="5">
        <v>0.63056235800000004</v>
      </c>
      <c r="Q14">
        <v>0.10193446936719064</v>
      </c>
      <c r="S14">
        <v>6.4264536918924753E-2</v>
      </c>
      <c r="T14">
        <v>0.11313781298967429</v>
      </c>
    </row>
    <row r="15" spans="1:20" x14ac:dyDescent="0.25">
      <c r="A15" s="6">
        <v>40513</v>
      </c>
      <c r="B15" s="5">
        <v>2027542.703</v>
      </c>
      <c r="C15" s="5">
        <v>1218778.969</v>
      </c>
      <c r="D15" s="5">
        <f t="shared" si="0"/>
        <v>0.13133122297122157</v>
      </c>
      <c r="E15" s="5">
        <f t="shared" si="1"/>
        <v>4.5002508906716532E-2</v>
      </c>
      <c r="F15" s="5">
        <v>0.60111136799999998</v>
      </c>
      <c r="P15" s="5">
        <v>0.60111136799999998</v>
      </c>
      <c r="Q15">
        <v>4.5002508906716532E-2</v>
      </c>
      <c r="S15">
        <v>2.7417646453387734E-2</v>
      </c>
      <c r="T15">
        <v>0.16946589107085241</v>
      </c>
    </row>
    <row r="16" spans="1:20" x14ac:dyDescent="0.25">
      <c r="A16" s="6">
        <v>40603</v>
      </c>
      <c r="B16" s="5">
        <v>1947511.608</v>
      </c>
      <c r="C16" s="5">
        <v>1176043.8389999999</v>
      </c>
      <c r="D16" s="5">
        <f t="shared" si="0"/>
        <v>0.12043347771600854</v>
      </c>
      <c r="E16" s="5">
        <f t="shared" si="1"/>
        <v>8.4601706841958002E-2</v>
      </c>
      <c r="F16" s="5">
        <v>0.60387000199999996</v>
      </c>
      <c r="P16" s="5">
        <v>0.60387000199999996</v>
      </c>
      <c r="Q16">
        <v>8.4601706841958002E-2</v>
      </c>
      <c r="S16">
        <v>1.9761824700764485E-2</v>
      </c>
      <c r="T16">
        <v>0.1784639603047995</v>
      </c>
    </row>
    <row r="17" spans="1:20" x14ac:dyDescent="0.25">
      <c r="A17" s="6">
        <v>40695</v>
      </c>
      <c r="B17" s="5">
        <v>2077428.898</v>
      </c>
      <c r="C17" s="5">
        <v>1337840.4990000001</v>
      </c>
      <c r="D17" s="5">
        <f t="shared" si="0"/>
        <v>0.14318315628466749</v>
      </c>
      <c r="E17" s="5">
        <f t="shared" si="1"/>
        <v>0.13085186586887376</v>
      </c>
      <c r="F17" s="5">
        <v>0.64398858599999997</v>
      </c>
      <c r="P17" s="5">
        <v>0.64398858599999997</v>
      </c>
      <c r="Q17">
        <v>0.13085186586887376</v>
      </c>
      <c r="S17">
        <v>4.3532800610921241E-2</v>
      </c>
      <c r="T17">
        <v>0.15589510943636031</v>
      </c>
    </row>
    <row r="18" spans="1:20" x14ac:dyDescent="0.25">
      <c r="A18" s="6">
        <v>40787</v>
      </c>
      <c r="B18" s="5">
        <v>1971724.8419999999</v>
      </c>
      <c r="C18" s="5">
        <v>1300390.2209999999</v>
      </c>
      <c r="D18" s="5">
        <f t="shared" si="0"/>
        <v>6.4264536918924753E-2</v>
      </c>
      <c r="E18" s="5">
        <f t="shared" si="1"/>
        <v>0.11313781298967429</v>
      </c>
      <c r="F18" s="5">
        <v>0.65951911399999996</v>
      </c>
      <c r="P18" s="5">
        <v>0.65951911399999996</v>
      </c>
      <c r="Q18">
        <v>0.11313781298967429</v>
      </c>
      <c r="S18">
        <v>6.4466242597556178E-2</v>
      </c>
      <c r="T18">
        <v>0.18635709811293655</v>
      </c>
    </row>
    <row r="19" spans="1:20" x14ac:dyDescent="0.25">
      <c r="A19" s="6">
        <v>40878</v>
      </c>
      <c r="B19" s="5">
        <v>2083133.152</v>
      </c>
      <c r="C19" s="5">
        <v>1425320.433</v>
      </c>
      <c r="D19" s="5">
        <f t="shared" si="0"/>
        <v>2.7417646453387734E-2</v>
      </c>
      <c r="E19" s="5">
        <f t="shared" si="1"/>
        <v>0.16946589107085241</v>
      </c>
      <c r="F19" s="5">
        <v>0.68421955300000004</v>
      </c>
      <c r="P19" s="5">
        <v>0.68421955300000004</v>
      </c>
      <c r="Q19">
        <v>0.16946589107085241</v>
      </c>
      <c r="S19">
        <v>0.11288427135549717</v>
      </c>
      <c r="T19">
        <v>0.16086447839480322</v>
      </c>
    </row>
    <row r="20" spans="1:20" x14ac:dyDescent="0.25">
      <c r="A20" s="6">
        <v>40969</v>
      </c>
      <c r="B20" s="5">
        <v>1985997.9909999999</v>
      </c>
      <c r="C20" s="5">
        <v>1385925.28</v>
      </c>
      <c r="D20" s="5">
        <f t="shared" si="0"/>
        <v>1.9761824700764485E-2</v>
      </c>
      <c r="E20" s="5">
        <f t="shared" si="1"/>
        <v>0.1784639603047995</v>
      </c>
      <c r="F20" s="5">
        <v>0.69784827900000002</v>
      </c>
      <c r="P20" s="5">
        <v>0.69784827900000002</v>
      </c>
      <c r="Q20">
        <v>0.1784639603047995</v>
      </c>
      <c r="S20">
        <v>0.12505197644985944</v>
      </c>
      <c r="T20">
        <v>0.19355106070364769</v>
      </c>
    </row>
    <row r="21" spans="1:20" x14ac:dyDescent="0.25">
      <c r="A21" s="6">
        <v>41061</v>
      </c>
      <c r="B21" s="5">
        <v>2167865.196</v>
      </c>
      <c r="C21" s="5">
        <v>1546403.29</v>
      </c>
      <c r="D21" s="5">
        <f t="shared" si="0"/>
        <v>4.3532800610921241E-2</v>
      </c>
      <c r="E21" s="5">
        <f t="shared" si="1"/>
        <v>0.15589510943636031</v>
      </c>
      <c r="F21" s="5">
        <v>0.71333000499999999</v>
      </c>
      <c r="P21" s="5">
        <v>0.71333000499999999</v>
      </c>
      <c r="Q21">
        <v>0.15589510943636031</v>
      </c>
      <c r="S21">
        <v>0.19166984172571233</v>
      </c>
      <c r="T21">
        <v>0.16818073699261205</v>
      </c>
    </row>
    <row r="22" spans="1:20" x14ac:dyDescent="0.25">
      <c r="A22" s="6">
        <v>41153</v>
      </c>
      <c r="B22" s="5">
        <v>2098834.534</v>
      </c>
      <c r="C22" s="5">
        <v>1542727.169</v>
      </c>
      <c r="D22" s="5">
        <f t="shared" si="0"/>
        <v>6.4466242597556178E-2</v>
      </c>
      <c r="E22" s="5">
        <f t="shared" si="1"/>
        <v>0.18635709811293655</v>
      </c>
      <c r="F22" s="5">
        <v>0.73503992100000004</v>
      </c>
      <c r="P22" s="5">
        <v>0.73503992100000004</v>
      </c>
      <c r="Q22">
        <v>0.18635709811293655</v>
      </c>
      <c r="S22">
        <v>0.35016094031927136</v>
      </c>
      <c r="T22">
        <v>0.20260676435912295</v>
      </c>
    </row>
    <row r="23" spans="1:20" x14ac:dyDescent="0.25">
      <c r="A23" s="6">
        <v>41244</v>
      </c>
      <c r="B23" s="5">
        <v>2318286.12</v>
      </c>
      <c r="C23" s="5">
        <v>1654603.861</v>
      </c>
      <c r="D23" s="5">
        <f t="shared" si="0"/>
        <v>0.11288427135549717</v>
      </c>
      <c r="E23" s="5">
        <f t="shared" si="1"/>
        <v>0.16086447839480322</v>
      </c>
      <c r="F23" s="5">
        <v>0.71371857299999997</v>
      </c>
      <c r="P23" s="5">
        <v>0.71371857299999997</v>
      </c>
      <c r="Q23">
        <v>0.16086447839480322</v>
      </c>
      <c r="S23">
        <v>0.3768149049695384</v>
      </c>
      <c r="T23">
        <v>0.25770369213468181</v>
      </c>
    </row>
    <row r="24" spans="1:20" x14ac:dyDescent="0.25">
      <c r="A24" s="6">
        <v>41334</v>
      </c>
      <c r="B24" s="5">
        <v>2234350.9649999999</v>
      </c>
      <c r="C24" s="5">
        <v>1654172.588</v>
      </c>
      <c r="D24" s="5">
        <f t="shared" si="0"/>
        <v>0.12505197644985944</v>
      </c>
      <c r="E24" s="5">
        <f t="shared" si="1"/>
        <v>0.19355106070364769</v>
      </c>
      <c r="F24" s="5">
        <v>0.74033695399999999</v>
      </c>
      <c r="P24" s="5">
        <v>0.74033695399999999</v>
      </c>
      <c r="Q24">
        <v>0.19355106070364769</v>
      </c>
      <c r="S24">
        <v>0.44036162331373041</v>
      </c>
      <c r="T24">
        <v>0.28575678343909305</v>
      </c>
    </row>
    <row r="25" spans="1:20" x14ac:dyDescent="0.25">
      <c r="A25" s="6">
        <v>41426</v>
      </c>
      <c r="B25" s="5">
        <v>2583379.5750000002</v>
      </c>
      <c r="C25" s="5">
        <v>1806478.5349999999</v>
      </c>
      <c r="D25" s="5">
        <f t="shared" si="0"/>
        <v>0.19166984172571233</v>
      </c>
      <c r="E25" s="5">
        <f t="shared" si="1"/>
        <v>0.16818073699261205</v>
      </c>
      <c r="F25" s="5">
        <v>0.69926949699999996</v>
      </c>
      <c r="P25" s="5">
        <v>0.69926949699999996</v>
      </c>
      <c r="Q25">
        <v>0.16818073699261205</v>
      </c>
      <c r="S25">
        <v>0.30189389068000194</v>
      </c>
      <c r="T25">
        <v>0.24230425024120206</v>
      </c>
    </row>
    <row r="26" spans="1:20" x14ac:dyDescent="0.25">
      <c r="A26" s="6">
        <v>41518</v>
      </c>
      <c r="B26" s="5">
        <v>2833764.4079999998</v>
      </c>
      <c r="C26" s="5">
        <v>1855294.129</v>
      </c>
      <c r="D26" s="5">
        <f t="shared" si="0"/>
        <v>0.35016094031927136</v>
      </c>
      <c r="E26" s="5">
        <f t="shared" si="1"/>
        <v>0.20260676435912295</v>
      </c>
      <c r="F26" s="5">
        <v>0.65471008200000003</v>
      </c>
      <c r="P26" s="5">
        <v>0.65471008200000003</v>
      </c>
      <c r="Q26">
        <v>0.20260676435912295</v>
      </c>
      <c r="S26">
        <v>0.21116216659038534</v>
      </c>
      <c r="T26">
        <v>0.29686485414410546</v>
      </c>
    </row>
    <row r="27" spans="1:20" x14ac:dyDescent="0.25">
      <c r="A27" s="6">
        <v>41609</v>
      </c>
      <c r="B27" s="5">
        <v>3191850.8840000001</v>
      </c>
      <c r="C27" s="5">
        <v>2081001.385</v>
      </c>
      <c r="D27" s="5">
        <f t="shared" si="0"/>
        <v>0.3768149049695384</v>
      </c>
      <c r="E27" s="5">
        <f t="shared" si="1"/>
        <v>0.25770369213468181</v>
      </c>
      <c r="F27" s="5">
        <v>0.65197324700000003</v>
      </c>
      <c r="P27" s="5">
        <v>0.65197324700000003</v>
      </c>
      <c r="Q27">
        <v>0.25770369213468181</v>
      </c>
      <c r="S27">
        <v>0.16083007341391831</v>
      </c>
      <c r="T27">
        <v>0.27020555923368583</v>
      </c>
    </row>
    <row r="28" spans="1:20" x14ac:dyDescent="0.25">
      <c r="A28" s="6">
        <v>41699</v>
      </c>
      <c r="B28" s="5">
        <v>3218273.3829999999</v>
      </c>
      <c r="C28" s="5">
        <v>2126863.6260000002</v>
      </c>
      <c r="D28" s="5">
        <f t="shared" si="0"/>
        <v>0.44036162331373041</v>
      </c>
      <c r="E28" s="5">
        <f t="shared" si="1"/>
        <v>0.28575678343909305</v>
      </c>
      <c r="F28" s="5">
        <v>0.66087102399999997</v>
      </c>
      <c r="P28" s="5">
        <v>0.66087102399999997</v>
      </c>
      <c r="Q28">
        <v>0.28575678343909305</v>
      </c>
      <c r="S28">
        <v>0.1674434713491213</v>
      </c>
      <c r="T28">
        <v>0.20822567163504635</v>
      </c>
    </row>
    <row r="29" spans="1:20" x14ac:dyDescent="0.25">
      <c r="A29" s="6">
        <v>41791</v>
      </c>
      <c r="B29" s="5">
        <v>3363286.0860000001</v>
      </c>
      <c r="C29" s="5">
        <v>2244195.9619999998</v>
      </c>
      <c r="D29" s="5">
        <f t="shared" si="0"/>
        <v>0.30189389068000194</v>
      </c>
      <c r="E29" s="5">
        <f t="shared" si="1"/>
        <v>0.24230425024120206</v>
      </c>
      <c r="F29" s="5">
        <v>0.66726288099999997</v>
      </c>
      <c r="P29" s="5">
        <v>0.66726288099999997</v>
      </c>
      <c r="Q29">
        <v>0.24230425024120206</v>
      </c>
      <c r="S29">
        <v>0.12394706080320028</v>
      </c>
      <c r="T29">
        <v>0.17929241154208997</v>
      </c>
    </row>
    <row r="30" spans="1:20" x14ac:dyDescent="0.25">
      <c r="A30" s="6">
        <v>41883</v>
      </c>
      <c r="B30" s="5">
        <v>3432148.24</v>
      </c>
      <c r="C30" s="5">
        <v>2406065.75</v>
      </c>
      <c r="D30" s="5">
        <f t="shared" si="0"/>
        <v>0.21116216659038534</v>
      </c>
      <c r="E30" s="5">
        <f t="shared" si="1"/>
        <v>0.29686485414410546</v>
      </c>
      <c r="F30" s="5">
        <v>0.701037829</v>
      </c>
      <c r="P30" s="5">
        <v>0.701037829</v>
      </c>
      <c r="Q30">
        <v>0.29686485414410546</v>
      </c>
      <c r="S30">
        <v>0.11201869124394226</v>
      </c>
      <c r="T30">
        <v>0.10870017122350051</v>
      </c>
    </row>
    <row r="31" spans="1:20" x14ac:dyDescent="0.25">
      <c r="A31" s="6">
        <v>41974</v>
      </c>
      <c r="B31" s="5">
        <v>3705196.4959999998</v>
      </c>
      <c r="C31" s="5">
        <v>2643299.5279999999</v>
      </c>
      <c r="D31" s="5">
        <f t="shared" si="0"/>
        <v>0.16083007341391831</v>
      </c>
      <c r="E31" s="5">
        <f t="shared" si="1"/>
        <v>0.27020555923368583</v>
      </c>
      <c r="F31" s="5">
        <v>0.71340333300000003</v>
      </c>
      <c r="P31" s="5">
        <v>0.71340333300000003</v>
      </c>
      <c r="Q31">
        <v>0.27020555923368583</v>
      </c>
      <c r="S31">
        <v>8.8413726600911735E-2</v>
      </c>
      <c r="T31">
        <v>9.9823275495247055E-2</v>
      </c>
    </row>
    <row r="32" spans="1:20" x14ac:dyDescent="0.25">
      <c r="A32" s="6">
        <v>42064</v>
      </c>
      <c r="B32" s="5">
        <v>3757152.25</v>
      </c>
      <c r="C32" s="5">
        <v>2569731.233</v>
      </c>
      <c r="D32" s="5">
        <f t="shared" si="0"/>
        <v>0.1674434713491213</v>
      </c>
      <c r="E32" s="5">
        <f t="shared" si="1"/>
        <v>0.20822567163504635</v>
      </c>
      <c r="F32" s="5">
        <v>0.68395717300000003</v>
      </c>
      <c r="P32" s="5">
        <v>0.68395717300000003</v>
      </c>
      <c r="Q32">
        <v>0.20822567163504635</v>
      </c>
      <c r="S32">
        <v>7.5386808719289933E-2</v>
      </c>
      <c r="T32">
        <v>0.1357673656760976</v>
      </c>
    </row>
    <row r="33" spans="1:20" x14ac:dyDescent="0.25">
      <c r="A33" s="6">
        <v>42156</v>
      </c>
      <c r="B33" s="5">
        <v>3780155.5109999999</v>
      </c>
      <c r="C33" s="5">
        <v>2646563.2680000002</v>
      </c>
      <c r="D33" s="5">
        <f t="shared" si="0"/>
        <v>0.12394706080320028</v>
      </c>
      <c r="E33" s="5">
        <f t="shared" si="1"/>
        <v>0.17929241154208997</v>
      </c>
      <c r="F33" s="5">
        <v>0.70012020900000005</v>
      </c>
      <c r="P33" s="5">
        <v>0.70012020900000005</v>
      </c>
      <c r="Q33">
        <v>0.17929241154208997</v>
      </c>
      <c r="S33">
        <v>0.10643096926284112</v>
      </c>
      <c r="T33">
        <v>0.16495521353242015</v>
      </c>
    </row>
    <row r="34" spans="1:20" x14ac:dyDescent="0.25">
      <c r="A34" s="6">
        <v>42248</v>
      </c>
      <c r="B34" s="5">
        <v>3816612.9939999999</v>
      </c>
      <c r="C34" s="5">
        <v>2667605.5090000001</v>
      </c>
      <c r="D34" s="5">
        <f t="shared" si="0"/>
        <v>0.11201869124394226</v>
      </c>
      <c r="E34" s="5">
        <f t="shared" si="1"/>
        <v>0.10870017122350051</v>
      </c>
      <c r="F34" s="5">
        <v>0.69894577000000002</v>
      </c>
      <c r="P34" s="5">
        <v>0.69894577000000002</v>
      </c>
      <c r="Q34">
        <v>0.10870017122350051</v>
      </c>
      <c r="S34">
        <v>0.10050417309877235</v>
      </c>
      <c r="T34">
        <v>0.18213018617663979</v>
      </c>
    </row>
    <row r="35" spans="1:20" x14ac:dyDescent="0.25">
      <c r="A35" s="6">
        <v>42339</v>
      </c>
      <c r="B35" s="5">
        <v>4032786.7259999998</v>
      </c>
      <c r="C35" s="5">
        <v>2907162.3450000002</v>
      </c>
      <c r="D35" s="5">
        <f t="shared" si="0"/>
        <v>8.8413726600911735E-2</v>
      </c>
      <c r="E35" s="5">
        <f t="shared" si="1"/>
        <v>9.9823275495247055E-2</v>
      </c>
      <c r="F35" s="5">
        <v>0.72088174800000004</v>
      </c>
      <c r="P35" s="5">
        <v>0.72088174800000004</v>
      </c>
      <c r="Q35">
        <v>9.9823275495247055E-2</v>
      </c>
      <c r="S35">
        <v>0.13347276649412398</v>
      </c>
      <c r="T35">
        <v>0.19659195778418059</v>
      </c>
    </row>
    <row r="36" spans="1:20" x14ac:dyDescent="0.25">
      <c r="A36" s="6">
        <v>42430</v>
      </c>
      <c r="B36" s="5">
        <v>4040391.9679999999</v>
      </c>
      <c r="C36" s="5">
        <v>2918616.8730000001</v>
      </c>
      <c r="D36" s="5">
        <f t="shared" si="0"/>
        <v>7.5386808719289933E-2</v>
      </c>
      <c r="E36" s="5">
        <f t="shared" si="1"/>
        <v>0.1357673656760976</v>
      </c>
      <c r="F36" s="5">
        <v>0.72235983400000003</v>
      </c>
      <c r="P36" s="5">
        <v>0.72235983400000003</v>
      </c>
      <c r="Q36">
        <v>0.1357673656760976</v>
      </c>
      <c r="S36">
        <v>0.15284784097462101</v>
      </c>
      <c r="T36">
        <v>0.20517807580015313</v>
      </c>
    </row>
    <row r="37" spans="1:20" x14ac:dyDescent="0.25">
      <c r="A37" s="6">
        <v>42522</v>
      </c>
      <c r="B37" s="5">
        <v>4182481.1260000002</v>
      </c>
      <c r="C37" s="5">
        <v>3083127.6770000001</v>
      </c>
      <c r="D37" s="5">
        <f t="shared" si="0"/>
        <v>0.10643096926284112</v>
      </c>
      <c r="E37" s="5">
        <f t="shared" si="1"/>
        <v>0.16495521353242015</v>
      </c>
      <c r="F37" s="5">
        <v>0.73715280100000002</v>
      </c>
      <c r="P37" s="5">
        <v>0.73715280100000002</v>
      </c>
      <c r="Q37">
        <v>0.16495521353242015</v>
      </c>
      <c r="S37">
        <v>0.1261108870811436</v>
      </c>
      <c r="T37">
        <v>0.19242438723046096</v>
      </c>
    </row>
    <row r="38" spans="1:20" x14ac:dyDescent="0.25">
      <c r="A38" s="6">
        <v>42614</v>
      </c>
      <c r="B38" s="5">
        <v>4200198.5269999998</v>
      </c>
      <c r="C38" s="5">
        <v>3153456.997</v>
      </c>
      <c r="D38" s="5">
        <f t="shared" si="0"/>
        <v>0.10050417309877235</v>
      </c>
      <c r="E38" s="5">
        <f t="shared" si="1"/>
        <v>0.18213018617663979</v>
      </c>
      <c r="F38" s="5">
        <v>0.75078760600000005</v>
      </c>
      <c r="P38" s="5">
        <v>0.75078760600000005</v>
      </c>
      <c r="Q38">
        <v>0.18213018617663979</v>
      </c>
      <c r="S38">
        <v>0.18589669178273116</v>
      </c>
      <c r="T38">
        <v>0.22830494777157728</v>
      </c>
    </row>
    <row r="39" spans="1:20" x14ac:dyDescent="0.25">
      <c r="A39" s="6">
        <v>42705</v>
      </c>
      <c r="B39" s="5">
        <v>4571053.9270000001</v>
      </c>
      <c r="C39" s="5">
        <v>3478687.0819999999</v>
      </c>
      <c r="D39" s="5">
        <f t="shared" si="0"/>
        <v>0.13347276649412398</v>
      </c>
      <c r="E39" s="5">
        <f t="shared" si="1"/>
        <v>0.19659195778418059</v>
      </c>
      <c r="F39" s="5">
        <v>0.76102516799999997</v>
      </c>
      <c r="P39" s="5">
        <v>0.76102516799999997</v>
      </c>
      <c r="Q39">
        <v>0.19659195778418059</v>
      </c>
      <c r="S39">
        <v>0.11519706645543581</v>
      </c>
      <c r="T39">
        <v>0.17332636359271136</v>
      </c>
    </row>
    <row r="40" spans="1:20" x14ac:dyDescent="0.25">
      <c r="A40" s="6">
        <v>42795</v>
      </c>
      <c r="B40" s="5">
        <v>4657957.1569999997</v>
      </c>
      <c r="C40" s="5">
        <v>3517453.0669999998</v>
      </c>
      <c r="D40" s="5">
        <f t="shared" si="0"/>
        <v>0.15284784097462101</v>
      </c>
      <c r="E40" s="5">
        <f t="shared" si="1"/>
        <v>0.20517807580015313</v>
      </c>
      <c r="F40" s="5">
        <v>0.75514929600000003</v>
      </c>
      <c r="P40" s="5">
        <v>0.75514929600000003</v>
      </c>
      <c r="Q40">
        <v>0.20517807580015313</v>
      </c>
      <c r="S40">
        <v>0.13620081628415037</v>
      </c>
      <c r="T40">
        <v>0.18365887382002133</v>
      </c>
    </row>
    <row r="41" spans="1:20" x14ac:dyDescent="0.25">
      <c r="A41" s="6">
        <v>42887</v>
      </c>
      <c r="B41" s="5">
        <v>4709937.5310000004</v>
      </c>
      <c r="C41" s="5">
        <v>3676396.6310000001</v>
      </c>
      <c r="D41" s="5">
        <f t="shared" si="0"/>
        <v>0.1261108870811436</v>
      </c>
      <c r="E41" s="5">
        <f t="shared" si="1"/>
        <v>0.19242438723046096</v>
      </c>
      <c r="F41" s="5">
        <v>0.78056165399999999</v>
      </c>
      <c r="P41" s="5">
        <v>0.78056165399999999</v>
      </c>
      <c r="Q41">
        <v>0.19242438723046096</v>
      </c>
      <c r="S41">
        <v>0.13203792129021319</v>
      </c>
      <c r="T41">
        <v>0.18243324573430653</v>
      </c>
    </row>
    <row r="42" spans="1:20" x14ac:dyDescent="0.25">
      <c r="A42" s="6">
        <v>42979</v>
      </c>
      <c r="B42" s="5">
        <v>4981001.5379999997</v>
      </c>
      <c r="C42" s="5">
        <v>3873406.8319999999</v>
      </c>
      <c r="D42" s="5">
        <f t="shared" si="0"/>
        <v>0.18589669178273116</v>
      </c>
      <c r="E42" s="5">
        <f t="shared" si="1"/>
        <v>0.22830494777157728</v>
      </c>
      <c r="F42" s="5">
        <v>0.777636145</v>
      </c>
      <c r="P42" s="5">
        <v>0.777636145</v>
      </c>
      <c r="Q42">
        <v>0.22830494777157728</v>
      </c>
      <c r="S42">
        <v>7.8676620557188937E-2</v>
      </c>
      <c r="T42">
        <v>0.1447339874986826</v>
      </c>
    </row>
    <row r="43" spans="1:20" x14ac:dyDescent="0.25">
      <c r="A43" s="6">
        <v>43070</v>
      </c>
      <c r="B43" s="5">
        <v>5097625.93</v>
      </c>
      <c r="C43" s="5">
        <v>4081635.264</v>
      </c>
      <c r="D43" s="5">
        <f t="shared" si="0"/>
        <v>0.11519706645543581</v>
      </c>
      <c r="E43" s="5">
        <f t="shared" si="1"/>
        <v>0.17332636359271136</v>
      </c>
      <c r="F43" s="5">
        <v>0.80069336599999996</v>
      </c>
      <c r="P43" s="5">
        <v>0.80069336599999996</v>
      </c>
      <c r="Q43">
        <v>0.17332636359271136</v>
      </c>
      <c r="S43">
        <v>8.3709129280892691E-2</v>
      </c>
      <c r="T43">
        <v>0.14517450890977024</v>
      </c>
    </row>
    <row r="44" spans="1:20" x14ac:dyDescent="0.25">
      <c r="A44" s="6">
        <v>43160</v>
      </c>
      <c r="B44" s="5">
        <v>5292374.7240000004</v>
      </c>
      <c r="C44" s="5">
        <v>4163464.5359999998</v>
      </c>
      <c r="D44" s="5">
        <f t="shared" si="0"/>
        <v>0.13620081628415037</v>
      </c>
      <c r="E44" s="5">
        <f t="shared" si="1"/>
        <v>0.18365887382002133</v>
      </c>
      <c r="F44" s="5">
        <v>0.78669118400000004</v>
      </c>
      <c r="P44" s="5">
        <v>0.78669118400000004</v>
      </c>
      <c r="Q44">
        <v>0.18365887382002133</v>
      </c>
      <c r="S44">
        <v>3.7783570973006553E-2</v>
      </c>
      <c r="T44">
        <v>0.10282764613417616</v>
      </c>
    </row>
    <row r="45" spans="1:20" x14ac:dyDescent="0.25">
      <c r="A45" s="6">
        <v>43252</v>
      </c>
      <c r="B45" s="5">
        <v>5331827.892</v>
      </c>
      <c r="C45" s="5">
        <v>4347093.6009999998</v>
      </c>
      <c r="D45" s="5">
        <f t="shared" si="0"/>
        <v>0.13203792129021319</v>
      </c>
      <c r="E45" s="5">
        <f t="shared" si="1"/>
        <v>0.18243324573430653</v>
      </c>
      <c r="F45" s="5">
        <v>0.81531018799999999</v>
      </c>
      <c r="P45" s="5">
        <v>0.81531018799999999</v>
      </c>
      <c r="Q45">
        <v>0.18243324573430653</v>
      </c>
      <c r="S45">
        <v>5.7329172319803057E-2</v>
      </c>
      <c r="T45">
        <v>8.7333308147003574E-2</v>
      </c>
    </row>
    <row r="46" spans="1:20" x14ac:dyDescent="0.25">
      <c r="A46" s="6">
        <v>43344</v>
      </c>
      <c r="B46" s="5">
        <v>5372889.9060000004</v>
      </c>
      <c r="C46" s="5">
        <v>4434020.4479999999</v>
      </c>
      <c r="D46" s="5">
        <f t="shared" si="0"/>
        <v>7.8676620557188937E-2</v>
      </c>
      <c r="E46" s="5">
        <f t="shared" si="1"/>
        <v>0.1447339874986826</v>
      </c>
      <c r="F46" s="5">
        <v>0.82525801300000001</v>
      </c>
      <c r="P46" s="5">
        <v>0.82525801300000001</v>
      </c>
      <c r="Q46">
        <v>0.1447339874986826</v>
      </c>
      <c r="S46">
        <v>4.0751253949106836E-2</v>
      </c>
      <c r="T46">
        <v>7.8567331857284373E-2</v>
      </c>
    </row>
    <row r="47" spans="1:20" x14ac:dyDescent="0.25">
      <c r="A47" s="6">
        <v>43435</v>
      </c>
      <c r="B47" s="5">
        <v>5524343.7580000004</v>
      </c>
      <c r="C47" s="5">
        <v>4674184.659</v>
      </c>
      <c r="D47" s="5">
        <f t="shared" si="0"/>
        <v>8.3709129280892691E-2</v>
      </c>
      <c r="E47" s="5">
        <f t="shared" si="1"/>
        <v>0.14517450890977024</v>
      </c>
      <c r="F47" s="5">
        <v>0.84610677099999998</v>
      </c>
      <c r="P47" s="5">
        <v>0.84610677099999998</v>
      </c>
      <c r="Q47">
        <v>0.14517450890977024</v>
      </c>
      <c r="S47">
        <v>6.7121312728417593E-2</v>
      </c>
      <c r="T47">
        <v>8.1929082168937795E-2</v>
      </c>
    </row>
    <row r="48" spans="1:20" x14ac:dyDescent="0.25">
      <c r="A48" s="6">
        <v>43525</v>
      </c>
      <c r="B48" s="5">
        <v>5492339.54</v>
      </c>
      <c r="C48" s="5">
        <v>4591583.7939999998</v>
      </c>
      <c r="D48" s="5">
        <f t="shared" si="0"/>
        <v>3.7783570973006553E-2</v>
      </c>
      <c r="E48" s="5">
        <f t="shared" si="1"/>
        <v>0.10282764613417616</v>
      </c>
      <c r="F48" s="5">
        <v>0.83599780400000001</v>
      </c>
      <c r="P48" s="5">
        <v>0.83599780400000001</v>
      </c>
      <c r="Q48">
        <v>0.10282764613417616</v>
      </c>
      <c r="S48">
        <v>8.4262893003880013E-2</v>
      </c>
      <c r="T48">
        <v>0.11239211504194979</v>
      </c>
    </row>
    <row r="49" spans="1:20" x14ac:dyDescent="0.25">
      <c r="A49" s="6">
        <v>43617</v>
      </c>
      <c r="B49" s="5">
        <v>5637497.1720000003</v>
      </c>
      <c r="C49" s="5">
        <v>4726739.6660000002</v>
      </c>
      <c r="D49" s="5">
        <f t="shared" si="0"/>
        <v>5.7329172319803057E-2</v>
      </c>
      <c r="E49" s="5">
        <f t="shared" si="1"/>
        <v>8.7333308147003574E-2</v>
      </c>
      <c r="F49" s="5">
        <v>0.83844648099999997</v>
      </c>
      <c r="P49" s="5">
        <v>0.83844648099999997</v>
      </c>
      <c r="Q49">
        <v>8.7333308147003574E-2</v>
      </c>
      <c r="S49">
        <v>7.6542785536673597E-2</v>
      </c>
      <c r="T49">
        <v>6.0272110192412631E-2</v>
      </c>
    </row>
    <row r="50" spans="1:20" x14ac:dyDescent="0.25">
      <c r="A50" s="6">
        <v>43709</v>
      </c>
      <c r="B50" s="5">
        <v>5591841.9069999997</v>
      </c>
      <c r="C50" s="5">
        <v>4782389.6040000003</v>
      </c>
      <c r="D50" s="5">
        <f t="shared" si="0"/>
        <v>4.0751253949106836E-2</v>
      </c>
      <c r="E50" s="5">
        <f t="shared" si="1"/>
        <v>7.8567331857284373E-2</v>
      </c>
      <c r="F50" s="5">
        <v>0.85524406500000005</v>
      </c>
      <c r="P50" s="5">
        <v>0.85524406500000005</v>
      </c>
      <c r="Q50">
        <v>7.8567331857284373E-2</v>
      </c>
      <c r="S50">
        <v>5.6361375060598684E-2</v>
      </c>
      <c r="T50">
        <v>1.116708244667719E-2</v>
      </c>
    </row>
    <row r="51" spans="1:20" x14ac:dyDescent="0.25">
      <c r="A51" s="6">
        <v>43800</v>
      </c>
      <c r="B51" s="5">
        <v>5895144.9630000005</v>
      </c>
      <c r="C51" s="5">
        <v>5057136.318</v>
      </c>
      <c r="D51" s="5">
        <f t="shared" si="0"/>
        <v>6.7121312728417593E-2</v>
      </c>
      <c r="E51" s="5">
        <f t="shared" si="1"/>
        <v>8.1929082168937795E-2</v>
      </c>
      <c r="F51" s="5">
        <v>0.85784766099999998</v>
      </c>
      <c r="P51" s="5">
        <v>0.85784766099999998</v>
      </c>
      <c r="Q51">
        <v>8.1929082168937795E-2</v>
      </c>
      <c r="S51">
        <v>2.5109184579690469E-2</v>
      </c>
      <c r="T51">
        <v>-1.7803829744421074E-2</v>
      </c>
    </row>
    <row r="52" spans="1:20" x14ac:dyDescent="0.25">
      <c r="A52" s="6">
        <v>43891</v>
      </c>
      <c r="B52" s="5">
        <v>5955139.9589999998</v>
      </c>
      <c r="C52" s="5">
        <v>5107641.608</v>
      </c>
      <c r="D52" s="5">
        <f t="shared" si="0"/>
        <v>8.4262893003880013E-2</v>
      </c>
      <c r="E52" s="5">
        <f t="shared" si="1"/>
        <v>0.11239211504194979</v>
      </c>
      <c r="F52" s="5">
        <v>0.85768624100000002</v>
      </c>
      <c r="P52" s="5">
        <v>0.85768624100000002</v>
      </c>
      <c r="Q52">
        <v>0.11239211504194979</v>
      </c>
      <c r="S52">
        <v>1.5217398184411035E-2</v>
      </c>
      <c r="T52">
        <v>-6.1800669315872581E-2</v>
      </c>
    </row>
    <row r="53" spans="1:20" x14ac:dyDescent="0.25">
      <c r="A53" s="6">
        <v>43983</v>
      </c>
      <c r="B53" s="5">
        <v>6069006.909</v>
      </c>
      <c r="C53" s="5">
        <v>5011630.24</v>
      </c>
      <c r="D53" s="5">
        <f t="shared" si="0"/>
        <v>7.6542785536673597E-2</v>
      </c>
      <c r="E53" s="5">
        <f t="shared" si="1"/>
        <v>6.0272110192412631E-2</v>
      </c>
      <c r="F53" s="5">
        <v>0.82577435099999996</v>
      </c>
      <c r="P53" s="5">
        <v>0.82577435099999996</v>
      </c>
      <c r="Q53">
        <v>6.0272110192412631E-2</v>
      </c>
      <c r="S53">
        <v>9.6452950009320304E-3</v>
      </c>
      <c r="T53">
        <v>-3.5591042526712968E-2</v>
      </c>
    </row>
    <row r="54" spans="1:20" x14ac:dyDescent="0.25">
      <c r="A54" s="6">
        <v>44075</v>
      </c>
      <c r="B54" s="5">
        <v>5907005.8059999999</v>
      </c>
      <c r="C54" s="5">
        <v>4835794.943</v>
      </c>
      <c r="D54" s="5">
        <f t="shared" si="0"/>
        <v>5.6361375060598684E-2</v>
      </c>
      <c r="E54" s="5">
        <f t="shared" si="1"/>
        <v>1.116708244667719E-2</v>
      </c>
      <c r="F54" s="5">
        <v>0.81865417100000004</v>
      </c>
      <c r="P54" s="5">
        <v>0.81865417100000004</v>
      </c>
      <c r="Q54">
        <v>1.116708244667719E-2</v>
      </c>
    </row>
    <row r="55" spans="1:20" x14ac:dyDescent="0.25">
      <c r="A55" s="6">
        <v>44166</v>
      </c>
      <c r="B55" s="5">
        <v>6043167.2460000003</v>
      </c>
      <c r="C55" s="5">
        <v>4967099.9239999996</v>
      </c>
      <c r="D55" s="5">
        <f t="shared" si="0"/>
        <v>2.5109184579690469E-2</v>
      </c>
      <c r="E55" s="5">
        <f t="shared" si="1"/>
        <v>-1.7803829744421074E-2</v>
      </c>
      <c r="F55" s="5">
        <v>0.82193653099999997</v>
      </c>
      <c r="P55" s="5">
        <v>0.82193653099999997</v>
      </c>
      <c r="Q55">
        <v>-1.7803829744421074E-2</v>
      </c>
    </row>
    <row r="56" spans="1:20" x14ac:dyDescent="0.25">
      <c r="A56" s="6">
        <v>44256</v>
      </c>
      <c r="B56" s="5">
        <v>6045761.6950000003</v>
      </c>
      <c r="C56" s="5">
        <v>4791985.9380000001</v>
      </c>
      <c r="D56" s="5">
        <f t="shared" si="0"/>
        <v>1.5217398184411035E-2</v>
      </c>
      <c r="E56" s="5">
        <f t="shared" si="1"/>
        <v>-6.1800669315872581E-2</v>
      </c>
      <c r="F56" s="5">
        <v>0.79261905799999999</v>
      </c>
      <c r="P56" s="5">
        <v>0.79261905799999999</v>
      </c>
      <c r="Q56">
        <v>-6.1800669315872581E-2</v>
      </c>
    </row>
    <row r="57" spans="1:20" x14ac:dyDescent="0.25">
      <c r="A57" s="6">
        <v>44348</v>
      </c>
      <c r="B57" s="5">
        <v>6127544.2709999997</v>
      </c>
      <c r="C57" s="5">
        <v>4833261.0949999997</v>
      </c>
      <c r="D57" s="5">
        <f t="shared" si="0"/>
        <v>9.6452950009320304E-3</v>
      </c>
      <c r="E57" s="5">
        <f t="shared" si="1"/>
        <v>-3.5591042526712968E-2</v>
      </c>
      <c r="F57" s="5">
        <v>0.78877620199999998</v>
      </c>
      <c r="P57" s="5">
        <v>0.78877620199999998</v>
      </c>
      <c r="Q57">
        <v>-3.5591042526712968E-2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3B13-7CB1-4D05-84C5-3EBE9796955D}">
  <dimension ref="A1:F61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s="2" t="s">
        <v>0</v>
      </c>
      <c r="B1" s="2" t="s">
        <v>146</v>
      </c>
      <c r="C1" s="2" t="s">
        <v>147</v>
      </c>
      <c r="D1" s="2" t="s">
        <v>148</v>
      </c>
      <c r="E1" s="2" t="s">
        <v>149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6" x14ac:dyDescent="0.25">
      <c r="A3" s="1" t="s">
        <v>7</v>
      </c>
      <c r="B3" s="1" t="s">
        <v>114</v>
      </c>
      <c r="C3" s="1" t="s">
        <v>114</v>
      </c>
      <c r="D3" s="1" t="s">
        <v>114</v>
      </c>
      <c r="E3" s="1" t="s">
        <v>114</v>
      </c>
    </row>
    <row r="4" spans="1:6" x14ac:dyDescent="0.2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6" x14ac:dyDescent="0.25">
      <c r="A5" s="1" t="s">
        <v>23</v>
      </c>
      <c r="B5" s="1"/>
      <c r="C5" s="1"/>
      <c r="D5" s="1"/>
      <c r="E5" s="1"/>
    </row>
    <row r="6" spans="1:6" x14ac:dyDescent="0.25">
      <c r="A6" s="3">
        <v>39326</v>
      </c>
      <c r="B6" s="1">
        <v>64300.697289999996</v>
      </c>
      <c r="C6" s="1">
        <v>12470.647720000001</v>
      </c>
      <c r="D6" s="1">
        <v>56116.086949999997</v>
      </c>
      <c r="E6" s="1">
        <v>62275.90062</v>
      </c>
      <c r="F6">
        <f>SUM(B6:E6)</f>
        <v>195163.33257999999</v>
      </c>
    </row>
    <row r="7" spans="1:6" x14ac:dyDescent="0.25">
      <c r="A7" s="3">
        <v>39417</v>
      </c>
      <c r="B7" s="1">
        <v>67243.84014</v>
      </c>
      <c r="C7" s="1">
        <v>12786.23697</v>
      </c>
      <c r="D7" s="1">
        <v>59293.66949</v>
      </c>
      <c r="E7" s="1">
        <v>64214.120060000001</v>
      </c>
      <c r="F7">
        <f t="shared" ref="F7:F61" si="0">SUM(B7:E7)</f>
        <v>203537.86666</v>
      </c>
    </row>
    <row r="8" spans="1:6" x14ac:dyDescent="0.25">
      <c r="A8" s="3">
        <v>39508</v>
      </c>
      <c r="B8" s="1">
        <v>61524.681100000002</v>
      </c>
      <c r="C8" s="1">
        <v>12817.89147</v>
      </c>
      <c r="D8" s="1">
        <v>56376.824999999997</v>
      </c>
      <c r="E8" s="1">
        <v>62818.481050000002</v>
      </c>
      <c r="F8">
        <f t="shared" si="0"/>
        <v>193537.87862</v>
      </c>
    </row>
    <row r="9" spans="1:6" x14ac:dyDescent="0.25">
      <c r="A9" s="3">
        <v>39600</v>
      </c>
      <c r="B9" s="1">
        <v>60863.936759999997</v>
      </c>
      <c r="C9" s="1">
        <v>10664.65372</v>
      </c>
      <c r="D9" s="1">
        <v>53425.403429999998</v>
      </c>
      <c r="E9" s="1">
        <v>57931.280630000001</v>
      </c>
      <c r="F9">
        <f t="shared" si="0"/>
        <v>182885.27453999998</v>
      </c>
    </row>
    <row r="10" spans="1:6" x14ac:dyDescent="0.25">
      <c r="A10" s="3">
        <v>39692</v>
      </c>
      <c r="B10" s="1">
        <v>60457.044220000003</v>
      </c>
      <c r="C10" s="1">
        <v>12443.708269999999</v>
      </c>
      <c r="D10" s="1">
        <v>54448.092049999999</v>
      </c>
      <c r="E10" s="1">
        <v>57759.841220000002</v>
      </c>
      <c r="F10">
        <f t="shared" si="0"/>
        <v>185108.68575999999</v>
      </c>
    </row>
    <row r="11" spans="1:6" x14ac:dyDescent="0.25">
      <c r="A11" s="3">
        <v>39783</v>
      </c>
      <c r="B11" s="1">
        <v>61099.425139999999</v>
      </c>
      <c r="C11" s="1">
        <v>12707.065979999999</v>
      </c>
      <c r="D11" s="1">
        <v>55729.379690000002</v>
      </c>
      <c r="E11" s="1">
        <v>55175.631540000002</v>
      </c>
      <c r="F11">
        <f t="shared" si="0"/>
        <v>184711.50235</v>
      </c>
    </row>
    <row r="12" spans="1:6" x14ac:dyDescent="0.25">
      <c r="A12" s="3">
        <v>39873</v>
      </c>
      <c r="B12" s="1">
        <v>60574.749860000004</v>
      </c>
      <c r="C12" s="1">
        <v>13466.51117</v>
      </c>
      <c r="D12" s="1">
        <v>58316.946620000002</v>
      </c>
      <c r="E12" s="1">
        <v>61714.039550000001</v>
      </c>
      <c r="F12">
        <f t="shared" si="0"/>
        <v>194072.24719999998</v>
      </c>
    </row>
    <row r="13" spans="1:6" x14ac:dyDescent="0.25">
      <c r="A13" s="3">
        <v>39965</v>
      </c>
      <c r="B13" s="1">
        <v>63298.23648</v>
      </c>
      <c r="C13" s="1">
        <v>14046.344719999999</v>
      </c>
      <c r="D13" s="1">
        <v>60441.272749999996</v>
      </c>
      <c r="E13" s="1">
        <v>66061.966960000005</v>
      </c>
      <c r="F13">
        <f t="shared" si="0"/>
        <v>203847.82091000001</v>
      </c>
    </row>
    <row r="14" spans="1:6" x14ac:dyDescent="0.25">
      <c r="A14" s="3">
        <v>40057</v>
      </c>
      <c r="B14" s="1">
        <v>62900.667009999997</v>
      </c>
      <c r="C14" s="1">
        <v>14925.92002</v>
      </c>
      <c r="D14" s="1">
        <v>64830.228349999998</v>
      </c>
      <c r="E14" s="1">
        <v>69349.498600000006</v>
      </c>
      <c r="F14">
        <f t="shared" si="0"/>
        <v>212006.31397999998</v>
      </c>
    </row>
    <row r="15" spans="1:6" x14ac:dyDescent="0.25">
      <c r="A15" s="3">
        <v>40148</v>
      </c>
      <c r="B15" s="1">
        <v>64220.602440000002</v>
      </c>
      <c r="C15" s="1">
        <v>17825.671429999999</v>
      </c>
      <c r="D15" s="1">
        <v>66981.609689999997</v>
      </c>
      <c r="E15" s="1">
        <v>70759.868300000002</v>
      </c>
      <c r="F15">
        <f t="shared" si="0"/>
        <v>219787.75185999999</v>
      </c>
    </row>
    <row r="16" spans="1:6" x14ac:dyDescent="0.25">
      <c r="A16" s="3">
        <v>40238</v>
      </c>
      <c r="B16" s="1">
        <v>63553.65393</v>
      </c>
      <c r="C16" s="1">
        <v>18811.479759999998</v>
      </c>
      <c r="D16" s="1">
        <v>69225.195259999993</v>
      </c>
      <c r="E16" s="1">
        <v>68558.05846</v>
      </c>
      <c r="F16">
        <f t="shared" si="0"/>
        <v>220148.38741</v>
      </c>
    </row>
    <row r="17" spans="1:6" x14ac:dyDescent="0.25">
      <c r="A17" s="3">
        <v>40330</v>
      </c>
      <c r="B17" s="1">
        <v>63491.297380000004</v>
      </c>
      <c r="C17" s="1">
        <v>19367.325499999999</v>
      </c>
      <c r="D17" s="1">
        <v>81800.794909999997</v>
      </c>
      <c r="E17" s="1">
        <v>75467.077560000005</v>
      </c>
      <c r="F17">
        <f t="shared" si="0"/>
        <v>240126.49535000001</v>
      </c>
    </row>
    <row r="18" spans="1:6" x14ac:dyDescent="0.25">
      <c r="A18" s="3">
        <v>40422</v>
      </c>
      <c r="B18" s="1">
        <v>77436.435159999994</v>
      </c>
      <c r="C18" s="1">
        <v>20760.570080000001</v>
      </c>
      <c r="D18" s="1">
        <v>84201.329589999994</v>
      </c>
      <c r="E18" s="1">
        <v>78867.439159999994</v>
      </c>
      <c r="F18">
        <f t="shared" si="0"/>
        <v>261265.77399000002</v>
      </c>
    </row>
    <row r="19" spans="1:6" x14ac:dyDescent="0.25">
      <c r="A19" s="3">
        <v>40513</v>
      </c>
      <c r="B19" s="1">
        <v>77357.700200000007</v>
      </c>
      <c r="C19" s="1">
        <v>24532.974709999999</v>
      </c>
      <c r="D19" s="1">
        <v>87270.229489999998</v>
      </c>
      <c r="E19" s="1">
        <v>82843.635299999994</v>
      </c>
      <c r="F19">
        <f t="shared" si="0"/>
        <v>272004.53969999996</v>
      </c>
    </row>
    <row r="20" spans="1:6" x14ac:dyDescent="0.25">
      <c r="A20" s="3">
        <v>40603</v>
      </c>
      <c r="B20" s="1">
        <v>77857.178650000002</v>
      </c>
      <c r="C20" s="1">
        <v>25528.074059999999</v>
      </c>
      <c r="D20" s="1">
        <v>86591.17</v>
      </c>
      <c r="E20" s="1">
        <v>93680.99914</v>
      </c>
      <c r="F20">
        <f t="shared" si="0"/>
        <v>283657.42185000004</v>
      </c>
    </row>
    <row r="21" spans="1:6" x14ac:dyDescent="0.25">
      <c r="A21" s="3">
        <v>40695</v>
      </c>
      <c r="B21" s="1">
        <v>78842.660690000004</v>
      </c>
      <c r="C21" s="1">
        <v>26540.517199999998</v>
      </c>
      <c r="D21" s="1">
        <v>88302.445030000003</v>
      </c>
      <c r="E21" s="1">
        <v>95772.182459999996</v>
      </c>
      <c r="F21">
        <f t="shared" si="0"/>
        <v>289457.80537999998</v>
      </c>
    </row>
    <row r="22" spans="1:6" x14ac:dyDescent="0.25">
      <c r="A22" s="3">
        <v>40787</v>
      </c>
      <c r="B22" s="1">
        <v>82819.658439999999</v>
      </c>
      <c r="C22" s="1">
        <v>28137.051299999999</v>
      </c>
      <c r="D22" s="1">
        <v>88975.509890000001</v>
      </c>
      <c r="E22" s="1">
        <v>98546.088990000004</v>
      </c>
      <c r="F22">
        <f t="shared" si="0"/>
        <v>298478.30862000003</v>
      </c>
    </row>
    <row r="23" spans="1:6" x14ac:dyDescent="0.25">
      <c r="A23" s="3">
        <v>40878</v>
      </c>
      <c r="B23" s="1">
        <v>84874.177939999994</v>
      </c>
      <c r="C23" s="1">
        <v>30393.353640000001</v>
      </c>
      <c r="D23" s="1">
        <v>95676.345969999995</v>
      </c>
      <c r="E23" s="1">
        <v>104631.9252</v>
      </c>
      <c r="F23">
        <f t="shared" si="0"/>
        <v>315575.80274999997</v>
      </c>
    </row>
    <row r="24" spans="1:6" x14ac:dyDescent="0.25">
      <c r="A24" s="3">
        <v>40969</v>
      </c>
      <c r="B24" s="1">
        <v>88219.897458020001</v>
      </c>
      <c r="C24" s="1">
        <v>31432.97102836</v>
      </c>
      <c r="D24" s="1">
        <v>98807.290670510003</v>
      </c>
      <c r="E24" s="1">
        <v>105180.57547351001</v>
      </c>
      <c r="F24">
        <f t="shared" si="0"/>
        <v>323640.73463040002</v>
      </c>
    </row>
    <row r="25" spans="1:6" x14ac:dyDescent="0.25">
      <c r="A25" s="3">
        <v>41061</v>
      </c>
      <c r="B25" s="1">
        <v>87074.49613462</v>
      </c>
      <c r="C25" s="1">
        <v>34857.762332999999</v>
      </c>
      <c r="D25" s="1">
        <v>101929.32532367</v>
      </c>
      <c r="E25" s="1">
        <v>106194.10950471</v>
      </c>
      <c r="F25">
        <f t="shared" si="0"/>
        <v>330055.69329600001</v>
      </c>
    </row>
    <row r="26" spans="1:6" x14ac:dyDescent="0.25">
      <c r="A26" s="3">
        <v>41153</v>
      </c>
      <c r="B26" s="1">
        <v>91739.651562109997</v>
      </c>
      <c r="C26" s="1">
        <v>36040.386613640003</v>
      </c>
      <c r="D26" s="1">
        <v>150450.85375834999</v>
      </c>
      <c r="E26" s="1">
        <v>109337.19178636999</v>
      </c>
      <c r="F26">
        <f t="shared" si="0"/>
        <v>387568.08372046996</v>
      </c>
    </row>
    <row r="27" spans="1:6" x14ac:dyDescent="0.25">
      <c r="A27" s="3">
        <v>41244</v>
      </c>
      <c r="B27" s="1">
        <v>92347.246015919998</v>
      </c>
      <c r="C27" s="1">
        <v>36745.605061620001</v>
      </c>
      <c r="D27" s="1">
        <v>155069.45297195</v>
      </c>
      <c r="E27" s="1">
        <v>114682.41597032</v>
      </c>
      <c r="F27">
        <f t="shared" si="0"/>
        <v>398844.72001981002</v>
      </c>
    </row>
    <row r="28" spans="1:6" x14ac:dyDescent="0.25">
      <c r="A28" s="3">
        <v>41334</v>
      </c>
      <c r="B28" s="1">
        <v>100230.89447556</v>
      </c>
      <c r="C28" s="1">
        <v>38065.480632769999</v>
      </c>
      <c r="D28" s="1">
        <v>173866.23064858001</v>
      </c>
      <c r="E28" s="1">
        <v>122188.51067078</v>
      </c>
      <c r="F28">
        <f t="shared" si="0"/>
        <v>434351.11642769002</v>
      </c>
    </row>
    <row r="29" spans="1:6" x14ac:dyDescent="0.25">
      <c r="A29" s="3">
        <v>41426</v>
      </c>
      <c r="B29" s="1">
        <v>96984.409795529995</v>
      </c>
      <c r="C29" s="1">
        <v>38031.802693359998</v>
      </c>
      <c r="D29" s="1">
        <v>157961.87617048001</v>
      </c>
      <c r="E29" s="1">
        <v>129811.48811847001</v>
      </c>
      <c r="F29">
        <f t="shared" si="0"/>
        <v>422789.57677783997</v>
      </c>
    </row>
    <row r="30" spans="1:6" x14ac:dyDescent="0.25">
      <c r="A30" s="3">
        <v>41518</v>
      </c>
      <c r="B30" s="1">
        <v>101513.95007378999</v>
      </c>
      <c r="C30" s="1">
        <v>40439.589096639997</v>
      </c>
      <c r="D30" s="1">
        <v>161661.53850602001</v>
      </c>
      <c r="E30" s="1">
        <v>132913.33894148999</v>
      </c>
      <c r="F30">
        <f t="shared" si="0"/>
        <v>436528.41661794001</v>
      </c>
    </row>
    <row r="31" spans="1:6" x14ac:dyDescent="0.25">
      <c r="A31" s="3">
        <v>41609</v>
      </c>
      <c r="B31" s="1">
        <v>99164.800917729997</v>
      </c>
      <c r="C31" s="1">
        <v>40658.066501579997</v>
      </c>
      <c r="D31" s="1">
        <v>163633.76291689</v>
      </c>
      <c r="E31" s="1">
        <v>130413.41443645</v>
      </c>
      <c r="F31">
        <f t="shared" si="0"/>
        <v>433870.04477265</v>
      </c>
    </row>
    <row r="32" spans="1:6" x14ac:dyDescent="0.25">
      <c r="A32" s="3">
        <v>41699</v>
      </c>
      <c r="B32" s="1">
        <v>126212.53845767</v>
      </c>
      <c r="C32" s="1">
        <v>42016.799127689999</v>
      </c>
      <c r="D32" s="1">
        <v>165466.05713408999</v>
      </c>
      <c r="E32" s="1">
        <v>130598.95335414</v>
      </c>
      <c r="F32">
        <f t="shared" si="0"/>
        <v>464294.34807358996</v>
      </c>
    </row>
    <row r="33" spans="1:6" x14ac:dyDescent="0.25">
      <c r="A33" s="3">
        <v>41791</v>
      </c>
      <c r="B33" s="1">
        <v>127243.21106834</v>
      </c>
      <c r="C33" s="1">
        <v>43574.062263719999</v>
      </c>
      <c r="D33" s="1">
        <v>168097.78300220001</v>
      </c>
      <c r="E33" s="1">
        <v>132641.84790112</v>
      </c>
      <c r="F33">
        <f t="shared" si="0"/>
        <v>471556.90423538</v>
      </c>
    </row>
    <row r="34" spans="1:6" x14ac:dyDescent="0.25">
      <c r="A34" s="3">
        <v>41883</v>
      </c>
      <c r="B34" s="1">
        <v>132317.93806235999</v>
      </c>
      <c r="C34" s="1">
        <v>45954.032891930001</v>
      </c>
      <c r="D34" s="1">
        <v>172404.00271504</v>
      </c>
      <c r="E34" s="1">
        <v>134461.06593680001</v>
      </c>
      <c r="F34">
        <f t="shared" si="0"/>
        <v>485137.03960612998</v>
      </c>
    </row>
    <row r="35" spans="1:6" x14ac:dyDescent="0.25">
      <c r="A35" s="3">
        <v>41974</v>
      </c>
      <c r="B35" s="1">
        <v>138558.33020082</v>
      </c>
      <c r="C35" s="1">
        <v>46752.054373790001</v>
      </c>
      <c r="D35" s="1">
        <v>179059.85712942001</v>
      </c>
      <c r="E35" s="1">
        <v>143782.84750706001</v>
      </c>
      <c r="F35">
        <f t="shared" si="0"/>
        <v>508153.08921109</v>
      </c>
    </row>
    <row r="36" spans="1:6" x14ac:dyDescent="0.25">
      <c r="A36" s="3">
        <v>42064</v>
      </c>
      <c r="B36" s="1">
        <v>139896.23587790001</v>
      </c>
      <c r="C36" s="1">
        <v>50108.379684070002</v>
      </c>
      <c r="D36" s="1">
        <v>180124.87274552</v>
      </c>
      <c r="E36" s="1">
        <v>145841.36201427001</v>
      </c>
      <c r="F36">
        <f t="shared" si="0"/>
        <v>515970.85032176005</v>
      </c>
    </row>
    <row r="37" spans="1:6" x14ac:dyDescent="0.25">
      <c r="A37" s="3">
        <v>42156</v>
      </c>
      <c r="B37" s="1">
        <v>144424.51413666</v>
      </c>
      <c r="C37" s="1">
        <v>50874.071660679998</v>
      </c>
      <c r="D37" s="1">
        <v>179821.84750688</v>
      </c>
      <c r="E37" s="1">
        <v>180834.56547946</v>
      </c>
      <c r="F37">
        <f t="shared" si="0"/>
        <v>555954.99878367991</v>
      </c>
    </row>
    <row r="38" spans="1:6" x14ac:dyDescent="0.25">
      <c r="A38" s="3">
        <v>42248</v>
      </c>
      <c r="B38" s="1">
        <v>145523.33735983001</v>
      </c>
      <c r="C38" s="1">
        <v>52372.145612220003</v>
      </c>
      <c r="D38" s="1">
        <v>191548.84347943999</v>
      </c>
      <c r="E38" s="1">
        <v>182990.69928253</v>
      </c>
      <c r="F38">
        <f t="shared" si="0"/>
        <v>572435.02573402005</v>
      </c>
    </row>
    <row r="39" spans="1:6" x14ac:dyDescent="0.25">
      <c r="A39" s="3">
        <v>42339</v>
      </c>
      <c r="B39" s="1">
        <v>145768.67340068001</v>
      </c>
      <c r="C39" s="1">
        <v>53161.087946259999</v>
      </c>
      <c r="D39" s="1">
        <v>198636.32331040001</v>
      </c>
      <c r="E39" s="1">
        <v>186856.95782621001</v>
      </c>
      <c r="F39">
        <f t="shared" si="0"/>
        <v>584423.04248355003</v>
      </c>
    </row>
    <row r="40" spans="1:6" x14ac:dyDescent="0.25">
      <c r="A40" s="3">
        <v>42430</v>
      </c>
      <c r="B40" s="1">
        <v>151023.83949891001</v>
      </c>
      <c r="C40" s="1">
        <v>56018.67606505</v>
      </c>
      <c r="D40" s="1">
        <v>203201.18270151</v>
      </c>
      <c r="E40" s="1">
        <v>185480.72243416001</v>
      </c>
      <c r="F40">
        <f t="shared" si="0"/>
        <v>595724.42069962993</v>
      </c>
    </row>
    <row r="41" spans="1:6" x14ac:dyDescent="0.25">
      <c r="A41" s="3">
        <v>42522</v>
      </c>
      <c r="B41" s="1">
        <v>155419.08558578999</v>
      </c>
      <c r="C41" s="1">
        <v>93932.30330077</v>
      </c>
      <c r="D41" s="1">
        <v>210553.08734560001</v>
      </c>
      <c r="E41" s="1">
        <v>189600.49498866001</v>
      </c>
      <c r="F41">
        <f t="shared" si="0"/>
        <v>649504.97122081998</v>
      </c>
    </row>
    <row r="42" spans="1:6" x14ac:dyDescent="0.25">
      <c r="A42" s="3">
        <v>42614</v>
      </c>
      <c r="B42" s="1">
        <v>160250.99825639999</v>
      </c>
      <c r="C42" s="1">
        <v>95445.926178919995</v>
      </c>
      <c r="D42" s="1">
        <v>214669.25407453999</v>
      </c>
      <c r="E42" s="1">
        <v>192439.26950880999</v>
      </c>
      <c r="F42">
        <f t="shared" si="0"/>
        <v>662805.44801866997</v>
      </c>
    </row>
    <row r="43" spans="1:6" x14ac:dyDescent="0.25">
      <c r="A43" s="3">
        <v>42705</v>
      </c>
      <c r="B43" s="1">
        <v>160549.31071049999</v>
      </c>
      <c r="C43" s="1">
        <v>96540.680277620006</v>
      </c>
      <c r="D43" s="1">
        <v>216327.72379717999</v>
      </c>
      <c r="E43" s="1">
        <v>187399.54165632001</v>
      </c>
      <c r="F43">
        <f t="shared" si="0"/>
        <v>660817.25644161995</v>
      </c>
    </row>
    <row r="44" spans="1:6" x14ac:dyDescent="0.25">
      <c r="A44" s="3">
        <v>42795</v>
      </c>
      <c r="B44" s="1">
        <v>167104.83732416999</v>
      </c>
      <c r="C44" s="1">
        <v>98491.544960419997</v>
      </c>
      <c r="D44" s="1">
        <v>281630.88848873001</v>
      </c>
      <c r="E44" s="1">
        <v>189844.34370716999</v>
      </c>
      <c r="F44">
        <f t="shared" si="0"/>
        <v>737071.61448048998</v>
      </c>
    </row>
    <row r="45" spans="1:6" x14ac:dyDescent="0.25">
      <c r="A45" s="3">
        <v>42887</v>
      </c>
      <c r="B45" s="1">
        <v>169327.18109242001</v>
      </c>
      <c r="C45" s="1">
        <v>99567.769614339995</v>
      </c>
      <c r="D45" s="1">
        <v>288498.82710569998</v>
      </c>
      <c r="E45" s="1">
        <v>194923.41999833999</v>
      </c>
      <c r="F45">
        <f t="shared" si="0"/>
        <v>752317.19781079993</v>
      </c>
    </row>
    <row r="46" spans="1:6" x14ac:dyDescent="0.25">
      <c r="A46" s="3">
        <v>42979</v>
      </c>
      <c r="B46" s="1">
        <v>174856.29366334999</v>
      </c>
      <c r="C46" s="1">
        <v>101502.91725771999</v>
      </c>
      <c r="D46" s="1">
        <v>293986.61975051998</v>
      </c>
      <c r="E46" s="1">
        <v>199943.9909304</v>
      </c>
      <c r="F46">
        <f t="shared" si="0"/>
        <v>770289.82160198991</v>
      </c>
    </row>
    <row r="47" spans="1:6" x14ac:dyDescent="0.25">
      <c r="A47" s="3">
        <v>43070</v>
      </c>
      <c r="B47" s="1">
        <v>176842.04818750001</v>
      </c>
      <c r="C47" s="1">
        <v>103433.29442092001</v>
      </c>
      <c r="D47" s="1">
        <v>297368.79987286002</v>
      </c>
      <c r="E47" s="1">
        <v>196170.79338903999</v>
      </c>
      <c r="F47">
        <f t="shared" si="0"/>
        <v>773814.93587032007</v>
      </c>
    </row>
    <row r="48" spans="1:6" x14ac:dyDescent="0.25">
      <c r="A48" s="3">
        <v>43160</v>
      </c>
      <c r="B48" s="1">
        <v>186071.50430211</v>
      </c>
      <c r="C48" s="1">
        <v>103960.29379749999</v>
      </c>
      <c r="D48" s="1">
        <v>298798.39542501001</v>
      </c>
      <c r="E48" s="1">
        <v>207671.21722436001</v>
      </c>
      <c r="F48">
        <f t="shared" si="0"/>
        <v>796501.41074898001</v>
      </c>
    </row>
    <row r="49" spans="1:6" x14ac:dyDescent="0.25">
      <c r="A49" s="3">
        <v>43252</v>
      </c>
      <c r="B49" s="1">
        <v>236510.56677753999</v>
      </c>
      <c r="C49" s="1">
        <v>105358.32435135001</v>
      </c>
      <c r="D49" s="1">
        <v>302727.69290099997</v>
      </c>
      <c r="E49" s="1">
        <v>271288.47488548001</v>
      </c>
      <c r="F49">
        <f t="shared" si="0"/>
        <v>915885.05891536991</v>
      </c>
    </row>
    <row r="50" spans="1:6" x14ac:dyDescent="0.25">
      <c r="A50" s="3">
        <v>43344</v>
      </c>
      <c r="B50" s="1">
        <v>244943.11358348999</v>
      </c>
      <c r="C50" s="1">
        <v>110023.12110534</v>
      </c>
      <c r="D50" s="1">
        <v>311051.05532426998</v>
      </c>
      <c r="E50" s="1">
        <v>275498.37369406002</v>
      </c>
      <c r="F50">
        <f t="shared" si="0"/>
        <v>941515.66370716004</v>
      </c>
    </row>
    <row r="51" spans="1:6" x14ac:dyDescent="0.25">
      <c r="A51" s="3">
        <v>43435</v>
      </c>
      <c r="B51" s="1">
        <v>247385.43661038001</v>
      </c>
      <c r="C51" s="1">
        <v>111294.03066999999</v>
      </c>
      <c r="D51" s="1">
        <v>327542.49747772998</v>
      </c>
      <c r="E51" s="1">
        <v>281281.57702465</v>
      </c>
      <c r="F51">
        <f t="shared" si="0"/>
        <v>967503.54178276006</v>
      </c>
    </row>
    <row r="52" spans="1:6" x14ac:dyDescent="0.25">
      <c r="A52" s="3">
        <v>43525</v>
      </c>
      <c r="B52" s="1">
        <v>255226.58252381999</v>
      </c>
      <c r="C52" s="1">
        <v>111270.42077892</v>
      </c>
      <c r="D52" s="1">
        <v>337734.53927404003</v>
      </c>
      <c r="E52" s="1">
        <v>287592.34122673998</v>
      </c>
      <c r="F52">
        <f t="shared" si="0"/>
        <v>991823.88380352012</v>
      </c>
    </row>
    <row r="53" spans="1:6" x14ac:dyDescent="0.25">
      <c r="A53" s="3">
        <v>43617</v>
      </c>
      <c r="B53" s="1">
        <v>257667.43056861</v>
      </c>
      <c r="C53" s="1">
        <v>114724.85234498999</v>
      </c>
      <c r="D53" s="1">
        <v>349305.43309785001</v>
      </c>
      <c r="E53" s="1">
        <v>296347.12216177001</v>
      </c>
      <c r="F53">
        <f t="shared" si="0"/>
        <v>1018044.8381732199</v>
      </c>
    </row>
    <row r="54" spans="1:6" x14ac:dyDescent="0.25">
      <c r="A54" s="3">
        <v>43709</v>
      </c>
      <c r="B54" s="1">
        <v>265355.61309731001</v>
      </c>
      <c r="C54" s="1">
        <v>117396.63365888</v>
      </c>
      <c r="D54" s="1">
        <v>362474.45829450001</v>
      </c>
      <c r="E54" s="1">
        <v>303510.34611231001</v>
      </c>
      <c r="F54">
        <f t="shared" si="0"/>
        <v>1048737.0511630001</v>
      </c>
    </row>
    <row r="55" spans="1:6" x14ac:dyDescent="0.25">
      <c r="A55" s="3">
        <v>43800</v>
      </c>
      <c r="B55" s="1">
        <v>266978.23218421999</v>
      </c>
      <c r="C55" s="1">
        <v>118223.08748851001</v>
      </c>
      <c r="D55" s="1">
        <v>370430.01226799999</v>
      </c>
      <c r="E55" s="1">
        <v>310971.19435189001</v>
      </c>
      <c r="F55">
        <f t="shared" si="0"/>
        <v>1066602.52629262</v>
      </c>
    </row>
    <row r="56" spans="1:6" x14ac:dyDescent="0.25">
      <c r="A56" s="3">
        <v>43891</v>
      </c>
      <c r="B56" s="1">
        <v>271085.59162174002</v>
      </c>
      <c r="C56" s="1">
        <v>120270.87896765</v>
      </c>
      <c r="D56" s="1">
        <v>370704.3484741</v>
      </c>
      <c r="E56" s="1">
        <v>296922.63845492998</v>
      </c>
      <c r="F56">
        <f t="shared" si="0"/>
        <v>1058983.4575184199</v>
      </c>
    </row>
    <row r="57" spans="1:6" x14ac:dyDescent="0.25">
      <c r="A57" s="3">
        <v>43983</v>
      </c>
      <c r="B57" s="1">
        <v>276232.34333234001</v>
      </c>
      <c r="C57" s="1">
        <v>129139.75378951</v>
      </c>
      <c r="D57" s="1">
        <v>365978.8188297</v>
      </c>
      <c r="E57" s="1">
        <v>313833.74020782002</v>
      </c>
      <c r="F57">
        <f t="shared" si="0"/>
        <v>1085184.65615937</v>
      </c>
    </row>
    <row r="58" spans="1:6" x14ac:dyDescent="0.25">
      <c r="A58" s="3">
        <v>44075</v>
      </c>
      <c r="B58" s="1">
        <v>281295.51376586</v>
      </c>
      <c r="C58" s="1">
        <v>124499.28848271001</v>
      </c>
      <c r="D58" s="1">
        <v>377362.07850603998</v>
      </c>
      <c r="E58" s="1">
        <v>308119.98638319998</v>
      </c>
      <c r="F58">
        <f t="shared" si="0"/>
        <v>1091276.86713781</v>
      </c>
    </row>
    <row r="59" spans="1:6" x14ac:dyDescent="0.25">
      <c r="A59" s="3">
        <v>44166</v>
      </c>
      <c r="B59" s="1">
        <v>277754.86475119001</v>
      </c>
      <c r="C59" s="1">
        <v>122725.9135258</v>
      </c>
      <c r="D59" s="1">
        <v>392202.66185977001</v>
      </c>
      <c r="E59" s="1">
        <v>312193.83888743998</v>
      </c>
      <c r="F59">
        <f t="shared" si="0"/>
        <v>1104877.2790242</v>
      </c>
    </row>
    <row r="60" spans="1:6" x14ac:dyDescent="0.25">
      <c r="A60" s="3">
        <v>44256</v>
      </c>
      <c r="B60" s="1">
        <v>279578.29732675001</v>
      </c>
      <c r="C60" s="1">
        <v>120665.29195586</v>
      </c>
      <c r="D60" s="1">
        <v>399729.26841439999</v>
      </c>
      <c r="E60" s="1">
        <v>295394.50648077001</v>
      </c>
      <c r="F60">
        <f t="shared" si="0"/>
        <v>1095367.36417778</v>
      </c>
    </row>
    <row r="61" spans="1:6" x14ac:dyDescent="0.25">
      <c r="A61" s="3">
        <v>44348</v>
      </c>
      <c r="B61" s="1">
        <v>284190.87829806999</v>
      </c>
      <c r="C61" s="1">
        <v>123069.13241999</v>
      </c>
      <c r="D61" s="1">
        <v>411451.47083096002</v>
      </c>
      <c r="E61" s="1">
        <v>302556.73099265998</v>
      </c>
      <c r="F61">
        <f t="shared" si="0"/>
        <v>1121268.2125416799</v>
      </c>
    </row>
  </sheetData>
  <hyperlinks>
    <hyperlink ref="A1" r:id="rId1" display="https://insights.ceicdata.com/11a13cb0-d87a-47df-a06c-de82fcd54150?copy_id=e9495a36-0da2-49a6-8ca3-371b02f4ad43" xr:uid="{F470268F-9A10-44A3-A1C7-21CFEB574953}"/>
    <hyperlink ref="B1" r:id="rId2" display="https://insights.ceicdata.com/series/239237802_SR4514253" xr:uid="{0CA9C49F-E554-47BC-8FF8-AE21721EC7A3}"/>
    <hyperlink ref="C1" r:id="rId3" display="https://insights.ceicdata.com/series/239297302_SR4514592" xr:uid="{9E11CBD5-DA1A-496B-8073-0B255AB79AB4}"/>
    <hyperlink ref="D1" r:id="rId4" display="https://insights.ceicdata.com/series/239332902_SR4513407" xr:uid="{F9957286-6C67-4A2E-9296-6D2B08CE679F}"/>
    <hyperlink ref="E1" r:id="rId5" display="https://insights.ceicdata.com/series/239316902_SR4514086" xr:uid="{DF37C56A-7E5A-46B6-B928-F3330CBD14D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E648-5FC4-4C74-BF98-88FC3918B3B1}">
  <dimension ref="A1:J57"/>
  <sheetViews>
    <sheetView tabSelected="1" topLeftCell="A20" workbookViewId="0">
      <selection activeCell="M33" sqref="M33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16" bestFit="1" customWidth="1"/>
    <col min="4" max="4" width="17.7109375" bestFit="1" customWidth="1"/>
    <col min="5" max="5" width="14.85546875" bestFit="1" customWidth="1"/>
    <col min="6" max="6" width="15" bestFit="1" customWidth="1"/>
    <col min="7" max="7" width="12.7109375" bestFit="1" customWidth="1"/>
    <col min="8" max="8" width="15.42578125" bestFit="1" customWidth="1"/>
    <col min="9" max="9" width="12.140625" bestFit="1" customWidth="1"/>
    <col min="10" max="10" width="10.42578125" customWidth="1"/>
    <col min="11" max="11" width="8.28515625" customWidth="1"/>
  </cols>
  <sheetData>
    <row r="1" spans="1:10" x14ac:dyDescent="0.25">
      <c r="B1" t="s">
        <v>145</v>
      </c>
      <c r="C1" t="s">
        <v>150</v>
      </c>
      <c r="D1" s="5" t="s">
        <v>151</v>
      </c>
      <c r="E1" s="5" t="s">
        <v>144</v>
      </c>
      <c r="F1" s="5" t="s">
        <v>133</v>
      </c>
      <c r="G1" s="5" t="s">
        <v>152</v>
      </c>
      <c r="H1" s="5" t="s">
        <v>153</v>
      </c>
      <c r="I1" s="5" t="s">
        <v>122</v>
      </c>
      <c r="J1" s="5" t="s">
        <v>154</v>
      </c>
    </row>
    <row r="2" spans="1:10" x14ac:dyDescent="0.25">
      <c r="A2" s="6">
        <v>39326</v>
      </c>
      <c r="B2" s="5">
        <v>1722214.9739999999</v>
      </c>
      <c r="C2">
        <v>195163.33257999999</v>
      </c>
      <c r="D2" s="5">
        <v>1328739.152</v>
      </c>
      <c r="E2" s="5">
        <v>793429.19759999996</v>
      </c>
      <c r="F2" s="5"/>
      <c r="G2" s="5"/>
      <c r="H2" s="5">
        <v>0.59712938900000001</v>
      </c>
      <c r="I2">
        <f>B2/C2</f>
        <v>8.8244802506333588</v>
      </c>
      <c r="J2">
        <f>C2/B2</f>
        <v>0.11332112165226128</v>
      </c>
    </row>
    <row r="3" spans="1:10" x14ac:dyDescent="0.25">
      <c r="A3" s="6">
        <v>39417</v>
      </c>
      <c r="B3" s="5">
        <v>1824618.28</v>
      </c>
      <c r="C3">
        <v>203537.86666</v>
      </c>
      <c r="D3" s="5">
        <v>1411980.9950000001</v>
      </c>
      <c r="E3" s="5">
        <v>875840.1287</v>
      </c>
      <c r="F3" s="5"/>
      <c r="G3" s="5"/>
      <c r="H3" s="5">
        <v>0.62029172600000004</v>
      </c>
      <c r="I3">
        <f t="shared" ref="I3:I57" si="0">B3/C3</f>
        <v>8.9645151044445957</v>
      </c>
      <c r="J3">
        <f t="shared" ref="J3:J57" si="1">C3/B3</f>
        <v>0.11155093034582554</v>
      </c>
    </row>
    <row r="4" spans="1:10" x14ac:dyDescent="0.25">
      <c r="A4" s="6">
        <v>39508</v>
      </c>
      <c r="B4" s="5">
        <v>1762574.5719999999</v>
      </c>
      <c r="C4">
        <v>193537.87862</v>
      </c>
      <c r="D4" s="5">
        <v>1354084.0149999999</v>
      </c>
      <c r="E4" s="5">
        <v>822586.85629999998</v>
      </c>
      <c r="F4" s="5"/>
      <c r="G4" s="5"/>
      <c r="H4" s="5">
        <v>0.60748583300000003</v>
      </c>
      <c r="I4">
        <f t="shared" si="0"/>
        <v>9.1071297493174921</v>
      </c>
      <c r="J4">
        <f t="shared" si="1"/>
        <v>0.10980407960861018</v>
      </c>
    </row>
    <row r="5" spans="1:10" x14ac:dyDescent="0.25">
      <c r="A5" s="6">
        <v>39600</v>
      </c>
      <c r="B5" s="5">
        <v>1886282.5830000001</v>
      </c>
      <c r="C5">
        <v>182885.27453999998</v>
      </c>
      <c r="D5" s="5">
        <v>1444970.5279999999</v>
      </c>
      <c r="E5" s="5">
        <v>922372.26509999996</v>
      </c>
      <c r="F5" s="5"/>
      <c r="G5" s="5"/>
      <c r="H5" s="5">
        <v>0.63833292600000002</v>
      </c>
      <c r="I5">
        <f t="shared" si="0"/>
        <v>10.314021113752597</v>
      </c>
      <c r="J5">
        <f t="shared" si="1"/>
        <v>9.6955395860748389E-2</v>
      </c>
    </row>
    <row r="6" spans="1:10" x14ac:dyDescent="0.25">
      <c r="A6" s="6">
        <v>39692</v>
      </c>
      <c r="B6" s="5">
        <v>1952753.324</v>
      </c>
      <c r="C6">
        <v>185108.68575999999</v>
      </c>
      <c r="D6" s="5">
        <v>1534162.784</v>
      </c>
      <c r="E6" s="5">
        <v>982180.6875</v>
      </c>
      <c r="F6" s="5">
        <f>D6/D2-1</f>
        <v>0.15460042077543901</v>
      </c>
      <c r="G6" s="5">
        <f>E6/E2-1</f>
        <v>0.23789329970581363</v>
      </c>
      <c r="H6" s="5">
        <v>0.64020630499999998</v>
      </c>
      <c r="I6">
        <f t="shared" si="0"/>
        <v>10.549225802034023</v>
      </c>
      <c r="J6">
        <f t="shared" si="1"/>
        <v>9.4793686168627406E-2</v>
      </c>
    </row>
    <row r="7" spans="1:10" x14ac:dyDescent="0.25">
      <c r="A7" s="6">
        <v>39783</v>
      </c>
      <c r="B7" s="5">
        <v>2094914.7579999999</v>
      </c>
      <c r="C7">
        <v>184711.50235</v>
      </c>
      <c r="D7" s="5">
        <v>1683707.544</v>
      </c>
      <c r="E7" s="5">
        <v>1052898.5149999999</v>
      </c>
      <c r="F7" s="5">
        <f>D7/D3-1</f>
        <v>0.19244348894370211</v>
      </c>
      <c r="G7" s="5">
        <f>E7/E3-1</f>
        <v>0.20215833974495512</v>
      </c>
      <c r="H7" s="5">
        <v>0.62534524999999996</v>
      </c>
      <c r="I7">
        <f t="shared" si="0"/>
        <v>11.341550100277228</v>
      </c>
      <c r="J7">
        <f t="shared" si="1"/>
        <v>8.8171369094913785E-2</v>
      </c>
    </row>
    <row r="8" spans="1:10" x14ac:dyDescent="0.25">
      <c r="A8" s="6">
        <v>39873</v>
      </c>
      <c r="B8" s="5">
        <v>2044417.9839999999</v>
      </c>
      <c r="C8">
        <v>194072.24719999998</v>
      </c>
      <c r="D8" s="5">
        <v>1635570.416</v>
      </c>
      <c r="E8" s="5">
        <v>1064028.138</v>
      </c>
      <c r="F8" s="5">
        <f>D8/D4-1</f>
        <v>0.20787956868392699</v>
      </c>
      <c r="G8" s="5">
        <f>E8/E4-1</f>
        <v>0.29351463599358274</v>
      </c>
      <c r="H8" s="5">
        <v>0.65055477100000003</v>
      </c>
      <c r="I8">
        <f t="shared" si="0"/>
        <v>10.534313965526135</v>
      </c>
      <c r="J8">
        <f t="shared" si="1"/>
        <v>9.4927871266466027E-2</v>
      </c>
    </row>
    <row r="9" spans="1:10" x14ac:dyDescent="0.25">
      <c r="A9" s="6">
        <v>39965</v>
      </c>
      <c r="B9" s="5">
        <v>2106329.2050000001</v>
      </c>
      <c r="C9">
        <v>203847.82091000001</v>
      </c>
      <c r="D9" s="5">
        <v>1658932.2890000001</v>
      </c>
      <c r="E9" s="5">
        <v>1119593.7420000001</v>
      </c>
      <c r="F9" s="5">
        <f>D9/D5-1</f>
        <v>0.14807344292076818</v>
      </c>
      <c r="G9" s="5">
        <f>E9/E5-1</f>
        <v>0.21381982564124269</v>
      </c>
      <c r="H9" s="5">
        <v>0.67488814900000005</v>
      </c>
      <c r="I9">
        <f t="shared" si="0"/>
        <v>10.332851220077337</v>
      </c>
      <c r="J9">
        <f t="shared" si="1"/>
        <v>9.6778708867591282E-2</v>
      </c>
    </row>
    <row r="10" spans="1:10" x14ac:dyDescent="0.25">
      <c r="A10" s="6">
        <v>40057</v>
      </c>
      <c r="B10" s="5">
        <v>2082715.6440000001</v>
      </c>
      <c r="C10">
        <v>212006.31397999998</v>
      </c>
      <c r="D10" s="5">
        <v>1637628.3389999999</v>
      </c>
      <c r="E10" s="5">
        <v>1060154.084</v>
      </c>
      <c r="F10" s="5">
        <f>D10/D6-1</f>
        <v>6.7441053895360259E-2</v>
      </c>
      <c r="G10" s="5">
        <f>E10/E6-1</f>
        <v>7.9388036735348777E-2</v>
      </c>
      <c r="H10" s="5">
        <v>0.64737160400000004</v>
      </c>
      <c r="I10">
        <f t="shared" si="0"/>
        <v>9.8238378136062359</v>
      </c>
      <c r="J10">
        <f t="shared" si="1"/>
        <v>0.10179321146924653</v>
      </c>
    </row>
    <row r="11" spans="1:10" x14ac:dyDescent="0.25">
      <c r="A11" s="6">
        <v>40148</v>
      </c>
      <c r="B11" s="5">
        <v>2248071.2069999999</v>
      </c>
      <c r="C11">
        <v>219787.75185999999</v>
      </c>
      <c r="D11" s="5">
        <v>1792174.2649999999</v>
      </c>
      <c r="E11" s="5">
        <v>1166292.8640000001</v>
      </c>
      <c r="F11" s="5">
        <f>D11/D7-1</f>
        <v>6.4421354757557614E-2</v>
      </c>
      <c r="G11" s="5">
        <f>E11/E7-1</f>
        <v>0.10769732066722515</v>
      </c>
      <c r="H11" s="5">
        <v>0.65076978699999999</v>
      </c>
      <c r="I11">
        <f t="shared" si="0"/>
        <v>10.228373455641751</v>
      </c>
      <c r="J11">
        <f t="shared" si="1"/>
        <v>9.7767255403489531E-2</v>
      </c>
    </row>
    <row r="12" spans="1:10" x14ac:dyDescent="0.25">
      <c r="A12" s="6">
        <v>40238</v>
      </c>
      <c r="B12" s="5">
        <v>2193900.9240000001</v>
      </c>
      <c r="C12">
        <v>220148.38741</v>
      </c>
      <c r="D12" s="5">
        <v>1738176.9169999999</v>
      </c>
      <c r="E12" s="5">
        <v>1084309.412</v>
      </c>
      <c r="F12" s="5">
        <f>D12/D8-1</f>
        <v>6.2734383060643495E-2</v>
      </c>
      <c r="G12" s="5">
        <f>E12/E8-1</f>
        <v>1.9060843671034444E-2</v>
      </c>
      <c r="H12" s="5">
        <v>0.62381993599999996</v>
      </c>
      <c r="I12">
        <f t="shared" si="0"/>
        <v>9.965555277559778</v>
      </c>
      <c r="J12">
        <f t="shared" si="1"/>
        <v>0.1003456377640871</v>
      </c>
    </row>
    <row r="13" spans="1:10" x14ac:dyDescent="0.25">
      <c r="A13" s="6">
        <v>40330</v>
      </c>
      <c r="B13" s="5">
        <v>2288552.5440000002</v>
      </c>
      <c r="C13">
        <v>240126.49535000001</v>
      </c>
      <c r="D13" s="5">
        <v>1817231.899</v>
      </c>
      <c r="E13" s="5">
        <v>1183037.7960000001</v>
      </c>
      <c r="F13" s="5">
        <f>D13/D9-1</f>
        <v>9.5422586593586933E-2</v>
      </c>
      <c r="G13" s="5">
        <f>E13/E9-1</f>
        <v>5.6667031638338639E-2</v>
      </c>
      <c r="H13" s="5">
        <v>0.65101091200000005</v>
      </c>
      <c r="I13">
        <f t="shared" si="0"/>
        <v>9.5306123577253974</v>
      </c>
      <c r="J13">
        <f t="shared" si="1"/>
        <v>0.10492505229104322</v>
      </c>
    </row>
    <row r="14" spans="1:10" x14ac:dyDescent="0.25">
      <c r="A14" s="6">
        <v>40422</v>
      </c>
      <c r="B14" s="5">
        <v>2337161.2089999998</v>
      </c>
      <c r="C14">
        <v>261265.77399000002</v>
      </c>
      <c r="D14" s="5">
        <v>1852664.233</v>
      </c>
      <c r="E14" s="5">
        <v>1168220.328</v>
      </c>
      <c r="F14" s="5">
        <f>D14/D10-1</f>
        <v>0.1313093385592663</v>
      </c>
      <c r="G14" s="5">
        <f>E14/E10-1</f>
        <v>0.10193446936719064</v>
      </c>
      <c r="H14" s="5">
        <v>0.63056235800000004</v>
      </c>
      <c r="I14">
        <f t="shared" si="0"/>
        <v>8.9455314919644042</v>
      </c>
      <c r="J14">
        <f t="shared" si="1"/>
        <v>0.11178765631737816</v>
      </c>
    </row>
    <row r="15" spans="1:10" x14ac:dyDescent="0.25">
      <c r="A15" s="6">
        <v>40513</v>
      </c>
      <c r="B15" s="5">
        <v>2574824.4580000001</v>
      </c>
      <c r="C15">
        <v>272004.53969999996</v>
      </c>
      <c r="D15" s="5">
        <v>2027542.703</v>
      </c>
      <c r="E15" s="5">
        <v>1218778.969</v>
      </c>
      <c r="F15" s="5">
        <f>D15/D11-1</f>
        <v>0.13133122297122157</v>
      </c>
      <c r="G15" s="5">
        <f>E15/E11-1</f>
        <v>4.5002508906716532E-2</v>
      </c>
      <c r="H15" s="5">
        <v>0.60111136799999998</v>
      </c>
      <c r="I15">
        <f t="shared" si="0"/>
        <v>9.4661083996606568</v>
      </c>
      <c r="J15">
        <f t="shared" si="1"/>
        <v>0.10564003260683644</v>
      </c>
    </row>
    <row r="16" spans="1:10" x14ac:dyDescent="0.25">
      <c r="A16" s="6">
        <v>40603</v>
      </c>
      <c r="B16" s="5">
        <v>2523093.5809999998</v>
      </c>
      <c r="C16">
        <v>283657.42185000004</v>
      </c>
      <c r="D16" s="5">
        <v>1947511.608</v>
      </c>
      <c r="E16" s="5">
        <v>1176043.8389999999</v>
      </c>
      <c r="F16" s="5">
        <f>D16/D12-1</f>
        <v>0.12043347771600854</v>
      </c>
      <c r="G16" s="5">
        <f>E16/E12-1</f>
        <v>8.4601706841958002E-2</v>
      </c>
      <c r="H16" s="5">
        <v>0.60387000199999996</v>
      </c>
      <c r="I16">
        <f t="shared" si="0"/>
        <v>8.8948618532330475</v>
      </c>
      <c r="J16">
        <f t="shared" si="1"/>
        <v>0.11242445543283243</v>
      </c>
    </row>
    <row r="17" spans="1:10" x14ac:dyDescent="0.25">
      <c r="A17" s="6">
        <v>40695</v>
      </c>
      <c r="B17" s="5">
        <v>2701379.2110000001</v>
      </c>
      <c r="C17">
        <v>289457.80537999998</v>
      </c>
      <c r="D17" s="5">
        <v>2077428.898</v>
      </c>
      <c r="E17" s="5">
        <v>1337840.4990000001</v>
      </c>
      <c r="F17" s="5">
        <f>D17/D13-1</f>
        <v>0.14318315628466749</v>
      </c>
      <c r="G17" s="5">
        <f>E17/E13-1</f>
        <v>0.13085186586887376</v>
      </c>
      <c r="H17" s="5">
        <v>0.64398858599999997</v>
      </c>
      <c r="I17">
        <f t="shared" si="0"/>
        <v>9.3325492033411628</v>
      </c>
      <c r="J17">
        <f t="shared" si="1"/>
        <v>0.10715185939142846</v>
      </c>
    </row>
    <row r="18" spans="1:10" x14ac:dyDescent="0.25">
      <c r="A18" s="6">
        <v>40787</v>
      </c>
      <c r="B18" s="5">
        <v>2587918.0070000002</v>
      </c>
      <c r="C18">
        <v>298478.30862000003</v>
      </c>
      <c r="D18" s="5">
        <v>1971724.8419999999</v>
      </c>
      <c r="E18" s="5">
        <v>1300390.2209999999</v>
      </c>
      <c r="F18" s="5">
        <f>D18/D14-1</f>
        <v>6.4264536918924753E-2</v>
      </c>
      <c r="G18" s="5">
        <f>E18/E14-1</f>
        <v>0.11313781298967429</v>
      </c>
      <c r="H18" s="5">
        <v>0.65951911399999996</v>
      </c>
      <c r="I18">
        <f t="shared" si="0"/>
        <v>8.6703721250804247</v>
      </c>
      <c r="J18">
        <f t="shared" si="1"/>
        <v>0.11533530344186055</v>
      </c>
    </row>
    <row r="19" spans="1:10" x14ac:dyDescent="0.25">
      <c r="A19" s="6">
        <v>40878</v>
      </c>
      <c r="B19" s="5">
        <v>2722083.2769999998</v>
      </c>
      <c r="C19">
        <v>315575.80274999997</v>
      </c>
      <c r="D19" s="5">
        <v>2083133.152</v>
      </c>
      <c r="E19" s="5">
        <v>1425320.433</v>
      </c>
      <c r="F19" s="5">
        <f>D19/D15-1</f>
        <v>2.7417646453387734E-2</v>
      </c>
      <c r="G19" s="5">
        <f>E19/E15-1</f>
        <v>0.16946589107085241</v>
      </c>
      <c r="H19" s="5">
        <v>0.68421955300000004</v>
      </c>
      <c r="I19">
        <f t="shared" si="0"/>
        <v>8.6257667833818097</v>
      </c>
      <c r="J19">
        <f t="shared" si="1"/>
        <v>0.11593172237470822</v>
      </c>
    </row>
    <row r="20" spans="1:10" x14ac:dyDescent="0.25">
      <c r="A20" s="6">
        <v>40969</v>
      </c>
      <c r="B20" s="5">
        <v>2654819.4210000001</v>
      </c>
      <c r="C20">
        <v>323640.73463040002</v>
      </c>
      <c r="D20" s="5">
        <v>1985997.9909999999</v>
      </c>
      <c r="E20" s="5">
        <v>1385925.28</v>
      </c>
      <c r="F20" s="5">
        <f>D20/D16-1</f>
        <v>1.9761824700764485E-2</v>
      </c>
      <c r="G20" s="5">
        <f>E20/E16-1</f>
        <v>0.1784639603047995</v>
      </c>
      <c r="H20" s="5">
        <v>0.69784827900000002</v>
      </c>
      <c r="I20">
        <f t="shared" si="0"/>
        <v>8.2029829280662785</v>
      </c>
      <c r="J20">
        <f t="shared" si="1"/>
        <v>0.12190687323979765</v>
      </c>
    </row>
    <row r="21" spans="1:10" x14ac:dyDescent="0.25">
      <c r="A21" s="6">
        <v>41061</v>
      </c>
      <c r="B21" s="5">
        <v>2843775.861</v>
      </c>
      <c r="C21">
        <v>330055.69329600001</v>
      </c>
      <c r="D21" s="5">
        <v>2167865.196</v>
      </c>
      <c r="E21" s="5">
        <v>1546403.29</v>
      </c>
      <c r="F21" s="5">
        <f>D21/D17-1</f>
        <v>4.3532800610921241E-2</v>
      </c>
      <c r="G21" s="5">
        <f>E21/E17-1</f>
        <v>0.15589510943636031</v>
      </c>
      <c r="H21" s="5">
        <v>0.71333000499999999</v>
      </c>
      <c r="I21">
        <f t="shared" si="0"/>
        <v>8.6160484995774631</v>
      </c>
      <c r="J21">
        <f t="shared" si="1"/>
        <v>0.11606248503000427</v>
      </c>
    </row>
    <row r="22" spans="1:10" x14ac:dyDescent="0.25">
      <c r="A22" s="6">
        <v>41153</v>
      </c>
      <c r="B22" s="5">
        <v>2859562.2409999999</v>
      </c>
      <c r="C22">
        <v>387568.08372046996</v>
      </c>
      <c r="D22" s="5">
        <v>2098834.534</v>
      </c>
      <c r="E22" s="5">
        <v>1542727.169</v>
      </c>
      <c r="F22" s="5">
        <f>D22/D18-1</f>
        <v>6.4466242597556178E-2</v>
      </c>
      <c r="G22" s="5">
        <f>E22/E18-1</f>
        <v>0.18635709811293655</v>
      </c>
      <c r="H22" s="5">
        <v>0.73503992100000004</v>
      </c>
      <c r="I22">
        <f t="shared" si="0"/>
        <v>7.3782191081101347</v>
      </c>
      <c r="J22">
        <f t="shared" si="1"/>
        <v>0.13553406118026509</v>
      </c>
    </row>
    <row r="23" spans="1:10" x14ac:dyDescent="0.25">
      <c r="A23" s="6">
        <v>41244</v>
      </c>
      <c r="B23" s="5">
        <v>3085246.344</v>
      </c>
      <c r="C23">
        <v>398844.72001981002</v>
      </c>
      <c r="D23" s="5">
        <v>2318286.12</v>
      </c>
      <c r="E23" s="5">
        <v>1654603.861</v>
      </c>
      <c r="F23" s="5">
        <f>D23/D19-1</f>
        <v>0.11288427135549717</v>
      </c>
      <c r="G23" s="5">
        <f>E23/E19-1</f>
        <v>0.16086447839480322</v>
      </c>
      <c r="H23" s="5">
        <v>0.71371857299999997</v>
      </c>
      <c r="I23">
        <f t="shared" si="0"/>
        <v>7.7354574077018254</v>
      </c>
      <c r="J23">
        <f t="shared" si="1"/>
        <v>0.12927483758159508</v>
      </c>
    </row>
    <row r="24" spans="1:10" x14ac:dyDescent="0.25">
      <c r="A24" s="6">
        <v>41334</v>
      </c>
      <c r="B24" s="5">
        <v>3035498.5249999999</v>
      </c>
      <c r="C24">
        <v>434351.11642769002</v>
      </c>
      <c r="D24" s="5">
        <v>2234350.9649999999</v>
      </c>
      <c r="E24" s="5">
        <v>1654172.588</v>
      </c>
      <c r="F24" s="5">
        <f>D24/D20-1</f>
        <v>0.12505197644985944</v>
      </c>
      <c r="G24" s="5">
        <f>E24/E20-1</f>
        <v>0.19355106070364769</v>
      </c>
      <c r="H24" s="5">
        <v>0.74033695399999999</v>
      </c>
      <c r="I24">
        <f t="shared" si="0"/>
        <v>6.9885823017225839</v>
      </c>
      <c r="J24">
        <f t="shared" si="1"/>
        <v>0.14309053779813319</v>
      </c>
    </row>
    <row r="25" spans="1:10" x14ac:dyDescent="0.25">
      <c r="A25" s="6">
        <v>41426</v>
      </c>
      <c r="B25" s="5">
        <v>3393918.6749999998</v>
      </c>
      <c r="C25">
        <v>422789.57677783997</v>
      </c>
      <c r="D25" s="5">
        <v>2583379.5750000002</v>
      </c>
      <c r="E25" s="5">
        <v>1806478.5349999999</v>
      </c>
      <c r="F25" s="5">
        <f>D25/D21-1</f>
        <v>0.19166984172571233</v>
      </c>
      <c r="G25" s="5">
        <f>E25/E21-1</f>
        <v>0.16818073699261205</v>
      </c>
      <c r="H25" s="5">
        <v>0.69926949699999996</v>
      </c>
      <c r="I25">
        <f t="shared" si="0"/>
        <v>8.0274416906530703</v>
      </c>
      <c r="J25">
        <f t="shared" si="1"/>
        <v>0.12457268934938165</v>
      </c>
    </row>
    <row r="26" spans="1:10" x14ac:dyDescent="0.25">
      <c r="A26" s="6">
        <v>41518</v>
      </c>
      <c r="B26" s="5">
        <v>3628830.4929999998</v>
      </c>
      <c r="C26">
        <v>436528.41661794001</v>
      </c>
      <c r="D26" s="5">
        <v>2833764.4079999998</v>
      </c>
      <c r="E26" s="5">
        <v>1855294.129</v>
      </c>
      <c r="F26" s="5">
        <f>D26/D22-1</f>
        <v>0.35016094031927136</v>
      </c>
      <c r="G26" s="5">
        <f>E26/E22-1</f>
        <v>0.20260676435912295</v>
      </c>
      <c r="H26" s="5">
        <v>0.65471008200000003</v>
      </c>
      <c r="I26">
        <f t="shared" si="0"/>
        <v>8.3129307391139164</v>
      </c>
      <c r="J26">
        <f t="shared" si="1"/>
        <v>0.12029451842956061</v>
      </c>
    </row>
    <row r="27" spans="1:10" x14ac:dyDescent="0.25">
      <c r="A27" s="6">
        <v>41609</v>
      </c>
      <c r="B27" s="5">
        <v>4067446.74</v>
      </c>
      <c r="C27">
        <v>433870.04477265</v>
      </c>
      <c r="D27" s="5">
        <v>3191850.8840000001</v>
      </c>
      <c r="E27" s="5">
        <v>2081001.385</v>
      </c>
      <c r="F27" s="5">
        <f>D27/D23-1</f>
        <v>0.3768149049695384</v>
      </c>
      <c r="G27" s="5">
        <f>E27/E23-1</f>
        <v>0.25770369213468181</v>
      </c>
      <c r="H27" s="5">
        <v>0.65197324700000003</v>
      </c>
      <c r="I27">
        <f t="shared" si="0"/>
        <v>9.3748042507321792</v>
      </c>
      <c r="J27">
        <f t="shared" si="1"/>
        <v>0.10666889390484065</v>
      </c>
    </row>
    <row r="28" spans="1:10" x14ac:dyDescent="0.25">
      <c r="A28" s="6">
        <v>41699</v>
      </c>
      <c r="B28" s="5">
        <v>4116051.2140000002</v>
      </c>
      <c r="C28">
        <v>464294.34807358996</v>
      </c>
      <c r="D28" s="5">
        <v>3218273.3829999999</v>
      </c>
      <c r="E28" s="5">
        <v>2126863.6260000002</v>
      </c>
      <c r="F28" s="5">
        <f>D28/D24-1</f>
        <v>0.44036162331373041</v>
      </c>
      <c r="G28" s="5">
        <f>E28/E24-1</f>
        <v>0.28575678343909305</v>
      </c>
      <c r="H28" s="5">
        <v>0.66087102399999997</v>
      </c>
      <c r="I28">
        <f t="shared" si="0"/>
        <v>8.8651762208132929</v>
      </c>
      <c r="J28">
        <f t="shared" si="1"/>
        <v>0.11280091620200865</v>
      </c>
    </row>
    <row r="29" spans="1:10" x14ac:dyDescent="0.25">
      <c r="A29" s="6">
        <v>41791</v>
      </c>
      <c r="B29" s="5">
        <v>4277642.8049999997</v>
      </c>
      <c r="C29">
        <v>471556.90423538</v>
      </c>
      <c r="D29" s="5">
        <v>3363286.0860000001</v>
      </c>
      <c r="E29" s="5">
        <v>2244195.9619999998</v>
      </c>
      <c r="F29" s="5">
        <f>D29/D25-1</f>
        <v>0.30189389068000194</v>
      </c>
      <c r="G29" s="5">
        <f>E29/E25-1</f>
        <v>0.24230425024120206</v>
      </c>
      <c r="H29" s="5">
        <v>0.66726288099999997</v>
      </c>
      <c r="I29">
        <f t="shared" si="0"/>
        <v>9.0713183638698087</v>
      </c>
      <c r="J29">
        <f t="shared" si="1"/>
        <v>0.11023755973364402</v>
      </c>
    </row>
    <row r="30" spans="1:10" x14ac:dyDescent="0.25">
      <c r="A30" s="6">
        <v>41883</v>
      </c>
      <c r="B30" s="5">
        <v>4353916.4579999996</v>
      </c>
      <c r="C30">
        <v>485137.03960612998</v>
      </c>
      <c r="D30" s="5">
        <v>3432148.24</v>
      </c>
      <c r="E30" s="5">
        <v>2406065.75</v>
      </c>
      <c r="F30" s="5">
        <f>D30/D26-1</f>
        <v>0.21116216659038534</v>
      </c>
      <c r="G30" s="5">
        <f>E30/E26-1</f>
        <v>0.29686485414410546</v>
      </c>
      <c r="H30" s="5">
        <v>0.701037829</v>
      </c>
      <c r="I30">
        <f t="shared" si="0"/>
        <v>8.9746115067504011</v>
      </c>
      <c r="J30">
        <f t="shared" si="1"/>
        <v>0.11142543599216896</v>
      </c>
    </row>
    <row r="31" spans="1:10" x14ac:dyDescent="0.25">
      <c r="A31" s="6">
        <v>41974</v>
      </c>
      <c r="B31" s="5">
        <v>4732244.6370000001</v>
      </c>
      <c r="C31">
        <v>508153.08921109</v>
      </c>
      <c r="D31" s="5">
        <v>3705196.4959999998</v>
      </c>
      <c r="E31" s="5">
        <v>2643299.5279999999</v>
      </c>
      <c r="F31" s="5">
        <f>D31/D27-1</f>
        <v>0.16083007341391831</v>
      </c>
      <c r="G31" s="5">
        <f>E31/E27-1</f>
        <v>0.27020555923368583</v>
      </c>
      <c r="H31" s="5">
        <v>0.71340333300000003</v>
      </c>
      <c r="I31">
        <f t="shared" si="0"/>
        <v>9.3126357734965879</v>
      </c>
      <c r="J31">
        <f t="shared" si="1"/>
        <v>0.10738098475256194</v>
      </c>
    </row>
    <row r="32" spans="1:10" x14ac:dyDescent="0.25">
      <c r="A32" s="6">
        <v>42064</v>
      </c>
      <c r="B32" s="5">
        <v>4757028.517</v>
      </c>
      <c r="C32">
        <v>515970.85032176005</v>
      </c>
      <c r="D32" s="5">
        <v>3757152.25</v>
      </c>
      <c r="E32" s="5">
        <v>2569731.233</v>
      </c>
      <c r="F32" s="5">
        <f>D32/D28-1</f>
        <v>0.1674434713491213</v>
      </c>
      <c r="G32" s="5">
        <f>E32/E28-1</f>
        <v>0.20822567163504635</v>
      </c>
      <c r="H32" s="5">
        <v>0.68395717300000003</v>
      </c>
      <c r="I32">
        <f t="shared" si="0"/>
        <v>9.2195683419586807</v>
      </c>
      <c r="J32">
        <f t="shared" si="1"/>
        <v>0.10846494791398789</v>
      </c>
    </row>
    <row r="33" spans="1:10" x14ac:dyDescent="0.25">
      <c r="A33" s="6">
        <v>42156</v>
      </c>
      <c r="B33" s="5">
        <v>4797973.9239999996</v>
      </c>
      <c r="C33">
        <v>555954.99878367991</v>
      </c>
      <c r="D33" s="5">
        <v>3780155.5109999999</v>
      </c>
      <c r="E33" s="5">
        <v>2646563.2680000002</v>
      </c>
      <c r="F33" s="5">
        <f>D33/D29-1</f>
        <v>0.12394706080320028</v>
      </c>
      <c r="G33" s="5">
        <f>E33/E29-1</f>
        <v>0.17929241154208997</v>
      </c>
      <c r="H33" s="5">
        <v>0.70012020900000005</v>
      </c>
      <c r="I33">
        <f t="shared" si="0"/>
        <v>8.6301480056785564</v>
      </c>
      <c r="J33">
        <f t="shared" si="1"/>
        <v>0.11587286792092202</v>
      </c>
    </row>
    <row r="34" spans="1:10" x14ac:dyDescent="0.25">
      <c r="A34" s="6">
        <v>42248</v>
      </c>
      <c r="B34" s="5">
        <v>4893640.4529999997</v>
      </c>
      <c r="C34">
        <v>572435.02573402005</v>
      </c>
      <c r="D34" s="5">
        <v>3816612.9939999999</v>
      </c>
      <c r="E34" s="5">
        <v>2667605.5090000001</v>
      </c>
      <c r="F34" s="5">
        <f>D34/D30-1</f>
        <v>0.11201869124394226</v>
      </c>
      <c r="G34" s="5">
        <f>E34/E30-1</f>
        <v>0.10870017122350051</v>
      </c>
      <c r="H34" s="5">
        <v>0.69894577000000002</v>
      </c>
      <c r="I34">
        <f t="shared" si="0"/>
        <v>8.5488138094362753</v>
      </c>
      <c r="J34">
        <f t="shared" si="1"/>
        <v>0.11697529298113722</v>
      </c>
    </row>
    <row r="35" spans="1:10" x14ac:dyDescent="0.25">
      <c r="A35" s="6">
        <v>42339</v>
      </c>
      <c r="B35" s="5">
        <v>5179303.1789999995</v>
      </c>
      <c r="C35">
        <v>584423.04248355003</v>
      </c>
      <c r="D35" s="5">
        <v>4032786.7259999998</v>
      </c>
      <c r="E35" s="5">
        <v>2907162.3450000002</v>
      </c>
      <c r="F35" s="5">
        <f>D35/D31-1</f>
        <v>8.8413726600911735E-2</v>
      </c>
      <c r="G35" s="5">
        <f>E35/E31-1</f>
        <v>9.9823275495247055E-2</v>
      </c>
      <c r="H35" s="5">
        <v>0.72088174800000004</v>
      </c>
      <c r="I35">
        <f t="shared" si="0"/>
        <v>8.8622501210598372</v>
      </c>
      <c r="J35">
        <f t="shared" si="1"/>
        <v>0.11283816032495481</v>
      </c>
    </row>
    <row r="36" spans="1:10" x14ac:dyDescent="0.25">
      <c r="A36" s="6">
        <v>42430</v>
      </c>
      <c r="B36" s="5">
        <v>5127297.0410000002</v>
      </c>
      <c r="C36">
        <v>595724.42069962993</v>
      </c>
      <c r="D36" s="5">
        <v>4040391.9679999999</v>
      </c>
      <c r="E36" s="5">
        <v>2918616.8730000001</v>
      </c>
      <c r="F36" s="5">
        <f>D36/D32-1</f>
        <v>7.5386808719289933E-2</v>
      </c>
      <c r="G36" s="5">
        <f>E36/E32-1</f>
        <v>0.1357673656760976</v>
      </c>
      <c r="H36" s="5">
        <v>0.72235983400000003</v>
      </c>
      <c r="I36">
        <f t="shared" si="0"/>
        <v>8.6068270207529967</v>
      </c>
      <c r="J36">
        <f t="shared" si="1"/>
        <v>0.1161868360533766</v>
      </c>
    </row>
    <row r="37" spans="1:10" x14ac:dyDescent="0.25">
      <c r="A37" s="6">
        <v>42522</v>
      </c>
      <c r="B37" s="5">
        <v>5373543.2929999996</v>
      </c>
      <c r="C37">
        <v>649504.97122081998</v>
      </c>
      <c r="D37" s="5">
        <v>4182481.1260000002</v>
      </c>
      <c r="E37" s="5">
        <v>3083127.6770000001</v>
      </c>
      <c r="F37" s="5">
        <f>D37/D33-1</f>
        <v>0.10643096926284112</v>
      </c>
      <c r="G37" s="5">
        <f>E37/E33-1</f>
        <v>0.16495521353242015</v>
      </c>
      <c r="H37" s="5">
        <v>0.73715280100000002</v>
      </c>
      <c r="I37">
        <f t="shared" si="0"/>
        <v>8.273290476745391</v>
      </c>
      <c r="J37">
        <f t="shared" si="1"/>
        <v>0.12087089203634337</v>
      </c>
    </row>
    <row r="38" spans="1:10" x14ac:dyDescent="0.25">
      <c r="A38" s="6">
        <v>42614</v>
      </c>
      <c r="B38" s="5">
        <v>5482371.3909999998</v>
      </c>
      <c r="C38">
        <v>662805.44801866997</v>
      </c>
      <c r="D38" s="5">
        <v>4200198.5269999998</v>
      </c>
      <c r="E38" s="5">
        <v>3153456.997</v>
      </c>
      <c r="F38" s="5">
        <f>D38/D34-1</f>
        <v>0.10050417309877235</v>
      </c>
      <c r="G38" s="5">
        <f>E38/E34-1</f>
        <v>0.18213018617663979</v>
      </c>
      <c r="H38" s="5">
        <v>0.75078760600000005</v>
      </c>
      <c r="I38">
        <f t="shared" si="0"/>
        <v>8.2714639829658907</v>
      </c>
      <c r="J38">
        <f t="shared" si="1"/>
        <v>0.1208975825874818</v>
      </c>
    </row>
    <row r="39" spans="1:10" x14ac:dyDescent="0.25">
      <c r="A39" s="6">
        <v>42705</v>
      </c>
      <c r="B39" s="5">
        <v>5897452.9170000004</v>
      </c>
      <c r="C39">
        <v>660817.25644161995</v>
      </c>
      <c r="D39" s="5">
        <v>4571053.9270000001</v>
      </c>
      <c r="E39" s="5">
        <v>3478687.0819999999</v>
      </c>
      <c r="F39" s="5">
        <f>D39/D35-1</f>
        <v>0.13347276649412398</v>
      </c>
      <c r="G39" s="5">
        <f>E39/E35-1</f>
        <v>0.19659195778418059</v>
      </c>
      <c r="H39" s="5">
        <v>0.76102516799999997</v>
      </c>
      <c r="I39">
        <f t="shared" si="0"/>
        <v>8.9244838259168731</v>
      </c>
      <c r="J39">
        <f t="shared" si="1"/>
        <v>0.11205129837268354</v>
      </c>
    </row>
    <row r="40" spans="1:10" x14ac:dyDescent="0.25">
      <c r="A40" s="6">
        <v>42795</v>
      </c>
      <c r="B40" s="5">
        <v>6032033.7690000003</v>
      </c>
      <c r="C40">
        <v>737071.61448048998</v>
      </c>
      <c r="D40" s="5">
        <v>4657957.1569999997</v>
      </c>
      <c r="E40" s="5">
        <v>3517453.0669999998</v>
      </c>
      <c r="F40" s="5">
        <f>D40/D36-1</f>
        <v>0.15284784097462101</v>
      </c>
      <c r="G40" s="5">
        <f>E40/E36-1</f>
        <v>0.20517807580015313</v>
      </c>
      <c r="H40" s="5">
        <v>0.75514929600000003</v>
      </c>
      <c r="I40">
        <f t="shared" si="0"/>
        <v>8.1837824853037624</v>
      </c>
      <c r="J40">
        <f t="shared" si="1"/>
        <v>0.12219288596633351</v>
      </c>
    </row>
    <row r="41" spans="1:10" x14ac:dyDescent="0.25">
      <c r="A41" s="6">
        <v>42887</v>
      </c>
      <c r="B41" s="5">
        <v>6152434.3109999998</v>
      </c>
      <c r="C41">
        <v>752317.19781079993</v>
      </c>
      <c r="D41" s="5">
        <v>4709937.5310000004</v>
      </c>
      <c r="E41" s="5">
        <v>3676396.6310000001</v>
      </c>
      <c r="F41" s="5">
        <f>D41/D37-1</f>
        <v>0.1261108870811436</v>
      </c>
      <c r="G41" s="5">
        <f>E41/E37-1</f>
        <v>0.19242438723046096</v>
      </c>
      <c r="H41" s="5">
        <v>0.78056165399999999</v>
      </c>
      <c r="I41">
        <f t="shared" si="0"/>
        <v>8.177979087681674</v>
      </c>
      <c r="J41">
        <f t="shared" si="1"/>
        <v>0.12227959857543287</v>
      </c>
    </row>
    <row r="42" spans="1:10" x14ac:dyDescent="0.25">
      <c r="A42" s="6">
        <v>42979</v>
      </c>
      <c r="B42" s="5">
        <v>6450049.2829999998</v>
      </c>
      <c r="C42">
        <v>770289.82160198991</v>
      </c>
      <c r="D42" s="5">
        <v>4981001.5379999997</v>
      </c>
      <c r="E42" s="5">
        <v>3873406.8319999999</v>
      </c>
      <c r="F42" s="5">
        <f>D42/D38-1</f>
        <v>0.18589669178273116</v>
      </c>
      <c r="G42" s="5">
        <f>E42/E38-1</f>
        <v>0.22830494777157728</v>
      </c>
      <c r="H42" s="5">
        <v>0.777636145</v>
      </c>
      <c r="I42">
        <f t="shared" si="0"/>
        <v>8.373535651276919</v>
      </c>
      <c r="J42">
        <f t="shared" si="1"/>
        <v>0.1194238660520309</v>
      </c>
    </row>
    <row r="43" spans="1:10" x14ac:dyDescent="0.25">
      <c r="A43" s="6">
        <v>43070</v>
      </c>
      <c r="B43" s="5">
        <v>6635348.6660000002</v>
      </c>
      <c r="C43">
        <v>773814.93587032007</v>
      </c>
      <c r="D43" s="5">
        <v>5097625.93</v>
      </c>
      <c r="E43" s="5">
        <v>4081635.264</v>
      </c>
      <c r="F43" s="5">
        <f>D43/D39-1</f>
        <v>0.11519706645543581</v>
      </c>
      <c r="G43" s="5">
        <f>E43/E39-1</f>
        <v>0.17332636359271136</v>
      </c>
      <c r="H43" s="5">
        <v>0.80069336599999996</v>
      </c>
      <c r="I43">
        <f t="shared" si="0"/>
        <v>8.5748521492895904</v>
      </c>
      <c r="J43">
        <f t="shared" si="1"/>
        <v>0.11662008657290354</v>
      </c>
    </row>
    <row r="44" spans="1:10" x14ac:dyDescent="0.25">
      <c r="A44" s="6">
        <v>43160</v>
      </c>
      <c r="B44" s="5">
        <v>6723469.9800000004</v>
      </c>
      <c r="C44">
        <v>796501.41074898001</v>
      </c>
      <c r="D44" s="5">
        <v>5292374.7240000004</v>
      </c>
      <c r="E44" s="5">
        <v>4163464.5359999998</v>
      </c>
      <c r="F44" s="5">
        <f>D44/D40-1</f>
        <v>0.13620081628415037</v>
      </c>
      <c r="G44" s="5">
        <f>E44/E40-1</f>
        <v>0.18365887382002133</v>
      </c>
      <c r="H44" s="5">
        <v>0.78669118400000004</v>
      </c>
      <c r="I44">
        <f t="shared" si="0"/>
        <v>8.441253071576698</v>
      </c>
      <c r="J44">
        <f t="shared" si="1"/>
        <v>0.11846582391507605</v>
      </c>
    </row>
    <row r="45" spans="1:10" x14ac:dyDescent="0.25">
      <c r="A45" s="6">
        <v>43252</v>
      </c>
      <c r="B45" s="5">
        <v>6927069.6289999997</v>
      </c>
      <c r="C45">
        <v>915885.05891536991</v>
      </c>
      <c r="D45" s="5">
        <v>5331827.892</v>
      </c>
      <c r="E45" s="5">
        <v>4347093.6009999998</v>
      </c>
      <c r="F45" s="5">
        <f>D45/D41-1</f>
        <v>0.13203792129021319</v>
      </c>
      <c r="G45" s="5">
        <f>E45/E41-1</f>
        <v>0.18243324573430653</v>
      </c>
      <c r="H45" s="5">
        <v>0.81531018799999999</v>
      </c>
      <c r="I45">
        <f t="shared" si="0"/>
        <v>7.5632521369038717</v>
      </c>
      <c r="J45">
        <f t="shared" si="1"/>
        <v>0.13221825504410126</v>
      </c>
    </row>
    <row r="46" spans="1:10" x14ac:dyDescent="0.25">
      <c r="A46" s="6">
        <v>43344</v>
      </c>
      <c r="B46" s="5">
        <v>7014336.2379999999</v>
      </c>
      <c r="C46">
        <v>941515.66370716004</v>
      </c>
      <c r="D46" s="5">
        <v>5372889.9060000004</v>
      </c>
      <c r="E46" s="5">
        <v>4434020.4479999999</v>
      </c>
      <c r="F46" s="5">
        <f>D46/D42-1</f>
        <v>7.8676620557188937E-2</v>
      </c>
      <c r="G46" s="5">
        <f>E46/E42-1</f>
        <v>0.1447339874986826</v>
      </c>
      <c r="H46" s="5">
        <v>0.82525801300000001</v>
      </c>
      <c r="I46">
        <f t="shared" si="0"/>
        <v>7.4500473102927272</v>
      </c>
      <c r="J46">
        <f t="shared" si="1"/>
        <v>0.13422733552556568</v>
      </c>
    </row>
    <row r="47" spans="1:10" x14ac:dyDescent="0.25">
      <c r="A47" s="6">
        <v>43435</v>
      </c>
      <c r="B47" s="5">
        <v>7373829.7800000003</v>
      </c>
      <c r="C47">
        <v>967503.54178276006</v>
      </c>
      <c r="D47" s="5">
        <v>5524343.7580000004</v>
      </c>
      <c r="E47" s="5">
        <v>4674184.659</v>
      </c>
      <c r="F47" s="5">
        <f>D47/D43-1</f>
        <v>8.3709129280892691E-2</v>
      </c>
      <c r="G47" s="5">
        <f>E47/E43-1</f>
        <v>0.14517450890977024</v>
      </c>
      <c r="H47" s="5">
        <v>0.84610677099999998</v>
      </c>
      <c r="I47">
        <f t="shared" si="0"/>
        <v>7.6215015879039489</v>
      </c>
      <c r="J47">
        <f t="shared" si="1"/>
        <v>0.13120774016331579</v>
      </c>
    </row>
    <row r="48" spans="1:10" x14ac:dyDescent="0.25">
      <c r="A48" s="6">
        <v>43525</v>
      </c>
      <c r="B48" s="5">
        <v>7358567.8119999999</v>
      </c>
      <c r="C48">
        <v>991823.88380352012</v>
      </c>
      <c r="D48" s="5">
        <v>5492339.54</v>
      </c>
      <c r="E48" s="5">
        <v>4591583.7939999998</v>
      </c>
      <c r="F48" s="5">
        <f>D48/D44-1</f>
        <v>3.7783570973006553E-2</v>
      </c>
      <c r="G48" s="5">
        <f>E48/E44-1</f>
        <v>0.10282764613417616</v>
      </c>
      <c r="H48" s="5">
        <v>0.83599780400000001</v>
      </c>
      <c r="I48">
        <f t="shared" si="0"/>
        <v>7.4192282845426307</v>
      </c>
      <c r="J48">
        <f t="shared" si="1"/>
        <v>0.13478490776236393</v>
      </c>
    </row>
    <row r="49" spans="1:10" x14ac:dyDescent="0.25">
      <c r="A49" s="6">
        <v>43617</v>
      </c>
      <c r="B49" s="5">
        <v>7516427.7319999998</v>
      </c>
      <c r="C49">
        <v>1018044.8381732199</v>
      </c>
      <c r="D49" s="5">
        <v>5637497.1720000003</v>
      </c>
      <c r="E49" s="5">
        <v>4726739.6660000002</v>
      </c>
      <c r="F49" s="5">
        <f>D49/D45-1</f>
        <v>5.7329172319803057E-2</v>
      </c>
      <c r="G49" s="5">
        <f>E49/E45-1</f>
        <v>8.7333308147003574E-2</v>
      </c>
      <c r="H49" s="5">
        <v>0.83844648099999997</v>
      </c>
      <c r="I49">
        <f t="shared" si="0"/>
        <v>7.3831990990568555</v>
      </c>
      <c r="J49">
        <f t="shared" si="1"/>
        <v>0.13544264303095144</v>
      </c>
    </row>
    <row r="50" spans="1:10" x14ac:dyDescent="0.25">
      <c r="A50" s="6">
        <v>43709</v>
      </c>
      <c r="B50" s="5">
        <v>7605835.841</v>
      </c>
      <c r="C50">
        <v>1048737.0511630001</v>
      </c>
      <c r="D50" s="5">
        <v>5591841.9069999997</v>
      </c>
      <c r="E50" s="5">
        <v>4782389.6040000003</v>
      </c>
      <c r="F50" s="5">
        <f>D50/D46-1</f>
        <v>4.0751253949106836E-2</v>
      </c>
      <c r="G50" s="5">
        <f>E50/E46-1</f>
        <v>7.8567331857284373E-2</v>
      </c>
      <c r="H50" s="5">
        <v>0.85524406500000005</v>
      </c>
      <c r="I50">
        <f t="shared" si="0"/>
        <v>7.2523764012775995</v>
      </c>
      <c r="J50">
        <f t="shared" si="1"/>
        <v>0.13788583833346504</v>
      </c>
    </row>
    <row r="51" spans="1:10" x14ac:dyDescent="0.25">
      <c r="A51" s="6">
        <v>43800</v>
      </c>
      <c r="B51" s="5">
        <v>7887150.1720000003</v>
      </c>
      <c r="C51">
        <v>1066602.52629262</v>
      </c>
      <c r="D51" s="5">
        <v>5895144.9630000005</v>
      </c>
      <c r="E51" s="5">
        <v>5057136.318</v>
      </c>
      <c r="F51" s="5">
        <f>D51/D47-1</f>
        <v>6.7121312728417593E-2</v>
      </c>
      <c r="G51" s="5">
        <f>E51/E47-1</f>
        <v>8.1929082168937795E-2</v>
      </c>
      <c r="H51" s="5">
        <v>0.85784766099999998</v>
      </c>
      <c r="I51">
        <f t="shared" si="0"/>
        <v>7.3946479382669104</v>
      </c>
      <c r="J51">
        <f t="shared" si="1"/>
        <v>0.13523294257527166</v>
      </c>
    </row>
    <row r="52" spans="1:10" x14ac:dyDescent="0.25">
      <c r="A52" s="6">
        <v>43891</v>
      </c>
      <c r="B52" s="5">
        <v>7944407.176</v>
      </c>
      <c r="C52">
        <v>1058983.4575184199</v>
      </c>
      <c r="D52" s="5">
        <v>5955139.9589999998</v>
      </c>
      <c r="E52" s="5">
        <v>5107641.608</v>
      </c>
      <c r="F52" s="5">
        <f>D52/D48-1</f>
        <v>8.4262893003880013E-2</v>
      </c>
      <c r="G52" s="5">
        <f>E52/E48-1</f>
        <v>0.11239211504194979</v>
      </c>
      <c r="H52" s="5">
        <v>0.85768624100000002</v>
      </c>
      <c r="I52">
        <f t="shared" si="0"/>
        <v>7.5019181079717807</v>
      </c>
      <c r="J52">
        <f t="shared" si="1"/>
        <v>0.1332992423547476</v>
      </c>
    </row>
    <row r="53" spans="1:10" x14ac:dyDescent="0.25">
      <c r="A53" s="6">
        <v>43983</v>
      </c>
      <c r="B53" s="5">
        <v>7924498.5599999996</v>
      </c>
      <c r="C53">
        <v>1085184.65615937</v>
      </c>
      <c r="D53" s="5">
        <v>6069006.909</v>
      </c>
      <c r="E53" s="5">
        <v>5011630.24</v>
      </c>
      <c r="F53" s="5">
        <f>D53/D49-1</f>
        <v>7.6542785536673597E-2</v>
      </c>
      <c r="G53" s="5">
        <f>E53/E49-1</f>
        <v>6.0272110192412631E-2</v>
      </c>
      <c r="H53" s="5">
        <v>0.82577435099999996</v>
      </c>
      <c r="I53">
        <f t="shared" si="0"/>
        <v>7.3024425060025999</v>
      </c>
      <c r="J53">
        <f t="shared" si="1"/>
        <v>0.13694048247254273</v>
      </c>
    </row>
    <row r="54" spans="1:10" x14ac:dyDescent="0.25">
      <c r="A54" s="6">
        <v>44075</v>
      </c>
      <c r="B54" s="5">
        <v>7806939.7949999999</v>
      </c>
      <c r="C54">
        <v>1091276.86713781</v>
      </c>
      <c r="D54" s="5">
        <v>5907005.8059999999</v>
      </c>
      <c r="E54" s="5">
        <v>4835794.943</v>
      </c>
      <c r="F54" s="5">
        <f>D54/D50-1</f>
        <v>5.6361375060598684E-2</v>
      </c>
      <c r="G54" s="5">
        <f>E54/E50-1</f>
        <v>1.116708244667719E-2</v>
      </c>
      <c r="H54" s="5">
        <v>0.81865417100000004</v>
      </c>
      <c r="I54">
        <f t="shared" si="0"/>
        <v>7.1539496805022207</v>
      </c>
      <c r="J54">
        <f t="shared" si="1"/>
        <v>0.1397829233724493</v>
      </c>
    </row>
    <row r="55" spans="1:10" x14ac:dyDescent="0.25">
      <c r="A55" s="6">
        <v>44166</v>
      </c>
      <c r="B55" s="5">
        <v>8019958.3609999996</v>
      </c>
      <c r="C55">
        <v>1104877.2790242</v>
      </c>
      <c r="D55" s="5">
        <v>6043167.2460000003</v>
      </c>
      <c r="E55" s="5">
        <v>4967099.9239999996</v>
      </c>
      <c r="F55" s="5">
        <f>D55/D51-1</f>
        <v>2.5109184579690469E-2</v>
      </c>
      <c r="G55" s="5">
        <f>E55/E51-1</f>
        <v>-1.7803829744421074E-2</v>
      </c>
      <c r="H55" s="5">
        <v>0.82193653099999997</v>
      </c>
      <c r="I55">
        <f t="shared" si="0"/>
        <v>7.2586870173337497</v>
      </c>
      <c r="J55">
        <f t="shared" si="1"/>
        <v>0.13776596202756769</v>
      </c>
    </row>
    <row r="56" spans="1:10" x14ac:dyDescent="0.25">
      <c r="A56" s="6">
        <v>44256</v>
      </c>
      <c r="B56" s="5">
        <v>7954909.0049999999</v>
      </c>
      <c r="C56">
        <v>1095367.36417778</v>
      </c>
      <c r="D56" s="5">
        <v>6045761.6950000003</v>
      </c>
      <c r="E56" s="5">
        <v>4791985.9380000001</v>
      </c>
      <c r="F56" s="5">
        <f>D56/D52-1</f>
        <v>1.5217398184411035E-2</v>
      </c>
      <c r="G56" s="5">
        <f>E56/E52-1</f>
        <v>-6.1800669315872581E-2</v>
      </c>
      <c r="H56" s="5">
        <v>0.79261905799999999</v>
      </c>
      <c r="I56">
        <f t="shared" si="0"/>
        <v>7.2623206288159086</v>
      </c>
      <c r="J56">
        <f t="shared" si="1"/>
        <v>0.13769703254798954</v>
      </c>
    </row>
    <row r="57" spans="1:10" x14ac:dyDescent="0.25">
      <c r="A57" s="6">
        <v>44348</v>
      </c>
      <c r="B57" s="5">
        <v>8062230.8899999997</v>
      </c>
      <c r="C57">
        <v>1121268.2125416799</v>
      </c>
      <c r="D57" s="5">
        <v>6127544.2709999997</v>
      </c>
      <c r="E57" s="5">
        <v>4833261.0949999997</v>
      </c>
      <c r="F57" s="5">
        <f>D57/D53-1</f>
        <v>9.6452950009320304E-3</v>
      </c>
      <c r="G57" s="5">
        <f>E57/E53-1</f>
        <v>-3.5591042526712968E-2</v>
      </c>
      <c r="H57" s="5">
        <v>0.78877620199999998</v>
      </c>
      <c r="I57">
        <f t="shared" si="0"/>
        <v>7.1902786503905372</v>
      </c>
      <c r="J57">
        <f t="shared" si="1"/>
        <v>0.1390766684606424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UKB Loans and CAR Raw</vt:lpstr>
      <vt:lpstr>Sheet5</vt:lpstr>
      <vt:lpstr>Sheet1</vt:lpstr>
      <vt:lpstr>Sheet2</vt:lpstr>
      <vt:lpstr>Sheet7</vt:lpstr>
      <vt:lpstr>Sheet8</vt:lpstr>
      <vt:lpstr>Sheet4</vt:lpstr>
      <vt:lpstr>Sheet3</vt:lpstr>
      <vt:lpstr>Sheet9</vt:lpstr>
      <vt:lpstr>Sheet11</vt:lpstr>
      <vt:lpstr>Sheet10</vt:lpstr>
      <vt:lpstr>Sheet13</vt:lpstr>
      <vt:lpstr>Sheet14</vt:lpstr>
      <vt:lpstr>Sheet15</vt:lpstr>
      <vt:lpstr>coverage equity raw</vt:lpstr>
      <vt:lpstr>Universe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Guarin</dc:creator>
  <cp:lastModifiedBy>Derrick Guarin</cp:lastModifiedBy>
  <dcterms:created xsi:type="dcterms:W3CDTF">2021-10-29T06:05:17Z</dcterms:created>
  <dcterms:modified xsi:type="dcterms:W3CDTF">2021-10-29T16:12:04Z</dcterms:modified>
</cp:coreProperties>
</file>