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workspace\PathPlanner\"/>
    </mc:Choice>
  </mc:AlternateContent>
  <bookViews>
    <workbookView xWindow="0" yWindow="0" windowWidth="21570" windowHeight="7965" tabRatio="682" activeTab="9"/>
  </bookViews>
  <sheets>
    <sheet name="convexity" sheetId="7" r:id="rId1"/>
    <sheet name="general" sheetId="6" r:id="rId2"/>
    <sheet name="agility" sheetId="12" r:id="rId3"/>
    <sheet name="cutting" sheetId="3" r:id="rId4"/>
    <sheet name="time step" sheetId="4" r:id="rId5"/>
    <sheet name="points" sheetId="5" r:id="rId6"/>
    <sheet name="genetic" sheetId="8" r:id="rId7"/>
    <sheet name="stability" sheetId="9" r:id="rId8"/>
    <sheet name="max time" sheetId="10" r:id="rId9"/>
    <sheet name="approach margin" sheetId="11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9" l="1"/>
  <c r="F9" i="9"/>
  <c r="G9" i="9"/>
  <c r="J9" i="9"/>
  <c r="K9" i="9"/>
  <c r="C8" i="9"/>
  <c r="F8" i="9"/>
  <c r="G8" i="9"/>
  <c r="J8" i="9"/>
  <c r="K8" i="9"/>
  <c r="B8" i="9"/>
  <c r="B9" i="9"/>
  <c r="L8" i="11"/>
  <c r="M8" i="11"/>
  <c r="L9" i="11"/>
  <c r="M9" i="11"/>
  <c r="G8" i="11"/>
  <c r="G9" i="11"/>
  <c r="E8" i="11"/>
  <c r="E9" i="11"/>
  <c r="O9" i="11"/>
  <c r="N9" i="11"/>
  <c r="J9" i="11"/>
  <c r="I9" i="11"/>
  <c r="H9" i="11"/>
  <c r="D9" i="11"/>
  <c r="C9" i="11"/>
  <c r="B9" i="11"/>
  <c r="O8" i="11"/>
  <c r="N8" i="11"/>
  <c r="J8" i="11"/>
  <c r="I8" i="11"/>
  <c r="H8" i="11"/>
  <c r="D8" i="11"/>
  <c r="C8" i="11"/>
  <c r="B8" i="11"/>
  <c r="P9" i="10"/>
  <c r="O9" i="10"/>
  <c r="N9" i="10"/>
  <c r="J9" i="10"/>
  <c r="I9" i="10"/>
  <c r="H9" i="10"/>
  <c r="D9" i="10"/>
  <c r="C9" i="10"/>
  <c r="B9" i="10"/>
  <c r="P8" i="10"/>
  <c r="O8" i="10"/>
  <c r="N8" i="10"/>
  <c r="J8" i="10"/>
  <c r="I8" i="10"/>
  <c r="H8" i="10"/>
  <c r="D8" i="10"/>
  <c r="C8" i="10"/>
  <c r="B8" i="10"/>
  <c r="K9" i="7"/>
  <c r="J9" i="7"/>
  <c r="G9" i="7"/>
  <c r="F9" i="7"/>
  <c r="C9" i="7"/>
  <c r="B9" i="7"/>
  <c r="K8" i="7"/>
  <c r="J8" i="7"/>
  <c r="G8" i="7"/>
  <c r="F8" i="7"/>
  <c r="C8" i="7"/>
  <c r="B8" i="7"/>
  <c r="G9" i="3"/>
  <c r="F9" i="3"/>
  <c r="G8" i="3"/>
  <c r="F8" i="3"/>
  <c r="K9" i="3"/>
  <c r="J9" i="3"/>
  <c r="K8" i="3"/>
  <c r="J8" i="3"/>
  <c r="C9" i="3"/>
  <c r="B9" i="3"/>
  <c r="C8" i="3"/>
  <c r="B8" i="3"/>
  <c r="P9" i="4"/>
  <c r="O9" i="4"/>
  <c r="N9" i="4"/>
  <c r="J9" i="4"/>
  <c r="I9" i="4"/>
  <c r="H9" i="4"/>
  <c r="D9" i="4"/>
  <c r="C9" i="4"/>
  <c r="B9" i="4"/>
  <c r="P8" i="4"/>
  <c r="O8" i="4"/>
  <c r="N8" i="4"/>
  <c r="J8" i="4"/>
  <c r="I8" i="4"/>
  <c r="H8" i="4"/>
  <c r="D8" i="4"/>
  <c r="C8" i="4"/>
  <c r="B8" i="4"/>
  <c r="P9" i="5"/>
  <c r="O9" i="5"/>
  <c r="N9" i="5"/>
  <c r="J9" i="5"/>
  <c r="I9" i="5"/>
  <c r="H9" i="5"/>
  <c r="C9" i="5"/>
  <c r="D9" i="5"/>
  <c r="B9" i="5"/>
  <c r="C8" i="5"/>
  <c r="D8" i="5"/>
  <c r="H8" i="5"/>
  <c r="I8" i="5"/>
  <c r="J8" i="5"/>
  <c r="N8" i="5"/>
  <c r="O8" i="5"/>
  <c r="P8" i="5"/>
  <c r="B8" i="5"/>
</calcChain>
</file>

<file path=xl/sharedStrings.xml><?xml version="1.0" encoding="utf-8"?>
<sst xmlns="http://schemas.openxmlformats.org/spreadsheetml/2006/main" count="176" uniqueCount="48">
  <si>
    <t>BENCHMARK</t>
  </si>
  <si>
    <t>SPEED</t>
  </si>
  <si>
    <t>ACC</t>
  </si>
  <si>
    <t>LOW</t>
  </si>
  <si>
    <t>MED</t>
  </si>
  <si>
    <t>HIGH</t>
  </si>
  <si>
    <t>SF</t>
  </si>
  <si>
    <t>-</t>
  </si>
  <si>
    <t>LEUVEN</t>
  </si>
  <si>
    <t>SCORES</t>
  </si>
  <si>
    <t>time</t>
  </si>
  <si>
    <t>score</t>
  </si>
  <si>
    <t>time std</t>
  </si>
  <si>
    <t>score std</t>
  </si>
  <si>
    <t>0,5s</t>
  </si>
  <si>
    <t>0,2s</t>
  </si>
  <si>
    <t>0,1s</t>
  </si>
  <si>
    <t>disabled</t>
  </si>
  <si>
    <t>enabled</t>
  </si>
  <si>
    <t>Benchmark</t>
  </si>
  <si>
    <t>Leuven</t>
  </si>
  <si>
    <t>STRAIGHT</t>
  </si>
  <si>
    <t>DIAG</t>
  </si>
  <si>
    <t>FULL</t>
  </si>
  <si>
    <t>naïve</t>
  </si>
  <si>
    <t>regular</t>
  </si>
  <si>
    <t>pop size</t>
  </si>
  <si>
    <t>gens</t>
  </si>
  <si>
    <t>mut rate</t>
  </si>
  <si>
    <t>add prob</t>
  </si>
  <si>
    <t>remove prob</t>
  </si>
  <si>
    <t>nudge distance</t>
  </si>
  <si>
    <t>retries</t>
  </si>
  <si>
    <t>max points?</t>
  </si>
  <si>
    <t>per scen:</t>
  </si>
  <si>
    <t>gen scen segments and save</t>
  </si>
  <si>
    <t>run with each variant</t>
  </si>
  <si>
    <t>report average surface area?</t>
  </si>
  <si>
    <t>1,1 - 1</t>
  </si>
  <si>
    <t>1,1 - 5</t>
  </si>
  <si>
    <t>2 - 1</t>
  </si>
  <si>
    <t>3 - 1</t>
  </si>
  <si>
    <t>samples</t>
  </si>
  <si>
    <t>time CI</t>
  </si>
  <si>
    <t>score CI</t>
  </si>
  <si>
    <t>Horizontal</t>
  </si>
  <si>
    <t>Diagonal</t>
  </si>
  <si>
    <t>Up/Down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</si>
</sst>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2" borderId="0" xfId="1"/>
    <xf numFmtId="0" fontId="0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Convexity</a:t>
            </a:r>
            <a:r>
              <a:rPr lang="nl-BE" baseline="0"/>
              <a:t> Test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(convexity!$B$8:$C$8,convexity!$F$8:$G$8,convexity!$J$8:$K$8)</c:f>
                <c:numCache>
                  <c:formatCode>General</c:formatCode>
                  <c:ptCount val="6"/>
                  <c:pt idx="0">
                    <c:v>0.19283850237958183</c:v>
                  </c:pt>
                  <c:pt idx="1">
                    <c:v>0.14901157002058599</c:v>
                  </c:pt>
                  <c:pt idx="2">
                    <c:v>4.9612087430383331</c:v>
                  </c:pt>
                  <c:pt idx="3">
                    <c:v>0.21913466179497937</c:v>
                  </c:pt>
                  <c:pt idx="4">
                    <c:v>0.11316065276116666</c:v>
                  </c:pt>
                  <c:pt idx="5">
                    <c:v>1.8232003861342285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(convexity!$B$3:$C$3,convexity!$F$3:$G$3,convexity!$J$3:$K$3)</c:f>
              <c:numCache>
                <c:formatCode>General</c:formatCode>
                <c:ptCount val="6"/>
                <c:pt idx="0">
                  <c:v>2.8</c:v>
                </c:pt>
                <c:pt idx="1">
                  <c:v>1.31</c:v>
                </c:pt>
                <c:pt idx="2">
                  <c:v>20.420000000000002</c:v>
                </c:pt>
                <c:pt idx="3">
                  <c:v>3.32</c:v>
                </c:pt>
                <c:pt idx="4">
                  <c:v>900</c:v>
                </c:pt>
                <c:pt idx="5">
                  <c:v>11.72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2-4802-A057-705B877ADA12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(convexity!$B$9:$C$9,convexity!$F$9:$G$9,convexity!$J$9:$K$9)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0.24543082121037693</c:v>
                  </c:pt>
                  <c:pt idx="2">
                    <c:v>0</c:v>
                  </c:pt>
                  <c:pt idx="3">
                    <c:v>0.69246553127213484</c:v>
                  </c:pt>
                  <c:pt idx="4">
                    <c:v>0.98449767902214991</c:v>
                  </c:pt>
                  <c:pt idx="5">
                    <c:v>0.56098473419514716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convexity!$B$1:$K$2</c15:sqref>
                  </c15:fullRef>
                </c:ext>
              </c:extLst>
              <c:f>convexity!$B$1:$K$2</c:f>
              <c:multiLvlStrCache>
                <c:ptCount val="6"/>
                <c:lvl>
                  <c:pt idx="0">
                    <c:v>naïve</c:v>
                  </c:pt>
                  <c:pt idx="1">
                    <c:v>regular</c:v>
                  </c:pt>
                  <c:pt idx="2">
                    <c:v>naïve</c:v>
                  </c:pt>
                  <c:pt idx="3">
                    <c:v>regular</c:v>
                  </c:pt>
                  <c:pt idx="4">
                    <c:v>naïve</c:v>
                  </c:pt>
                  <c:pt idx="5">
                    <c:v>regular</c:v>
                  </c:pt>
                </c:lvl>
                <c:lvl>
                  <c:pt idx="0">
                    <c:v>STRAIGHT</c:v>
                  </c:pt>
                  <c:pt idx="2">
                    <c:v>DIAG</c:v>
                  </c:pt>
                  <c:pt idx="4">
                    <c:v>FULL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(convexity!$B$5:$C$5,convexity!$F$5:$G$5,convexity!$J$5:$K$5)</c:f>
              <c:numCache>
                <c:formatCode>General</c:formatCode>
                <c:ptCount val="6"/>
                <c:pt idx="0">
                  <c:v>26</c:v>
                </c:pt>
                <c:pt idx="1">
                  <c:v>27.2</c:v>
                </c:pt>
                <c:pt idx="2">
                  <c:v>26.6</c:v>
                </c:pt>
                <c:pt idx="3">
                  <c:v>28.88</c:v>
                </c:pt>
                <c:pt idx="4">
                  <c:v>27.6</c:v>
                </c:pt>
                <c:pt idx="5">
                  <c:v>27.32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2-4802-A057-705B877ADA1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(convexity!$B$4:$C$4,convexity!$F$4:$G$4,convexity!$J$4:$K$4)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0.22</c:v>
                      </c:pt>
                      <c:pt idx="1">
                        <c:v>0.17</c:v>
                      </c:pt>
                      <c:pt idx="2">
                        <c:v>5.66</c:v>
                      </c:pt>
                      <c:pt idx="3">
                        <c:v>0.25</c:v>
                      </c:pt>
                      <c:pt idx="4">
                        <c:v>0.1</c:v>
                      </c:pt>
                      <c:pt idx="5">
                        <c:v>2.08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042-4802-A057-705B877ADA1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convexity!$B$1:$K$2</c15:sqref>
                        </c15:fullRef>
                        <c15:formulaRef>
                          <c15:sqref>convexity!$B$1:$K$2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naïve</c:v>
                        </c:pt>
                        <c:pt idx="1">
                          <c:v>regular</c:v>
                        </c:pt>
                        <c:pt idx="2">
                          <c:v>naïve</c:v>
                        </c:pt>
                        <c:pt idx="3">
                          <c:v>regular</c:v>
                        </c:pt>
                        <c:pt idx="4">
                          <c:v>naïve</c:v>
                        </c:pt>
                        <c:pt idx="5">
                          <c:v>regular</c:v>
                        </c:pt>
                      </c:lvl>
                      <c:lvl>
                        <c:pt idx="0">
                          <c:v>STRAIGHT</c:v>
                        </c:pt>
                        <c:pt idx="2">
                          <c:v>DIAG</c:v>
                        </c:pt>
                        <c:pt idx="4">
                          <c:v>FULL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(convexity!$B$6:$C$6,convexity!$F$6:$G$6,convexity!$J$6:$K$6)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0.28000000000000003</c:v>
                      </c:pt>
                      <c:pt idx="2">
                        <c:v>0</c:v>
                      </c:pt>
                      <c:pt idx="3">
                        <c:v>0.79</c:v>
                      </c:pt>
                      <c:pt idx="4">
                        <c:v>0.87</c:v>
                      </c:pt>
                      <c:pt idx="5">
                        <c:v>0.64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42-4802-A057-705B877ADA12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Corner Cutting Prevention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cutting!$A$3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cutting!$B$8:$K$8</c15:sqref>
                    </c15:fullRef>
                  </c:ext>
                </c:extLst>
                <c:f>(cutting!$B$8:$C$8,cutting!$F$8:$G$8,cutting!$J$8:$K$8)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cutting!$B$3:$K$3</c15:sqref>
                  </c15:fullRef>
                </c:ext>
              </c:extLst>
              <c:f>(cutting!$B$3:$C$3,cutting!$F$3:$G$3,cutting!$J$3:$K$3)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43C6-45BA-AF5D-AF3E48EC96A5}"/>
            </c:ext>
          </c:extLst>
        </c:ser>
        <c:ser>
          <c:idx val="2"/>
          <c:order val="2"/>
          <c:tx>
            <c:strRef>
              <c:f>cutting!$A$5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cutting!$B$9:$K$9</c15:sqref>
                    </c15:fullRef>
                  </c:ext>
                </c:extLst>
                <c:f>(cutting!$B$9:$C$9,cutting!$F$9:$G$9,cutting!$J$9:$K$9)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cutting!$B$1:$K$2</c15:sqref>
                  </c15:fullRef>
                </c:ext>
              </c:extLst>
              <c:f>cutting!$B$1:$K$2</c:f>
              <c:multiLvlStrCache>
                <c:ptCount val="6"/>
                <c:lvl>
                  <c:pt idx="0">
                    <c:v>disabled</c:v>
                  </c:pt>
                  <c:pt idx="1">
                    <c:v>enabled</c:v>
                  </c:pt>
                  <c:pt idx="2">
                    <c:v>disabled</c:v>
                  </c:pt>
                  <c:pt idx="3">
                    <c:v>enabled</c:v>
                  </c:pt>
                  <c:pt idx="4">
                    <c:v>disabled</c:v>
                  </c:pt>
                  <c:pt idx="5">
                    <c:v>enabled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cutting!$B$5:$K$5</c15:sqref>
                  </c15:fullRef>
                </c:ext>
              </c:extLst>
              <c:f>(cutting!$B$5:$C$5,cutting!$F$5:$G$5,cutting!$J$5:$K$5)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43C6-45BA-AF5D-AF3E48EC96A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cutting!$A$4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cutting!$B$4:$K$4</c15:sqref>
                        </c15:fullRef>
                        <c15:formulaRef>
                          <c15:sqref>(cutting!$B$4:$C$4,cutting!$F$4:$G$4,cutting!$J$4:$K$4)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3C6-45BA-AF5D-AF3E48EC96A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cutting!$A$6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cutting!$B$1:$K$2</c15:sqref>
                        </c15:fullRef>
                        <c15:formulaRef>
                          <c15:sqref>cutting!$B$1:$K$2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disabled</c:v>
                        </c:pt>
                        <c:pt idx="1">
                          <c:v>enabled</c:v>
                        </c:pt>
                        <c:pt idx="2">
                          <c:v>disabled</c:v>
                        </c:pt>
                        <c:pt idx="3">
                          <c:v>enabled</c:v>
                        </c:pt>
                        <c:pt idx="4">
                          <c:v>disabled</c:v>
                        </c:pt>
                        <c:pt idx="5">
                          <c:v>enabled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cutting!$B$6:$K$6</c15:sqref>
                        </c15:fullRef>
                        <c15:formulaRef>
                          <c15:sqref>(cutting!$B$6:$C$6,cutting!$F$6:$G$6,cutting!$J$6:$K$6)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3C6-45BA-AF5D-AF3E48EC96A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Time Step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'time step'!$A$3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80-47DB-B4C0-C6D6982AA5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step'!$B$8:$P$8</c15:sqref>
                    </c15:fullRef>
                  </c:ext>
                </c:extLst>
                <c:f>('time step'!$B$8:$D$8,'time step'!$H$8:$J$8,'time step'!$N$8:$P$8)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step'!$B$3:$P$3</c15:sqref>
                  </c15:fullRef>
                </c:ext>
              </c:extLst>
              <c:f>('time step'!$B$3:$D$3,'time step'!$H$3:$J$3,'time step'!$N$3:$P$3)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5380-47DB-B4C0-C6D6982AA5BC}"/>
            </c:ext>
          </c:extLst>
        </c:ser>
        <c:ser>
          <c:idx val="2"/>
          <c:order val="2"/>
          <c:tx>
            <c:strRef>
              <c:f>'time step'!$A$5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'time step'!$B$9:$P$9</c15:sqref>
                    </c15:fullRef>
                  </c:ext>
                </c:extLst>
                <c:f>('time step'!$B$9:$D$9,'time step'!$H$9:$J$9,'time step'!$N$9:$P$9)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'time step'!$B$1:$P$2</c15:sqref>
                  </c15:fullRef>
                </c:ext>
              </c:extLst>
              <c:f>'time step'!$B$1:$P$2</c:f>
              <c:multiLvlStrCache>
                <c:ptCount val="9"/>
                <c:lvl>
                  <c:pt idx="0">
                    <c:v>0,5s</c:v>
                  </c:pt>
                  <c:pt idx="1">
                    <c:v>0,2s</c:v>
                  </c:pt>
                  <c:pt idx="2">
                    <c:v>0,1s</c:v>
                  </c:pt>
                  <c:pt idx="3">
                    <c:v>0,5s</c:v>
                  </c:pt>
                  <c:pt idx="4">
                    <c:v>0,2s</c:v>
                  </c:pt>
                  <c:pt idx="5">
                    <c:v>0,1s</c:v>
                  </c:pt>
                  <c:pt idx="6">
                    <c:v>0,5s</c:v>
                  </c:pt>
                  <c:pt idx="7">
                    <c:v>0,2s</c:v>
                  </c:pt>
                  <c:pt idx="8">
                    <c:v>0,1s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 step'!$B$5:$P$5</c15:sqref>
                  </c15:fullRef>
                </c:ext>
              </c:extLst>
              <c:f>('time step'!$B$5:$D$5,'time step'!$H$5:$J$5,'time step'!$N$5:$P$5)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5380-47DB-B4C0-C6D6982AA5B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'time step'!$A$4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'time step'!$B$4:$P$4</c15:sqref>
                        </c15:fullRef>
                        <c15:formulaRef>
                          <c15:sqref>('time step'!$B$4:$D$4,'time step'!$H$4:$J$4,'time step'!$N$4:$P$4)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380-47DB-B4C0-C6D6982AA5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'time step'!$A$6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'time step'!$B$1:$P$2</c15:sqref>
                        </c15:fullRef>
                        <c15:formulaRef>
                          <c15:sqref>'time step'!$B$1:$P$2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0,5s</c:v>
                        </c:pt>
                        <c:pt idx="1">
                          <c:v>0,2s</c:v>
                        </c:pt>
                        <c:pt idx="2">
                          <c:v>0,1s</c:v>
                        </c:pt>
                        <c:pt idx="3">
                          <c:v>0,5s</c:v>
                        </c:pt>
                        <c:pt idx="4">
                          <c:v>0,2s</c:v>
                        </c:pt>
                        <c:pt idx="5">
                          <c:v>0,1s</c:v>
                        </c:pt>
                        <c:pt idx="6">
                          <c:v>0,5s</c:v>
                        </c:pt>
                        <c:pt idx="7">
                          <c:v>0,2s</c:v>
                        </c:pt>
                        <c:pt idx="8">
                          <c:v>0,1s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'time step'!$B$6:$P$6</c15:sqref>
                        </c15:fullRef>
                        <c15:formulaRef>
                          <c15:sqref>('time step'!$B$6:$D$6,'time step'!$H$6:$J$6,'time step'!$N$6:$P$6)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80-47DB-B4C0-C6D6982AA5BC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2-norm approximation #</a:t>
            </a:r>
            <a:r>
              <a:rPr lang="nl-BE" baseline="0"/>
              <a:t> vertices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points!$A$3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points!$B$8:$P$8</c15:sqref>
                    </c15:fullRef>
                  </c:ext>
                </c:extLst>
                <c:f>(points!$B$8:$D$8,points!$H$8:$J$8,points!$N$8:$P$8)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6</c:v>
                  </c:pt>
                  <c:pt idx="1">
                    <c:v>12</c:v>
                  </c:pt>
                  <c:pt idx="2">
                    <c:v>24</c:v>
                  </c:pt>
                  <c:pt idx="3">
                    <c:v>6</c:v>
                  </c:pt>
                  <c:pt idx="4">
                    <c:v>12</c:v>
                  </c:pt>
                  <c:pt idx="5">
                    <c:v>24</c:v>
                  </c:pt>
                  <c:pt idx="6">
                    <c:v>6</c:v>
                  </c:pt>
                  <c:pt idx="7">
                    <c:v>12</c:v>
                  </c:pt>
                  <c:pt idx="8">
                    <c:v>24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points!$B$3:$P$3</c15:sqref>
                  </c15:fullRef>
                </c:ext>
              </c:extLst>
              <c:f>(points!$B$3:$D$3,points!$H$3:$J$3,points!$N$3:$P$3)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234D-41A8-A5A1-134BC9830115}"/>
            </c:ext>
          </c:extLst>
        </c:ser>
        <c:ser>
          <c:idx val="2"/>
          <c:order val="2"/>
          <c:tx>
            <c:strRef>
              <c:f>points!$A$5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points!$B$9:$P$9</c15:sqref>
                    </c15:fullRef>
                  </c:ext>
                </c:extLst>
                <c:f>(points!$B$9:$D$9,points!$H$9:$J$9,points!$N$9:$P$9)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points!$B$1:$P$2</c15:sqref>
                  </c15:fullRef>
                </c:ext>
              </c:extLst>
              <c:f>points!$B$1:$P$2</c:f>
              <c:multiLvlStrCache>
                <c:ptCount val="9"/>
                <c:lvl>
                  <c:pt idx="0">
                    <c:v>6</c:v>
                  </c:pt>
                  <c:pt idx="1">
                    <c:v>12</c:v>
                  </c:pt>
                  <c:pt idx="2">
                    <c:v>24</c:v>
                  </c:pt>
                  <c:pt idx="3">
                    <c:v>6</c:v>
                  </c:pt>
                  <c:pt idx="4">
                    <c:v>12</c:v>
                  </c:pt>
                  <c:pt idx="5">
                    <c:v>24</c:v>
                  </c:pt>
                  <c:pt idx="6">
                    <c:v>6</c:v>
                  </c:pt>
                  <c:pt idx="7">
                    <c:v>12</c:v>
                  </c:pt>
                  <c:pt idx="8">
                    <c:v>24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points!$B$5:$P$5</c15:sqref>
                  </c15:fullRef>
                </c:ext>
              </c:extLst>
              <c:f>(points!$B$5:$D$5,points!$H$5:$J$5,points!$N$5:$P$5)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234D-41A8-A5A1-134BC98301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points!$A$4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</c:v>
                        </c:pt>
                        <c:pt idx="1">
                          <c:v>12</c:v>
                        </c:pt>
                        <c:pt idx="2">
                          <c:v>24</c:v>
                        </c:pt>
                        <c:pt idx="3">
                          <c:v>6</c:v>
                        </c:pt>
                        <c:pt idx="4">
                          <c:v>12</c:v>
                        </c:pt>
                        <c:pt idx="5">
                          <c:v>24</c:v>
                        </c:pt>
                        <c:pt idx="6">
                          <c:v>6</c:v>
                        </c:pt>
                        <c:pt idx="7">
                          <c:v>12</c:v>
                        </c:pt>
                        <c:pt idx="8">
                          <c:v>24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points!$B$4:$P$4</c15:sqref>
                        </c15:fullRef>
                        <c15:formulaRef>
                          <c15:sqref>(points!$B$4:$D$4,points!$H$4:$J$4,points!$N$4:$P$4)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34D-41A8-A5A1-134BC983011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points!$A$6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points!$B$1:$P$2</c15:sqref>
                        </c15:fullRef>
                        <c15:formulaRef>
                          <c15:sqref>points!$B$1:$P$2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6</c:v>
                        </c:pt>
                        <c:pt idx="1">
                          <c:v>12</c:v>
                        </c:pt>
                        <c:pt idx="2">
                          <c:v>24</c:v>
                        </c:pt>
                        <c:pt idx="3">
                          <c:v>6</c:v>
                        </c:pt>
                        <c:pt idx="4">
                          <c:v>12</c:v>
                        </c:pt>
                        <c:pt idx="5">
                          <c:v>24</c:v>
                        </c:pt>
                        <c:pt idx="6">
                          <c:v>6</c:v>
                        </c:pt>
                        <c:pt idx="7">
                          <c:v>12</c:v>
                        </c:pt>
                        <c:pt idx="8">
                          <c:v>24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points!$B$6:$P$6</c15:sqref>
                        </c15:fullRef>
                        <c15:formulaRef>
                          <c15:sqref>(points!$B$6:$D$6,points!$H$6:$J$6,points!$N$6:$P$6)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4D-41A8-A5A1-134BC9830115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Stability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stability!$A$3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stability!$B$8:$K$8</c15:sqref>
                    </c15:fullRef>
                  </c:ext>
                </c:extLst>
                <c:f>(stability!$B$8:$C$8,stability!$F$8:$G$8,stability!$J$8:$K$8)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stability!$B$8:$K$8</c15:sqref>
                    </c15:fullRef>
                  </c:ext>
                </c:extLst>
                <c:f>(stability!$B$8:$C$8,stability!$F$8:$G$8,stability!$J$8:$K$8)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stability!$B$1:$K$2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</c:v>
                  </c:pt>
                  <c:pt idx="3">
                    <c:v>5</c:v>
                  </c:pt>
                  <c:pt idx="4">
                    <c:v>1</c:v>
                  </c:pt>
                  <c:pt idx="5">
                    <c:v>5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stability!$B$3:$K$3</c15:sqref>
                  </c15:fullRef>
                </c:ext>
              </c:extLst>
              <c:f>(stability!$B$3:$C$3,stability!$F$3:$G$3,stability!$J$3:$K$3)</c:f>
              <c:numCache>
                <c:formatCode>General</c:formatCode>
                <c:ptCount val="6"/>
                <c:pt idx="0">
                  <c:v>17.84</c:v>
                </c:pt>
                <c:pt idx="1">
                  <c:v>48.45</c:v>
                </c:pt>
                <c:pt idx="2">
                  <c:v>32.96</c:v>
                </c:pt>
                <c:pt idx="3">
                  <c:v>86.69</c:v>
                </c:pt>
                <c:pt idx="4">
                  <c:v>124.58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2B-434A-8435-A5C04B7D4C23}"/>
            </c:ext>
          </c:extLst>
        </c:ser>
        <c:ser>
          <c:idx val="2"/>
          <c:order val="2"/>
          <c:tx>
            <c:strRef>
              <c:f>stability!$A$5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stability!$B$9:$K$9</c15:sqref>
                    </c15:fullRef>
                  </c:ext>
                </c:extLst>
                <c:f>(stability!$B$9:$C$9,stability!$F$9:$G$9,stability!$J$9:$K$9)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stability!$B$9:$K$9</c15:sqref>
                    </c15:fullRef>
                  </c:ext>
                </c:extLst>
                <c:f>(stability!$B$9:$C$9,stability!$F$9:$G$9,stability!$J$9:$K$9)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stability!$B$1:$K$2</c15:sqref>
                  </c15:fullRef>
                </c:ext>
              </c:extLst>
              <c:f>stability!$B$1:$K$2</c:f>
              <c:multiLvlStrCache>
                <c:ptCount val="6"/>
                <c:lvl>
                  <c:pt idx="0">
                    <c:v>1</c:v>
                  </c:pt>
                  <c:pt idx="1">
                    <c:v>5</c:v>
                  </c:pt>
                  <c:pt idx="2">
                    <c:v>1</c:v>
                  </c:pt>
                  <c:pt idx="3">
                    <c:v>5</c:v>
                  </c:pt>
                  <c:pt idx="4">
                    <c:v>1</c:v>
                  </c:pt>
                  <c:pt idx="5">
                    <c:v>5</c:v>
                  </c:pt>
                </c:lvl>
                <c:lvl>
                  <c:pt idx="0">
                    <c:v>BENCHMARK</c:v>
                  </c:pt>
                  <c:pt idx="2">
                    <c:v>SF</c:v>
                  </c:pt>
                  <c:pt idx="4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stability!$B$5:$K$5</c15:sqref>
                  </c15:fullRef>
                </c:ext>
              </c:extLst>
              <c:f>(stability!$B$5:$C$5,stability!$F$5:$G$5,stability!$J$5:$K$5)</c:f>
              <c:numCache>
                <c:formatCode>General</c:formatCode>
                <c:ptCount val="6"/>
                <c:pt idx="0">
                  <c:v>44.64</c:v>
                </c:pt>
                <c:pt idx="1">
                  <c:v>43.37</c:v>
                </c:pt>
                <c:pt idx="2">
                  <c:v>106.31</c:v>
                </c:pt>
                <c:pt idx="3">
                  <c:v>100.24</c:v>
                </c:pt>
                <c:pt idx="4">
                  <c:v>98.85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2B-434A-8435-A5C04B7D4C2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stability!$A$4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stability!$B$1:$K$2</c15:sqref>
                        </c15:fullRef>
                        <c15:formulaRef>
                          <c15:sqref>stability!$B$1:$K$2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1</c:v>
                        </c:pt>
                        <c:pt idx="1">
                          <c:v>5</c:v>
                        </c:pt>
                        <c:pt idx="2">
                          <c:v>1</c:v>
                        </c:pt>
                        <c:pt idx="3">
                          <c:v>5</c:v>
                        </c:pt>
                        <c:pt idx="4">
                          <c:v>1</c:v>
                        </c:pt>
                        <c:pt idx="5">
                          <c:v>5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stability!$B$4:$K$4</c15:sqref>
                        </c15:fullRef>
                        <c15:formulaRef>
                          <c15:sqref>(stability!$B$4:$C$4,stability!$F$4:$G$4,stability!$J$4:$K$4)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2.35</c:v>
                      </c:pt>
                      <c:pt idx="1">
                        <c:v>18.25</c:v>
                      </c:pt>
                      <c:pt idx="2">
                        <c:v>3.36</c:v>
                      </c:pt>
                      <c:pt idx="3">
                        <c:v>17.170000000000002</c:v>
                      </c:pt>
                      <c:pt idx="4">
                        <c:v>18.309999999999999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22B-434A-8435-A5C04B7D4C2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stability!$A$6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stability!$B$1:$K$2</c15:sqref>
                        </c15:fullRef>
                        <c15:formulaRef>
                          <c15:sqref>stability!$B$1:$K$2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1</c:v>
                        </c:pt>
                        <c:pt idx="1">
                          <c:v>5</c:v>
                        </c:pt>
                        <c:pt idx="2">
                          <c:v>1</c:v>
                        </c:pt>
                        <c:pt idx="3">
                          <c:v>5</c:v>
                        </c:pt>
                        <c:pt idx="4">
                          <c:v>1</c:v>
                        </c:pt>
                        <c:pt idx="5">
                          <c:v>5</c:v>
                        </c:pt>
                      </c:lvl>
                      <c:lvl>
                        <c:pt idx="0">
                          <c:v>BENCHMARK</c:v>
                        </c:pt>
                        <c:pt idx="2">
                          <c:v>SF</c:v>
                        </c:pt>
                        <c:pt idx="4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stability!$B$6:$K$6</c15:sqref>
                        </c15:fullRef>
                        <c15:formulaRef>
                          <c15:sqref>(stability!$B$6:$C$6,stability!$F$6:$G$6,stability!$J$6:$K$6)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0.3</c:v>
                      </c:pt>
                      <c:pt idx="1">
                        <c:v>0.17</c:v>
                      </c:pt>
                      <c:pt idx="2">
                        <c:v>1.76</c:v>
                      </c:pt>
                      <c:pt idx="3">
                        <c:v>0.69</c:v>
                      </c:pt>
                      <c:pt idx="4">
                        <c:v>0.89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2B-434A-8435-A5C04B7D4C23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Max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'max time'!$A$3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209912646816825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F2-404F-AB1B-EE19A1BFFC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time'!$B$8:$P$8</c15:sqref>
                    </c15:fullRef>
                  </c:ext>
                </c:extLst>
                <c:f>('max time'!$B$8:$D$8,'max time'!$H$8:$J$8,'max time'!$N$8:$P$8)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time'!$B$3:$P$3</c15:sqref>
                  </c15:fullRef>
                </c:ext>
              </c:extLst>
              <c:f>('max time'!$B$3:$D$3,'max time'!$H$3:$J$3,'max time'!$N$3:$P$3)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E1F2-404F-AB1B-EE19A1BFFCD8}"/>
            </c:ext>
          </c:extLst>
        </c:ser>
        <c:ser>
          <c:idx val="2"/>
          <c:order val="2"/>
          <c:tx>
            <c:strRef>
              <c:f>'max time'!$A$5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'max time'!$B$9:$P$9</c15:sqref>
                    </c15:fullRef>
                  </c:ext>
                </c:extLst>
                <c:f>('max time'!$B$9:$D$9,'max time'!$H$9:$J$9,'max time'!$N$9:$P$9)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extLst>
                <c:ext xmlns:c15="http://schemas.microsoft.com/office/drawing/2012/chart" uri="{02D57815-91ED-43cb-92C2-25804820EDAC}">
                  <c15:fullRef>
                    <c15:sqref>'max time'!$B$1:$P$2</c15:sqref>
                  </c15:fullRef>
                </c:ext>
              </c:extLst>
              <c:f>'max time'!$B$1:$P$2</c:f>
              <c:multiLvlStrCache>
                <c:ptCount val="9"/>
                <c:lvl>
                  <c:pt idx="0">
                    <c:v>1</c:v>
                  </c:pt>
                  <c:pt idx="1">
                    <c:v>1,5</c:v>
                  </c:pt>
                  <c:pt idx="2">
                    <c:v>2</c:v>
                  </c:pt>
                  <c:pt idx="3">
                    <c:v>1</c:v>
                  </c:pt>
                  <c:pt idx="4">
                    <c:v>1,5</c:v>
                  </c:pt>
                  <c:pt idx="5">
                    <c:v>2</c:v>
                  </c:pt>
                  <c:pt idx="6">
                    <c:v>1</c:v>
                  </c:pt>
                  <c:pt idx="7">
                    <c:v>1,5</c:v>
                  </c:pt>
                  <c:pt idx="8">
                    <c:v>2</c:v>
                  </c:pt>
                </c:lvl>
                <c:lvl>
                  <c:pt idx="0">
                    <c:v>BENCHMARK</c:v>
                  </c:pt>
                  <c:pt idx="3">
                    <c:v>SF</c:v>
                  </c:pt>
                  <c:pt idx="6">
                    <c:v>LEUVEN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'max time'!$B$5:$P$5</c15:sqref>
                  </c15:fullRef>
                </c:ext>
              </c:extLst>
              <c:f>('max time'!$B$5:$D$5,'max time'!$H$5:$J$5,'max time'!$N$5:$P$5)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E1F2-404F-AB1B-EE19A1BFFCD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'max time'!$A$4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multiLvlStrRef>
                    <c:extLst>
                      <c:ext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'max time'!$B$4:$P$4</c15:sqref>
                        </c15:fullRef>
                        <c15:formulaRef>
                          <c15:sqref>('max time'!$B$4:$D$4,'max time'!$H$4:$J$4,'max time'!$N$4:$P$4)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1F2-404F-AB1B-EE19A1BFFCD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'max time'!$A$6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'max time'!$B$1:$P$2</c15:sqref>
                        </c15:fullRef>
                        <c15:formulaRef>
                          <c15:sqref>'max time'!$B$1:$P$2</c15:sqref>
                        </c15:formulaRef>
                      </c:ext>
                    </c:extLst>
                    <c:multiLvlStrCache>
                      <c:ptCount val="9"/>
                      <c:lvl>
                        <c:pt idx="0">
                          <c:v>1</c:v>
                        </c:pt>
                        <c:pt idx="1">
                          <c:v>1,5</c:v>
                        </c:pt>
                        <c:pt idx="2">
                          <c:v>2</c:v>
                        </c:pt>
                        <c:pt idx="3">
                          <c:v>1</c:v>
                        </c:pt>
                        <c:pt idx="4">
                          <c:v>1,5</c:v>
                        </c:pt>
                        <c:pt idx="5">
                          <c:v>2</c:v>
                        </c:pt>
                        <c:pt idx="6">
                          <c:v>1</c:v>
                        </c:pt>
                        <c:pt idx="7">
                          <c:v>1,5</c:v>
                        </c:pt>
                        <c:pt idx="8">
                          <c:v>2</c:v>
                        </c:pt>
                      </c:lvl>
                      <c:lvl>
                        <c:pt idx="0">
                          <c:v>BENCHMARK</c:v>
                        </c:pt>
                        <c:pt idx="3">
                          <c:v>SF</c:v>
                        </c:pt>
                        <c:pt idx="6">
                          <c:v>LEUVEN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'max time'!$B$6:$P$6</c15:sqref>
                        </c15:fullRef>
                        <c15:formulaRef>
                          <c15:sqref>('max time'!$B$6:$D$6,'max time'!$H$6:$J$6,'max time'!$N$6:$P$6)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F2-404F-AB1B-EE19A1BFFCD8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MILP Performance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convexity!$A$3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convexity!$B$8:$K$8</c15:sqref>
                    </c15:fullRef>
                  </c:ext>
                </c:extLst>
                <c:f>(convexity!$B$8,convexity!$F$8,convexity!$J$8)</c:f>
                <c:numCache>
                  <c:formatCode>General</c:formatCode>
                  <c:ptCount val="3"/>
                  <c:pt idx="0">
                    <c:v>0.19283850237958183</c:v>
                  </c:pt>
                  <c:pt idx="1">
                    <c:v>4.9612087430383331</c:v>
                  </c:pt>
                  <c:pt idx="2">
                    <c:v>0.11316065276116666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convexity!$B$3:$K$3</c15:sqref>
                  </c15:fullRef>
                </c:ext>
              </c:extLst>
              <c:f>(convexity!$B$3,convexity!$F$3,convexity!$J$3)</c:f>
              <c:numCache>
                <c:formatCode>General</c:formatCode>
                <c:ptCount val="3"/>
                <c:pt idx="0">
                  <c:v>2.8</c:v>
                </c:pt>
                <c:pt idx="1">
                  <c:v>20.420000000000002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1-44A1-84FF-FDF144F62E9D}"/>
            </c:ext>
          </c:extLst>
        </c:ser>
        <c:ser>
          <c:idx val="2"/>
          <c:order val="2"/>
          <c:tx>
            <c:strRef>
              <c:f>convexity!$A$5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convexity!$B$9:$K$9</c15:sqref>
                    </c15:fullRef>
                  </c:ext>
                </c:extLst>
                <c:f>(convexity!$B$9,convexity!$F$9,convexity!$J$9)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0.98449767902214991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convexity!$B$11:$K$11</c15:sqref>
                  </c15:fullRef>
                </c:ext>
              </c:extLst>
              <c:f>(convexity!$B$11,convexity!$F$11,convexity!$J$11)</c:f>
              <c:strCache>
                <c:ptCount val="3"/>
                <c:pt idx="0">
                  <c:v>Horizontal</c:v>
                </c:pt>
                <c:pt idx="1">
                  <c:v>Diagonal</c:v>
                </c:pt>
                <c:pt idx="2">
                  <c:v>Up/Down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convexity!$B$5:$K$5</c15:sqref>
                  </c15:fullRef>
                </c:ext>
              </c:extLst>
              <c:f>(convexity!$B$5,convexity!$F$5,convexity!$J$5)</c:f>
              <c:numCache>
                <c:formatCode>General</c:formatCode>
                <c:ptCount val="3"/>
                <c:pt idx="0">
                  <c:v>26</c:v>
                </c:pt>
                <c:pt idx="1">
                  <c:v>26.6</c:v>
                </c:pt>
                <c:pt idx="2">
                  <c:v>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31-44A1-84FF-FDF144F62E9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79299688"/>
        <c:axId val="2793019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convexity!$A$4</c15:sqref>
                        </c15:formulaRef>
                      </c:ext>
                    </c:extLst>
                    <c:strCache>
                      <c:ptCount val="1"/>
                      <c:pt idx="0">
                        <c:v>time std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errBars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plus>
                  <c:minus>
                    <c:numLit>
                      <c:formatCode>General</c:formatCode>
                      <c:ptCount val="1"/>
                      <c:pt idx="0">
                        <c:v>1</c:v>
                      </c:pt>
                    </c:numLit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convexity!$B$4:$K$4</c15:sqref>
                        </c15:fullRef>
                        <c15:formulaRef>
                          <c15:sqref>(convexity!$B$4,convexity!$F$4,convexity!$J$4)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0.22</c:v>
                      </c:pt>
                      <c:pt idx="1">
                        <c:v>5.66</c:v>
                      </c:pt>
                      <c:pt idx="2">
                        <c:v>0.1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E31-44A1-84FF-FDF144F62E9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convexity!$A$6</c15:sqref>
                        </c15:formulaRef>
                      </c:ext>
                    </c:extLst>
                    <c:strCache>
                      <c:ptCount val="1"/>
                      <c:pt idx="0">
                        <c:v>score std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inBase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convexity!$B$11:$K$11</c15:sqref>
                        </c15:fullRef>
                        <c15:formulaRef>
                          <c15:sqref>(convexity!$B$11,convexity!$F$11,convexity!$J$11)</c15:sqref>
                        </c15:formulaRef>
                      </c:ext>
                    </c:extLst>
                    <c:strCache>
                      <c:ptCount val="3"/>
                      <c:pt idx="0">
                        <c:v>Horizontal</c:v>
                      </c:pt>
                      <c:pt idx="1">
                        <c:v>Diagonal</c:v>
                      </c:pt>
                      <c:pt idx="2">
                        <c:v>Up/Down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convexity!$B$6:$K$6</c15:sqref>
                        </c15:fullRef>
                        <c15:formulaRef>
                          <c15:sqref>(convexity!$B$6,convexity!$F$6,convexity!$J$6)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31-44A1-84FF-FDF144F62E9D}"/>
                  </c:ext>
                </c:extLst>
              </c15:ser>
            </c15:filteredBarSeries>
          </c:ext>
        </c:extLst>
      </c:barChart>
      <c:catAx>
        <c:axId val="279299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301984"/>
        <c:crosses val="autoZero"/>
        <c:auto val="1"/>
        <c:lblAlgn val="ctr"/>
        <c:lblOffset val="100"/>
        <c:noMultiLvlLbl val="0"/>
      </c:catAx>
      <c:valAx>
        <c:axId val="2793019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7929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Full Times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B-4293-9DA2-555AE156DC36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B-4293-9DA2-555AE156DC36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4B-4293-9DA2-555AE156DC36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4B-4293-9DA2-555AE156DC36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4B-4293-9DA2-555AE156DC36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4B-4293-9DA2-555AE156DC36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4B-4293-9DA2-555AE156DC36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4B-4293-9DA2-555AE156DC36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4B-4293-9DA2-555AE156D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</a:t>
            </a:r>
            <a:r>
              <a:rPr lang="nl-BE" baseline="0"/>
              <a:t> Speed Chart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7-491F-A12E-6A15D04AA2F8}"/>
            </c:ext>
          </c:extLst>
        </c:ser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7-491F-A12E-6A15D04AA2F8}"/>
            </c:ext>
          </c:extLst>
        </c:ser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7-491F-A12E-6A15D04AA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27-491F-A12E-6A15D04AA2F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27-491F-A12E-6A15D04AA2F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27-491F-A12E-6A15D04AA2F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27-491F-A12E-6A15D04AA2F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27-491F-A12E-6A15D04AA2F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27-491F-A12E-6A15D04AA2F8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Speed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D3A7-4ED7-9FA7-C14AF4766961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3A7-4ED7-9FA7-C14AF4766961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3A7-4ED7-9FA7-C14AF47669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3A7-4ED7-9FA7-C14AF476696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3A7-4ED7-9FA7-C14AF476696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3A7-4ED7-9FA7-C14AF4766961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3A7-4ED7-9FA7-C14AF4766961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3A7-4ED7-9FA7-C14AF4766961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3A7-4ED7-9FA7-C14AF4766961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Speed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B44-42C0-BC9C-A4817C6A938A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44-42C0-BC9C-A4817C6A938A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44-42C0-BC9C-A4817C6A93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B44-42C0-BC9C-A4817C6A938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B44-42C0-BC9C-A4817C6A938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B44-42C0-BC9C-A4817C6A938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B44-42C0-BC9C-A4817C6A938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B44-42C0-BC9C-A4817C6A938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44-42C0-BC9C-A4817C6A938A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Low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 Acc, Low Speed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(agility!$B$4,agility!$H$4,agility!$N$4)</c:f>
              <c:numCache>
                <c:formatCode>General</c:formatCode>
                <c:ptCount val="3"/>
                <c:pt idx="0">
                  <c:v>26.08</c:v>
                </c:pt>
                <c:pt idx="1">
                  <c:v>57.3</c:v>
                </c:pt>
                <c:pt idx="2">
                  <c:v>127.62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2-474E-8CFF-7C71E9FD4FDD}"/>
            </c:ext>
          </c:extLst>
        </c:ser>
        <c:ser>
          <c:idx val="1"/>
          <c:order val="1"/>
          <c:tx>
            <c:v>Low Acc, Med 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(agility!$C$4,agility!$I$4,agility!$O$4)</c:f>
              <c:numCache>
                <c:formatCode>General</c:formatCode>
                <c:ptCount val="3"/>
                <c:pt idx="0">
                  <c:v>91.98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D92-474E-8CFF-7C71E9FD4FDD}"/>
            </c:ext>
          </c:extLst>
        </c:ser>
        <c:ser>
          <c:idx val="2"/>
          <c:order val="2"/>
          <c:tx>
            <c:v>Low Acc, High Speed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(agility!$D$4,agility!$J$4,agility!$P$4)</c:f>
              <c:numCache>
                <c:formatCode>General</c:formatCode>
                <c:ptCount val="3"/>
                <c:pt idx="0">
                  <c:v>100.28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D92-474E-8CFF-7C71E9FD4F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D92-474E-8CFF-7C71E9FD4FD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92-474E-8CFF-7C71E9FD4FD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92-474E-8CFF-7C71E9FD4FD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92-474E-8CFF-7C71E9FD4FD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92-474E-8CFF-7C71E9FD4FD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92-474E-8CFF-7C71E9FD4FDD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Med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Med Acc, Low Speed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(agility!$B$5,agility!$H$5,agility!$N$5)</c:f>
              <c:numCache>
                <c:formatCode>General</c:formatCode>
                <c:ptCount val="3"/>
                <c:pt idx="0">
                  <c:v>9.93</c:v>
                </c:pt>
                <c:pt idx="1">
                  <c:v>22.78</c:v>
                </c:pt>
                <c:pt idx="2">
                  <c:v>64.16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6-4839-A74E-FB162BD93C45}"/>
            </c:ext>
          </c:extLst>
        </c:ser>
        <c:ser>
          <c:idx val="4"/>
          <c:order val="4"/>
          <c:tx>
            <c:v>Med Acc, Med Speed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(agility!$C$5,agility!$I$5,agility!$O$5)</c:f>
              <c:numCache>
                <c:formatCode>General</c:formatCode>
                <c:ptCount val="3"/>
                <c:pt idx="0">
                  <c:v>16.93</c:v>
                </c:pt>
                <c:pt idx="1">
                  <c:v>31.85</c:v>
                </c:pt>
                <c:pt idx="2">
                  <c:v>118.86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166-4839-A74E-FB162BD93C45}"/>
            </c:ext>
          </c:extLst>
        </c:ser>
        <c:ser>
          <c:idx val="5"/>
          <c:order val="5"/>
          <c:tx>
            <c:v>Med Acc, High Speed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(agility!$D$5,agility!$J$5,agility!$P$5)</c:f>
              <c:numCache>
                <c:formatCode>General</c:formatCode>
                <c:ptCount val="3"/>
                <c:pt idx="0">
                  <c:v>15.17</c:v>
                </c:pt>
                <c:pt idx="1">
                  <c:v>483.17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66-4839-A74E-FB162BD93C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166-4839-A74E-FB162BD93C4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66-4839-A74E-FB162BD93C4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166-4839-A74E-FB162BD93C4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v>High Acc, Low Speed</c:v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(agility!$B$6,agility!$H$6,agility!$N$6)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7.23</c:v>
                      </c:pt>
                      <c:pt idx="1">
                        <c:v>19.53</c:v>
                      </c:pt>
                      <c:pt idx="2">
                        <c:v>60.83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166-4839-A74E-FB162BD93C4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v>High Acc, Med Speed</c:v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(agility!$C$6,agility!$I$6,agility!$O$6)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6.39</c:v>
                      </c:pt>
                      <c:pt idx="1">
                        <c:v>13.75</c:v>
                      </c:pt>
                      <c:pt idx="2">
                        <c:v>53.8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166-4839-A74E-FB162BD93C4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v>High Acc, High Speed</c:v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(agility!$D$6,agility!$J$6,agility!$P$6)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4.8499999999999996</c:v>
                      </c:pt>
                      <c:pt idx="1">
                        <c:v>39.64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166-4839-A74E-FB162BD93C45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High Acc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6"/>
          <c:tx>
            <c:v>High Acc, Low Speed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(agility!$B$6,agility!$H$6,agility!$N$6)</c:f>
              <c:numCache>
                <c:formatCode>General</c:formatCode>
                <c:ptCount val="3"/>
                <c:pt idx="0">
                  <c:v>7.23</c:v>
                </c:pt>
                <c:pt idx="1">
                  <c:v>19.53</c:v>
                </c:pt>
                <c:pt idx="2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C-4AD9-8819-A2311C01221E}"/>
            </c:ext>
          </c:extLst>
        </c:ser>
        <c:ser>
          <c:idx val="7"/>
          <c:order val="7"/>
          <c:tx>
            <c:v>High Acc, Med Speed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(agility!$C$6,agility!$I$6,agility!$O$6)</c:f>
              <c:numCache>
                <c:formatCode>General</c:formatCode>
                <c:ptCount val="3"/>
                <c:pt idx="0">
                  <c:v>6.39</c:v>
                </c:pt>
                <c:pt idx="1">
                  <c:v>13.75</c:v>
                </c:pt>
                <c:pt idx="2">
                  <c:v>53.8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F1C-4AD9-8819-A2311C01221E}"/>
            </c:ext>
          </c:extLst>
        </c:ser>
        <c:ser>
          <c:idx val="8"/>
          <c:order val="8"/>
          <c:tx>
            <c:v>High Acc, High Speed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agility!$R$3:$R$5</c:f>
              <c:strCache>
                <c:ptCount val="3"/>
                <c:pt idx="0">
                  <c:v>Benchmark</c:v>
                </c:pt>
                <c:pt idx="1">
                  <c:v>SF</c:v>
                </c:pt>
                <c:pt idx="2">
                  <c:v>Leuven</c:v>
                </c:pt>
              </c:strCache>
            </c:strRef>
          </c:cat>
          <c:val>
            <c:numRef>
              <c:f>(agility!$D$6,agility!$J$6,agility!$P$6)</c:f>
              <c:numCache>
                <c:formatCode>General</c:formatCode>
                <c:ptCount val="3"/>
                <c:pt idx="0">
                  <c:v>4.8499999999999996</c:v>
                </c:pt>
                <c:pt idx="1">
                  <c:v>39.64</c:v>
                </c:pt>
                <c:pt idx="2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F1C-4AD9-8819-A2311C0122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3494536"/>
        <c:axId val="5534948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Low Acc, Low Speed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(agility!$B$4,agility!$H$4,agility!$N$4)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26.08</c:v>
                      </c:pt>
                      <c:pt idx="1">
                        <c:v>57.3</c:v>
                      </c:pt>
                      <c:pt idx="2">
                        <c:v>127.62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F1C-4AD9-8819-A2311C01221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Low Acc, Med Speed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(agility!$C$4,agility!$I$4,agility!$O$4)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91.98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1C-4AD9-8819-A2311C01221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Low Acc, High Speed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(agility!$D$4,agility!$J$4,agility!$P$4)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100.28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1C-4AD9-8819-A2311C01221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Med Acc, Low Speed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(agility!$B$5,agility!$H$5,agility!$N$5)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9.93</c:v>
                      </c:pt>
                      <c:pt idx="1">
                        <c:v>22.78</c:v>
                      </c:pt>
                      <c:pt idx="2">
                        <c:v>64.16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1C-4AD9-8819-A2311C01221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v>Med Acc, Med Speed</c:v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(agility!$C$5,agility!$I$5,agility!$O$5)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16.93</c:v>
                      </c:pt>
                      <c:pt idx="1">
                        <c:v>31.85</c:v>
                      </c:pt>
                      <c:pt idx="2">
                        <c:v>118.86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F1C-4AD9-8819-A2311C01221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v>Med Acc, High Speed</c:v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nl-B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agility!$R$3:$R$5</c15:sqref>
                        </c15:formulaRef>
                      </c:ext>
                    </c:extLst>
                    <c:strCache>
                      <c:ptCount val="3"/>
                      <c:pt idx="0">
                        <c:v>Benchmark</c:v>
                      </c:pt>
                      <c:pt idx="1">
                        <c:v>SF</c:v>
                      </c:pt>
                      <c:pt idx="2">
                        <c:v>Leuven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(agility!$D$5,agility!$J$5,agility!$P$5)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15.17</c:v>
                      </c:pt>
                      <c:pt idx="1">
                        <c:v>483.17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F1C-4AD9-8819-A2311C01221E}"/>
                  </c:ext>
                </c:extLst>
              </c15:ser>
            </c15:filteredBarSeries>
          </c:ext>
        </c:extLst>
      </c:barChart>
      <c:catAx>
        <c:axId val="5534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864"/>
        <c:crosses val="autoZero"/>
        <c:auto val="1"/>
        <c:lblAlgn val="ctr"/>
        <c:lblOffset val="100"/>
        <c:noMultiLvlLbl val="0"/>
      </c:catAx>
      <c:valAx>
        <c:axId val="553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349453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13</xdr:row>
      <xdr:rowOff>171450</xdr:rowOff>
    </xdr:from>
    <xdr:to>
      <xdr:col>14</xdr:col>
      <xdr:colOff>561976</xdr:colOff>
      <xdr:row>34</xdr:row>
      <xdr:rowOff>95251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98FDB-F29D-4610-83AE-6852F7C3B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35</xdr:row>
      <xdr:rowOff>152400</xdr:rowOff>
    </xdr:from>
    <xdr:to>
      <xdr:col>14</xdr:col>
      <xdr:colOff>314326</xdr:colOff>
      <xdr:row>56</xdr:row>
      <xdr:rowOff>76201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04FB35-4A5D-4224-9E9D-8C56F4520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347661</xdr:colOff>
      <xdr:row>16</xdr:row>
      <xdr:rowOff>38100</xdr:rowOff>
    </xdr:from>
    <xdr:to>
      <xdr:col>11</xdr:col>
      <xdr:colOff>85724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216A2-9AA4-4D38-AE6F-124B38F79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</xdr:col>
      <xdr:colOff>19050</xdr:colOff>
      <xdr:row>31</xdr:row>
      <xdr:rowOff>9525</xdr:rowOff>
    </xdr:from>
    <xdr:to>
      <xdr:col>9</xdr:col>
      <xdr:colOff>251850</xdr:colOff>
      <xdr:row>45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74BB5C-E437-4DEB-B96E-C1453B5C3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581025</xdr:colOff>
      <xdr:row>46</xdr:row>
      <xdr:rowOff>19050</xdr:rowOff>
    </xdr:from>
    <xdr:to>
      <xdr:col>9</xdr:col>
      <xdr:colOff>204225</xdr:colOff>
      <xdr:row>60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9DB157-7B2A-4BBD-8594-DA4FB6F9D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</xdr:col>
      <xdr:colOff>561975</xdr:colOff>
      <xdr:row>61</xdr:row>
      <xdr:rowOff>95250</xdr:rowOff>
    </xdr:from>
    <xdr:to>
      <xdr:col>9</xdr:col>
      <xdr:colOff>185175</xdr:colOff>
      <xdr:row>75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0E0ACE-7324-4619-9A14-A6171E2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9</xdr:col>
      <xdr:colOff>409575</xdr:colOff>
      <xdr:row>31</xdr:row>
      <xdr:rowOff>0</xdr:rowOff>
    </xdr:from>
    <xdr:to>
      <xdr:col>17</xdr:col>
      <xdr:colOff>32775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3C58B1-9256-49C1-BAC1-E4C41BE5BA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9</xdr:col>
      <xdr:colOff>409575</xdr:colOff>
      <xdr:row>46</xdr:row>
      <xdr:rowOff>85725</xdr:rowOff>
    </xdr:from>
    <xdr:to>
      <xdr:col>17</xdr:col>
      <xdr:colOff>32775</xdr:colOff>
      <xdr:row>60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BF5E2F-FEFC-4177-9A48-DB344B30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9</xdr:col>
      <xdr:colOff>400050</xdr:colOff>
      <xdr:row>61</xdr:row>
      <xdr:rowOff>133350</xdr:rowOff>
    </xdr:from>
    <xdr:to>
      <xdr:col>17</xdr:col>
      <xdr:colOff>23250</xdr:colOff>
      <xdr:row>76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A54D95-4F34-43C3-8D1D-DEA6C4680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95249</xdr:colOff>
      <xdr:row>10</xdr:row>
      <xdr:rowOff>123823</xdr:rowOff>
    </xdr:from>
    <xdr:to>
      <xdr:col>16</xdr:col>
      <xdr:colOff>438150</xdr:colOff>
      <xdr:row>31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5042B0-2EDE-4D2F-95D3-B0B7FE45E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14</xdr:row>
      <xdr:rowOff>19050</xdr:rowOff>
    </xdr:from>
    <xdr:to>
      <xdr:col>16</xdr:col>
      <xdr:colOff>523876</xdr:colOff>
      <xdr:row>40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468F9-44FE-4B8F-AEF3-94844135B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15</xdr:col>
      <xdr:colOff>342901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29FB4-F32E-4D86-9FDD-F6A307D2F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11</xdr:row>
      <xdr:rowOff>114300</xdr:rowOff>
    </xdr:from>
    <xdr:to>
      <xdr:col>15</xdr:col>
      <xdr:colOff>104776</xdr:colOff>
      <xdr:row>32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8661F-1557-4AE3-8331-8269F5A36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10</xdr:row>
      <xdr:rowOff>85725</xdr:rowOff>
    </xdr:from>
    <xdr:to>
      <xdr:col>15</xdr:col>
      <xdr:colOff>57151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1BFE11-5657-4469-92D4-029DF3D4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Q45" sqref="Q45"/>
    </sheetView>
  </sheetViews>
  <sheetFormatPr defaultRowHeight="15" x14ac:dyDescent="0.25"/>
  <sheetData>
    <row r="1" spans="1:11" x14ac:dyDescent="0.25">
      <c r="B1" t="s">
        <v>21</v>
      </c>
      <c r="F1" t="s">
        <v>22</v>
      </c>
      <c r="J1" t="s">
        <v>23</v>
      </c>
    </row>
    <row r="2" spans="1:11" x14ac:dyDescent="0.25">
      <c r="B2" t="s">
        <v>24</v>
      </c>
      <c r="C2" t="s">
        <v>25</v>
      </c>
      <c r="F2" t="s">
        <v>24</v>
      </c>
      <c r="G2" t="s">
        <v>25</v>
      </c>
      <c r="J2" t="s">
        <v>24</v>
      </c>
      <c r="K2" t="s">
        <v>25</v>
      </c>
    </row>
    <row r="3" spans="1:11" x14ac:dyDescent="0.25">
      <c r="A3" t="s">
        <v>10</v>
      </c>
      <c r="B3">
        <v>2.8</v>
      </c>
      <c r="C3">
        <v>1.31</v>
      </c>
      <c r="F3">
        <v>20.420000000000002</v>
      </c>
      <c r="G3">
        <v>3.32</v>
      </c>
      <c r="J3">
        <v>900</v>
      </c>
      <c r="K3">
        <v>11.72</v>
      </c>
    </row>
    <row r="4" spans="1:11" x14ac:dyDescent="0.25">
      <c r="A4" t="s">
        <v>12</v>
      </c>
      <c r="B4">
        <v>0.22</v>
      </c>
      <c r="C4">
        <v>0.17</v>
      </c>
      <c r="F4">
        <v>5.66</v>
      </c>
      <c r="G4">
        <v>0.25</v>
      </c>
      <c r="J4">
        <v>0.1</v>
      </c>
      <c r="K4">
        <v>2.08</v>
      </c>
    </row>
    <row r="5" spans="1:11" x14ac:dyDescent="0.25">
      <c r="A5" t="s">
        <v>11</v>
      </c>
      <c r="B5">
        <v>26</v>
      </c>
      <c r="C5">
        <v>27.2</v>
      </c>
      <c r="F5">
        <v>26.6</v>
      </c>
      <c r="G5">
        <v>28.88</v>
      </c>
      <c r="J5">
        <v>27.6</v>
      </c>
      <c r="K5">
        <v>27.32</v>
      </c>
    </row>
    <row r="6" spans="1:11" x14ac:dyDescent="0.25">
      <c r="A6" t="s">
        <v>13</v>
      </c>
      <c r="B6">
        <v>0</v>
      </c>
      <c r="C6">
        <v>0.28000000000000003</v>
      </c>
      <c r="F6">
        <v>0</v>
      </c>
      <c r="G6">
        <v>0.79</v>
      </c>
      <c r="J6">
        <v>0.87</v>
      </c>
      <c r="K6">
        <v>0.64</v>
      </c>
    </row>
    <row r="7" spans="1:11" x14ac:dyDescent="0.25">
      <c r="A7" t="s">
        <v>42</v>
      </c>
      <c r="B7">
        <v>5</v>
      </c>
      <c r="C7">
        <v>5</v>
      </c>
      <c r="F7">
        <v>5</v>
      </c>
      <c r="G7">
        <v>5</v>
      </c>
      <c r="J7">
        <v>3</v>
      </c>
      <c r="K7">
        <v>5</v>
      </c>
    </row>
    <row r="8" spans="1:11" x14ac:dyDescent="0.25">
      <c r="A8" t="s">
        <v>43</v>
      </c>
      <c r="B8">
        <f>1.96*B4/SQRT(B7)</f>
        <v>0.19283850237958183</v>
      </c>
      <c r="C8">
        <f t="shared" ref="C8" si="0">1.96*C4/SQRT(C7)</f>
        <v>0.14901157002058599</v>
      </c>
      <c r="F8">
        <f>1.96*F4/SQRT(F7)</f>
        <v>4.9612087430383331</v>
      </c>
      <c r="G8">
        <f>1.96*G4/SQRT(G7)</f>
        <v>0.21913466179497937</v>
      </c>
      <c r="J8">
        <f>1.96*J4/SQRT(J7)</f>
        <v>0.11316065276116666</v>
      </c>
      <c r="K8">
        <f>1.96*K4/SQRT(K7)</f>
        <v>1.8232003861342285</v>
      </c>
    </row>
    <row r="9" spans="1:11" x14ac:dyDescent="0.25">
      <c r="A9" t="s">
        <v>44</v>
      </c>
      <c r="B9">
        <f>1.96*B6/SQRT(B7)</f>
        <v>0</v>
      </c>
      <c r="C9">
        <f t="shared" ref="C9" si="1">1.96*C6/SQRT(C7)</f>
        <v>0.24543082121037693</v>
      </c>
      <c r="F9">
        <f>1.96*F6/SQRT(F7)</f>
        <v>0</v>
      </c>
      <c r="G9">
        <f>1.96*G6/SQRT(G7)</f>
        <v>0.69246553127213484</v>
      </c>
      <c r="J9">
        <f>1.96*J6/SQRT(J7)</f>
        <v>0.98449767902214991</v>
      </c>
      <c r="K9">
        <f>1.96*K6/SQRT(K7)</f>
        <v>0.56098473419514716</v>
      </c>
    </row>
    <row r="11" spans="1:11" x14ac:dyDescent="0.25">
      <c r="B11" t="s">
        <v>45</v>
      </c>
      <c r="F11" t="s">
        <v>46</v>
      </c>
      <c r="J11" t="s">
        <v>47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Q7" sqref="Q7"/>
    </sheetView>
  </sheetViews>
  <sheetFormatPr defaultRowHeight="15" x14ac:dyDescent="0.25"/>
  <sheetData>
    <row r="1" spans="1:15" x14ac:dyDescent="0.25">
      <c r="B1" t="s">
        <v>0</v>
      </c>
      <c r="G1" t="s">
        <v>6</v>
      </c>
      <c r="L1" t="s">
        <v>8</v>
      </c>
    </row>
    <row r="2" spans="1:15" x14ac:dyDescent="0.25">
      <c r="B2" s="2" t="s">
        <v>38</v>
      </c>
      <c r="C2" s="2" t="s">
        <v>40</v>
      </c>
      <c r="D2" s="2" t="s">
        <v>41</v>
      </c>
      <c r="E2" s="2" t="s">
        <v>39</v>
      </c>
      <c r="F2" s="2"/>
      <c r="G2" s="2" t="s">
        <v>38</v>
      </c>
      <c r="H2" s="2" t="s">
        <v>40</v>
      </c>
      <c r="I2" s="2" t="s">
        <v>41</v>
      </c>
      <c r="J2" s="2" t="s">
        <v>39</v>
      </c>
      <c r="K2" s="2"/>
      <c r="L2" s="2" t="s">
        <v>38</v>
      </c>
      <c r="M2" s="2" t="s">
        <v>40</v>
      </c>
      <c r="N2" s="2" t="s">
        <v>41</v>
      </c>
      <c r="O2" s="2" t="s">
        <v>39</v>
      </c>
    </row>
    <row r="3" spans="1:15" x14ac:dyDescent="0.25">
      <c r="A3" t="s">
        <v>10</v>
      </c>
    </row>
    <row r="4" spans="1:15" x14ac:dyDescent="0.25">
      <c r="A4" t="s">
        <v>12</v>
      </c>
    </row>
    <row r="5" spans="1:15" x14ac:dyDescent="0.25">
      <c r="A5" t="s">
        <v>11</v>
      </c>
    </row>
    <row r="6" spans="1:15" x14ac:dyDescent="0.25">
      <c r="A6" t="s">
        <v>13</v>
      </c>
    </row>
    <row r="7" spans="1:15" x14ac:dyDescent="0.25">
      <c r="A7" t="s">
        <v>42</v>
      </c>
    </row>
    <row r="8" spans="1:15" x14ac:dyDescent="0.25">
      <c r="A8" t="s">
        <v>43</v>
      </c>
      <c r="B8" t="e">
        <f>1.96*B4/SQRT(B7)</f>
        <v>#DIV/0!</v>
      </c>
      <c r="C8" t="e">
        <f>1.96*#REF!/SQRT(#REF!)</f>
        <v>#REF!</v>
      </c>
      <c r="D8" t="e">
        <f t="shared" ref="D8:O8" si="0">1.96*D4/SQRT(D7)</f>
        <v>#DIV/0!</v>
      </c>
      <c r="E8" t="e">
        <f t="shared" si="0"/>
        <v>#DIV/0!</v>
      </c>
      <c r="G8" t="e">
        <f t="shared" si="0"/>
        <v>#DIV/0!</v>
      </c>
      <c r="H8" t="e">
        <f>1.96*C4/SQRT(C7)</f>
        <v>#DIV/0!</v>
      </c>
      <c r="I8" t="e">
        <f t="shared" si="0"/>
        <v>#DIV/0!</v>
      </c>
      <c r="J8" t="e">
        <f t="shared" si="0"/>
        <v>#DIV/0!</v>
      </c>
      <c r="L8" t="e">
        <f t="shared" ref="L8" si="1">1.96*L4/SQRT(L7)</f>
        <v>#DIV/0!</v>
      </c>
      <c r="M8" t="e">
        <f t="shared" ref="M8" si="2">1.96*M4/SQRT(M7)</f>
        <v>#DIV/0!</v>
      </c>
      <c r="N8" t="e">
        <f t="shared" si="0"/>
        <v>#DIV/0!</v>
      </c>
      <c r="O8" t="e">
        <f t="shared" si="0"/>
        <v>#DIV/0!</v>
      </c>
    </row>
    <row r="9" spans="1:15" x14ac:dyDescent="0.25">
      <c r="A9" t="s">
        <v>44</v>
      </c>
      <c r="B9" t="e">
        <f>1.96*B6/SQRT(B7)</f>
        <v>#DIV/0!</v>
      </c>
      <c r="C9" t="e">
        <f>1.96*#REF!/SQRT(#REF!)</f>
        <v>#REF!</v>
      </c>
      <c r="D9" t="e">
        <f t="shared" ref="D9" si="3">1.96*D6/SQRT(D7)</f>
        <v>#DIV/0!</v>
      </c>
      <c r="E9" t="e">
        <f t="shared" ref="E9" si="4">1.96*E6/SQRT(E7)</f>
        <v>#DIV/0!</v>
      </c>
      <c r="G9" t="e">
        <f>1.96*G6/SQRT(G7)</f>
        <v>#DIV/0!</v>
      </c>
      <c r="H9" t="e">
        <f>1.96*C6/SQRT(C7)</f>
        <v>#DIV/0!</v>
      </c>
      <c r="I9" t="e">
        <f t="shared" ref="I9:J9" si="5">1.96*I6/SQRT(I7)</f>
        <v>#DIV/0!</v>
      </c>
      <c r="J9" t="e">
        <f t="shared" si="5"/>
        <v>#DIV/0!</v>
      </c>
      <c r="L9" t="e">
        <f>1.96*L6/SQRT(L7)</f>
        <v>#DIV/0!</v>
      </c>
      <c r="M9" t="e">
        <f t="shared" ref="M9" si="6">1.96*M6/SQRT(M7)</f>
        <v>#DIV/0!</v>
      </c>
      <c r="N9" t="e">
        <f>1.96*N6/SQRT(N7)</f>
        <v>#DIV/0!</v>
      </c>
      <c r="O9" t="e">
        <f t="shared" ref="O9" si="7">1.96*O6/SQRT(O7)</f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N20" sqref="N2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opLeftCell="B1" workbookViewId="0">
      <selection activeCell="N17" sqref="N17"/>
    </sheetView>
  </sheetViews>
  <sheetFormatPr defaultRowHeight="15" x14ac:dyDescent="0.25"/>
  <cols>
    <col min="1" max="16384" width="9.140625" style="1"/>
  </cols>
  <sheetData>
    <row r="1" spans="1:18" x14ac:dyDescent="0.25">
      <c r="A1" s="1" t="s">
        <v>0</v>
      </c>
      <c r="G1" s="1" t="s">
        <v>6</v>
      </c>
      <c r="M1" s="1" t="s">
        <v>8</v>
      </c>
    </row>
    <row r="2" spans="1:18" x14ac:dyDescent="0.25">
      <c r="B2" s="1" t="s">
        <v>1</v>
      </c>
      <c r="H2" s="1" t="s">
        <v>1</v>
      </c>
      <c r="N2" s="1" t="s">
        <v>1</v>
      </c>
    </row>
    <row r="3" spans="1:18" x14ac:dyDescent="0.25">
      <c r="A3" s="1" t="s">
        <v>2</v>
      </c>
      <c r="B3" s="1" t="s">
        <v>3</v>
      </c>
      <c r="C3" s="1" t="s">
        <v>4</v>
      </c>
      <c r="D3" s="1" t="s">
        <v>5</v>
      </c>
      <c r="G3" s="1" t="s">
        <v>2</v>
      </c>
      <c r="H3" s="1" t="s">
        <v>3</v>
      </c>
      <c r="I3" s="1" t="s">
        <v>4</v>
      </c>
      <c r="J3" s="1" t="s">
        <v>5</v>
      </c>
      <c r="M3" s="1" t="s">
        <v>2</v>
      </c>
      <c r="N3" s="1" t="s">
        <v>3</v>
      </c>
      <c r="O3" s="1" t="s">
        <v>4</v>
      </c>
      <c r="P3" s="1" t="s">
        <v>5</v>
      </c>
      <c r="R3" s="1" t="s">
        <v>19</v>
      </c>
    </row>
    <row r="4" spans="1:18" x14ac:dyDescent="0.25">
      <c r="A4" s="1" t="s">
        <v>3</v>
      </c>
      <c r="B4" s="1">
        <v>26.08</v>
      </c>
      <c r="C4" s="1">
        <v>91.98</v>
      </c>
      <c r="D4" s="1">
        <v>100.28</v>
      </c>
      <c r="H4" s="1">
        <v>57.3</v>
      </c>
      <c r="I4" s="4" t="s">
        <v>7</v>
      </c>
      <c r="J4" s="4" t="s">
        <v>7</v>
      </c>
      <c r="N4" s="1">
        <v>127.62</v>
      </c>
      <c r="O4" s="4" t="s">
        <v>7</v>
      </c>
      <c r="P4" s="4" t="s">
        <v>7</v>
      </c>
      <c r="R4" s="1" t="s">
        <v>6</v>
      </c>
    </row>
    <row r="5" spans="1:18" x14ac:dyDescent="0.25">
      <c r="A5" s="1" t="s">
        <v>4</v>
      </c>
      <c r="B5" s="1">
        <v>9.93</v>
      </c>
      <c r="C5" s="1">
        <v>16.93</v>
      </c>
      <c r="D5" s="1">
        <v>15.17</v>
      </c>
      <c r="H5" s="1">
        <v>22.78</v>
      </c>
      <c r="I5" s="1">
        <v>31.85</v>
      </c>
      <c r="J5" s="1">
        <v>483.17</v>
      </c>
      <c r="N5" s="1">
        <v>64.16</v>
      </c>
      <c r="O5" s="1">
        <v>118.86</v>
      </c>
      <c r="P5" s="4" t="s">
        <v>7</v>
      </c>
      <c r="R5" s="1" t="s">
        <v>20</v>
      </c>
    </row>
    <row r="6" spans="1:18" x14ac:dyDescent="0.25">
      <c r="A6" s="1" t="s">
        <v>5</v>
      </c>
      <c r="B6" s="1">
        <v>7.23</v>
      </c>
      <c r="C6" s="1">
        <v>6.39</v>
      </c>
      <c r="D6" s="1">
        <v>4.8499999999999996</v>
      </c>
      <c r="H6" s="1">
        <v>19.53</v>
      </c>
      <c r="I6" s="1">
        <v>13.75</v>
      </c>
      <c r="J6" s="1">
        <v>39.64</v>
      </c>
      <c r="N6" s="1">
        <v>60.83</v>
      </c>
      <c r="O6" s="1">
        <v>53.8</v>
      </c>
      <c r="P6" s="4" t="s">
        <v>7</v>
      </c>
    </row>
    <row r="9" spans="1:18" x14ac:dyDescent="0.25">
      <c r="A9" s="1" t="s">
        <v>9</v>
      </c>
    </row>
    <row r="10" spans="1:18" x14ac:dyDescent="0.25">
      <c r="A10" s="1" t="s">
        <v>0</v>
      </c>
      <c r="G10" s="1" t="s">
        <v>6</v>
      </c>
      <c r="M10" s="1" t="s">
        <v>8</v>
      </c>
    </row>
    <row r="11" spans="1:18" x14ac:dyDescent="0.25">
      <c r="B11" s="1" t="s">
        <v>1</v>
      </c>
      <c r="H11" s="1" t="s">
        <v>1</v>
      </c>
      <c r="N11" s="1" t="s">
        <v>1</v>
      </c>
    </row>
    <row r="12" spans="1:18" x14ac:dyDescent="0.25">
      <c r="A12" s="1" t="s">
        <v>2</v>
      </c>
      <c r="B12" s="1" t="s">
        <v>3</v>
      </c>
      <c r="C12" s="1" t="s">
        <v>4</v>
      </c>
      <c r="D12" s="1" t="s">
        <v>5</v>
      </c>
      <c r="G12" s="1" t="s">
        <v>2</v>
      </c>
      <c r="H12" s="1" t="s">
        <v>3</v>
      </c>
      <c r="I12" s="1" t="s">
        <v>4</v>
      </c>
      <c r="J12" s="1" t="s">
        <v>5</v>
      </c>
      <c r="M12" s="1" t="s">
        <v>2</v>
      </c>
      <c r="N12" s="1" t="s">
        <v>3</v>
      </c>
      <c r="O12" s="1" t="s">
        <v>4</v>
      </c>
      <c r="P12" s="1" t="s">
        <v>5</v>
      </c>
    </row>
    <row r="13" spans="1:18" x14ac:dyDescent="0.25">
      <c r="A13" s="1" t="s">
        <v>3</v>
      </c>
      <c r="B13" s="1">
        <v>97.12</v>
      </c>
      <c r="C13" s="1">
        <v>81.239999999999995</v>
      </c>
      <c r="D13" s="1">
        <v>81.48</v>
      </c>
      <c r="H13" s="1">
        <v>311.52</v>
      </c>
      <c r="I13" s="4" t="s">
        <v>7</v>
      </c>
      <c r="J13" s="4" t="s">
        <v>7</v>
      </c>
      <c r="N13" s="1">
        <v>283.60000000000002</v>
      </c>
      <c r="O13" s="4" t="s">
        <v>7</v>
      </c>
      <c r="P13" s="4" t="s">
        <v>7</v>
      </c>
    </row>
    <row r="14" spans="1:18" x14ac:dyDescent="0.25">
      <c r="A14" s="1" t="s">
        <v>4</v>
      </c>
      <c r="B14" s="1">
        <v>89.32</v>
      </c>
      <c r="C14" s="1">
        <v>44.72</v>
      </c>
      <c r="D14" s="1">
        <v>46.28</v>
      </c>
      <c r="H14" s="1">
        <v>316.67</v>
      </c>
      <c r="I14" s="1">
        <v>106.52</v>
      </c>
      <c r="J14" s="1">
        <v>71.8</v>
      </c>
      <c r="N14" s="1">
        <v>286.8</v>
      </c>
      <c r="O14" s="1">
        <v>98.92</v>
      </c>
      <c r="P14" s="4" t="s">
        <v>7</v>
      </c>
    </row>
    <row r="15" spans="1:18" x14ac:dyDescent="0.25">
      <c r="A15" s="1" t="s">
        <v>5</v>
      </c>
      <c r="B15" s="1">
        <v>88.96</v>
      </c>
      <c r="C15" s="1">
        <v>44.4</v>
      </c>
      <c r="D15" s="1">
        <v>31.4</v>
      </c>
      <c r="H15" s="1">
        <v>323.60000000000002</v>
      </c>
      <c r="I15" s="1">
        <v>107.24</v>
      </c>
      <c r="J15" s="1">
        <v>59.2</v>
      </c>
      <c r="N15" s="1">
        <v>290.27999999999997</v>
      </c>
      <c r="O15" s="1">
        <v>98.15</v>
      </c>
      <c r="P15" s="4" t="s">
        <v>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B3" sqref="B3:K7"/>
    </sheetView>
  </sheetViews>
  <sheetFormatPr defaultRowHeight="15" x14ac:dyDescent="0.25"/>
  <sheetData>
    <row r="1" spans="1:11" x14ac:dyDescent="0.25">
      <c r="B1" t="s">
        <v>0</v>
      </c>
      <c r="F1" t="s">
        <v>6</v>
      </c>
      <c r="J1" t="s">
        <v>8</v>
      </c>
    </row>
    <row r="2" spans="1:11" x14ac:dyDescent="0.25">
      <c r="B2" t="s">
        <v>17</v>
      </c>
      <c r="C2" t="s">
        <v>18</v>
      </c>
      <c r="F2" t="s">
        <v>17</v>
      </c>
      <c r="G2" t="s">
        <v>18</v>
      </c>
      <c r="J2" t="s">
        <v>17</v>
      </c>
      <c r="K2" t="s">
        <v>18</v>
      </c>
    </row>
    <row r="3" spans="1:11" x14ac:dyDescent="0.25">
      <c r="A3" t="s">
        <v>10</v>
      </c>
    </row>
    <row r="4" spans="1:11" x14ac:dyDescent="0.25">
      <c r="A4" t="s">
        <v>12</v>
      </c>
    </row>
    <row r="5" spans="1:11" x14ac:dyDescent="0.25">
      <c r="A5" t="s">
        <v>11</v>
      </c>
    </row>
    <row r="6" spans="1:11" x14ac:dyDescent="0.25">
      <c r="A6" t="s">
        <v>13</v>
      </c>
    </row>
    <row r="7" spans="1:11" x14ac:dyDescent="0.25">
      <c r="A7" t="s">
        <v>42</v>
      </c>
    </row>
    <row r="8" spans="1:11" x14ac:dyDescent="0.25">
      <c r="A8" t="s">
        <v>43</v>
      </c>
      <c r="B8" t="e">
        <f>1.96*B4/SQRT(B7)</f>
        <v>#DIV/0!</v>
      </c>
      <c r="C8" t="e">
        <f t="shared" ref="C8" si="0">1.96*C4/SQRT(C7)</f>
        <v>#DIV/0!</v>
      </c>
      <c r="F8" t="e">
        <f>1.96*F4/SQRT(F7)</f>
        <v>#DIV/0!</v>
      </c>
      <c r="G8" t="e">
        <f>1.96*G4/SQRT(G7)</f>
        <v>#DIV/0!</v>
      </c>
      <c r="J8" t="e">
        <f>1.96*J4/SQRT(J7)</f>
        <v>#DIV/0!</v>
      </c>
      <c r="K8" t="e">
        <f>1.96*K4/SQRT(K7)</f>
        <v>#DIV/0!</v>
      </c>
    </row>
    <row r="9" spans="1:11" x14ac:dyDescent="0.25">
      <c r="A9" t="s">
        <v>44</v>
      </c>
      <c r="B9" t="e">
        <f>1.96*B6/SQRT(B7)</f>
        <v>#DIV/0!</v>
      </c>
      <c r="C9" t="e">
        <f t="shared" ref="C9" si="1">1.96*C6/SQRT(C7)</f>
        <v>#DIV/0!</v>
      </c>
      <c r="F9" t="e">
        <f>1.96*F6/SQRT(F7)</f>
        <v>#DIV/0!</v>
      </c>
      <c r="G9" t="e">
        <f>1.96*G6/SQRT(G7)</f>
        <v>#DIV/0!</v>
      </c>
      <c r="J9" t="e">
        <f>1.96*J6/SQRT(J7)</f>
        <v>#DIV/0!</v>
      </c>
      <c r="K9" t="e">
        <f>1.96*K6/SQRT(K7)</f>
        <v>#DIV/0!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L11" sqref="L11"/>
    </sheetView>
  </sheetViews>
  <sheetFormatPr defaultRowHeight="15" x14ac:dyDescent="0.25"/>
  <sheetData>
    <row r="1" spans="1:16" x14ac:dyDescent="0.25">
      <c r="B1" t="s">
        <v>0</v>
      </c>
      <c r="H1" t="s">
        <v>6</v>
      </c>
      <c r="N1" t="s">
        <v>8</v>
      </c>
    </row>
    <row r="2" spans="1:16" x14ac:dyDescent="0.25">
      <c r="B2" t="s">
        <v>14</v>
      </c>
      <c r="C2" t="s">
        <v>15</v>
      </c>
      <c r="D2" t="s">
        <v>16</v>
      </c>
      <c r="H2" t="s">
        <v>14</v>
      </c>
      <c r="I2" t="s">
        <v>15</v>
      </c>
      <c r="J2" t="s">
        <v>16</v>
      </c>
      <c r="N2" t="s">
        <v>14</v>
      </c>
      <c r="O2" t="s">
        <v>15</v>
      </c>
      <c r="P2" t="s">
        <v>16</v>
      </c>
    </row>
    <row r="3" spans="1:16" x14ac:dyDescent="0.25">
      <c r="A3" t="s">
        <v>10</v>
      </c>
    </row>
    <row r="4" spans="1:16" x14ac:dyDescent="0.25">
      <c r="A4" t="s">
        <v>12</v>
      </c>
    </row>
    <row r="5" spans="1:16" x14ac:dyDescent="0.25">
      <c r="A5" t="s">
        <v>11</v>
      </c>
    </row>
    <row r="6" spans="1:16" x14ac:dyDescent="0.25">
      <c r="A6" t="s">
        <v>13</v>
      </c>
    </row>
    <row r="7" spans="1:16" x14ac:dyDescent="0.25">
      <c r="A7" t="s">
        <v>42</v>
      </c>
    </row>
    <row r="8" spans="1:16" x14ac:dyDescent="0.25">
      <c r="A8" t="s">
        <v>43</v>
      </c>
      <c r="B8" t="e">
        <f>1.96*B4/SQRT(B7)</f>
        <v>#DIV/0!</v>
      </c>
      <c r="C8" t="e">
        <f t="shared" ref="C8:P8" si="0">1.96*C4/SQRT(C7)</f>
        <v>#DIV/0!</v>
      </c>
      <c r="D8" t="e">
        <f t="shared" si="0"/>
        <v>#DIV/0!</v>
      </c>
      <c r="H8" t="e">
        <f t="shared" si="0"/>
        <v>#DIV/0!</v>
      </c>
      <c r="I8" t="e">
        <f t="shared" si="0"/>
        <v>#DIV/0!</v>
      </c>
      <c r="J8" t="e">
        <f t="shared" si="0"/>
        <v>#DIV/0!</v>
      </c>
      <c r="N8" t="e">
        <f t="shared" si="0"/>
        <v>#DIV/0!</v>
      </c>
      <c r="O8" t="e">
        <f t="shared" si="0"/>
        <v>#DIV/0!</v>
      </c>
      <c r="P8" t="e">
        <f t="shared" si="0"/>
        <v>#DIV/0!</v>
      </c>
    </row>
    <row r="9" spans="1:16" x14ac:dyDescent="0.25">
      <c r="A9" t="s">
        <v>44</v>
      </c>
      <c r="B9" t="e">
        <f>1.96*B6/SQRT(B7)</f>
        <v>#DIV/0!</v>
      </c>
      <c r="C9" t="e">
        <f t="shared" ref="C9:D9" si="1">1.96*C6/SQRT(C7)</f>
        <v>#DIV/0!</v>
      </c>
      <c r="D9" t="e">
        <f t="shared" si="1"/>
        <v>#DIV/0!</v>
      </c>
      <c r="H9" t="e">
        <f>1.96*H6/SQRT(H7)</f>
        <v>#DIV/0!</v>
      </c>
      <c r="I9" t="e">
        <f t="shared" ref="I9:J9" si="2">1.96*I6/SQRT(I7)</f>
        <v>#DIV/0!</v>
      </c>
      <c r="J9" t="e">
        <f t="shared" si="2"/>
        <v>#DIV/0!</v>
      </c>
      <c r="N9" t="e">
        <f>1.96*N6/SQRT(N7)</f>
        <v>#DIV/0!</v>
      </c>
      <c r="O9" t="e">
        <f t="shared" ref="O9:P9" si="3">1.96*O6/SQRT(O7)</f>
        <v>#DIV/0!</v>
      </c>
      <c r="P9" t="e">
        <f t="shared" si="3"/>
        <v>#DIV/0!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3" sqref="B3:P7"/>
    </sheetView>
  </sheetViews>
  <sheetFormatPr defaultRowHeight="15" x14ac:dyDescent="0.25"/>
  <sheetData>
    <row r="1" spans="1:16" x14ac:dyDescent="0.25">
      <c r="B1" t="s">
        <v>0</v>
      </c>
      <c r="H1" t="s">
        <v>6</v>
      </c>
      <c r="N1" t="s">
        <v>8</v>
      </c>
    </row>
    <row r="2" spans="1:16" x14ac:dyDescent="0.25">
      <c r="B2">
        <v>6</v>
      </c>
      <c r="C2">
        <v>12</v>
      </c>
      <c r="D2">
        <v>24</v>
      </c>
      <c r="H2">
        <v>6</v>
      </c>
      <c r="I2">
        <v>12</v>
      </c>
      <c r="J2">
        <v>24</v>
      </c>
      <c r="N2">
        <v>6</v>
      </c>
      <c r="O2">
        <v>12</v>
      </c>
      <c r="P2">
        <v>24</v>
      </c>
    </row>
    <row r="3" spans="1:16" x14ac:dyDescent="0.25">
      <c r="A3" t="s">
        <v>10</v>
      </c>
    </row>
    <row r="4" spans="1:16" x14ac:dyDescent="0.25">
      <c r="A4" t="s">
        <v>12</v>
      </c>
    </row>
    <row r="5" spans="1:16" x14ac:dyDescent="0.25">
      <c r="A5" t="s">
        <v>11</v>
      </c>
    </row>
    <row r="6" spans="1:16" x14ac:dyDescent="0.25">
      <c r="A6" t="s">
        <v>13</v>
      </c>
    </row>
    <row r="7" spans="1:16" x14ac:dyDescent="0.25">
      <c r="A7" t="s">
        <v>42</v>
      </c>
    </row>
    <row r="8" spans="1:16" x14ac:dyDescent="0.25">
      <c r="A8" t="s">
        <v>43</v>
      </c>
      <c r="B8" t="e">
        <f>1.96*B4/SQRT(B7)</f>
        <v>#DIV/0!</v>
      </c>
      <c r="C8" t="e">
        <f t="shared" ref="C8:P8" si="0">1.96*C4/SQRT(C7)</f>
        <v>#DIV/0!</v>
      </c>
      <c r="D8" t="e">
        <f t="shared" si="0"/>
        <v>#DIV/0!</v>
      </c>
      <c r="H8" t="e">
        <f t="shared" si="0"/>
        <v>#DIV/0!</v>
      </c>
      <c r="I8" t="e">
        <f t="shared" si="0"/>
        <v>#DIV/0!</v>
      </c>
      <c r="J8" t="e">
        <f t="shared" si="0"/>
        <v>#DIV/0!</v>
      </c>
      <c r="N8" t="e">
        <f t="shared" si="0"/>
        <v>#DIV/0!</v>
      </c>
      <c r="O8" t="e">
        <f t="shared" si="0"/>
        <v>#DIV/0!</v>
      </c>
      <c r="P8" t="e">
        <f t="shared" si="0"/>
        <v>#DIV/0!</v>
      </c>
    </row>
    <row r="9" spans="1:16" x14ac:dyDescent="0.25">
      <c r="A9" t="s">
        <v>44</v>
      </c>
      <c r="B9" t="e">
        <f>1.96*B6/SQRT(B7)</f>
        <v>#DIV/0!</v>
      </c>
      <c r="C9" t="e">
        <f t="shared" ref="C9:D9" si="1">1.96*C6/SQRT(C7)</f>
        <v>#DIV/0!</v>
      </c>
      <c r="D9" t="e">
        <f t="shared" si="1"/>
        <v>#DIV/0!</v>
      </c>
      <c r="H9" t="e">
        <f>1.96*H6/SQRT(H7)</f>
        <v>#DIV/0!</v>
      </c>
      <c r="I9" t="e">
        <f t="shared" ref="I9:J9" si="2">1.96*I6/SQRT(I7)</f>
        <v>#DIV/0!</v>
      </c>
      <c r="J9" t="e">
        <f t="shared" si="2"/>
        <v>#DIV/0!</v>
      </c>
      <c r="N9" t="e">
        <f>1.96*N6/SQRT(N7)</f>
        <v>#DIV/0!</v>
      </c>
      <c r="O9" t="e">
        <f t="shared" ref="O9:P9" si="3">1.96*O6/SQRT(O7)</f>
        <v>#DIV/0!</v>
      </c>
      <c r="P9" t="e">
        <f t="shared" si="3"/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B20"/>
  <sheetViews>
    <sheetView workbookViewId="0">
      <selection activeCell="J12" sqref="J12"/>
    </sheetView>
  </sheetViews>
  <sheetFormatPr defaultRowHeight="15" x14ac:dyDescent="0.25"/>
  <sheetData>
    <row r="9" spans="1:1" x14ac:dyDescent="0.25">
      <c r="A9" t="s">
        <v>26</v>
      </c>
    </row>
    <row r="10" spans="1:1" x14ac:dyDescent="0.25">
      <c r="A10" t="s">
        <v>27</v>
      </c>
    </row>
    <row r="11" spans="1:1" x14ac:dyDescent="0.25">
      <c r="A11" t="s">
        <v>28</v>
      </c>
    </row>
    <row r="12" spans="1:1" x14ac:dyDescent="0.25">
      <c r="A12" t="s">
        <v>29</v>
      </c>
    </row>
    <row r="13" spans="1:1" x14ac:dyDescent="0.25">
      <c r="A13" t="s">
        <v>30</v>
      </c>
    </row>
    <row r="14" spans="1:1" x14ac:dyDescent="0.25">
      <c r="A14" t="s">
        <v>31</v>
      </c>
    </row>
    <row r="15" spans="1:1" x14ac:dyDescent="0.25">
      <c r="A15" t="s">
        <v>32</v>
      </c>
    </row>
    <row r="16" spans="1:1" x14ac:dyDescent="0.25">
      <c r="A16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B19" t="s">
        <v>36</v>
      </c>
    </row>
    <row r="20" spans="1:2" x14ac:dyDescent="0.25">
      <c r="B20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O8" sqref="O8"/>
    </sheetView>
  </sheetViews>
  <sheetFormatPr defaultRowHeight="15" x14ac:dyDescent="0.25"/>
  <sheetData>
    <row r="1" spans="1:11" x14ac:dyDescent="0.25">
      <c r="B1" t="s">
        <v>0</v>
      </c>
      <c r="F1" t="s">
        <v>6</v>
      </c>
      <c r="J1" t="s">
        <v>8</v>
      </c>
    </row>
    <row r="2" spans="1:11" x14ac:dyDescent="0.25">
      <c r="B2">
        <v>1</v>
      </c>
      <c r="C2">
        <v>5</v>
      </c>
      <c r="F2">
        <v>1</v>
      </c>
      <c r="G2">
        <v>5</v>
      </c>
      <c r="J2">
        <v>1</v>
      </c>
      <c r="K2">
        <v>5</v>
      </c>
    </row>
    <row r="3" spans="1:11" x14ac:dyDescent="0.25">
      <c r="A3" t="s">
        <v>10</v>
      </c>
      <c r="B3">
        <v>17.84</v>
      </c>
      <c r="C3">
        <v>48.45</v>
      </c>
      <c r="F3">
        <v>32.96</v>
      </c>
      <c r="G3">
        <v>86.69</v>
      </c>
      <c r="J3">
        <v>124.58</v>
      </c>
    </row>
    <row r="4" spans="1:11" x14ac:dyDescent="0.25">
      <c r="A4" t="s">
        <v>12</v>
      </c>
      <c r="B4">
        <v>2.35</v>
      </c>
      <c r="C4">
        <v>18.25</v>
      </c>
      <c r="F4">
        <v>3.36</v>
      </c>
      <c r="G4">
        <v>17.170000000000002</v>
      </c>
      <c r="J4">
        <v>18.309999999999999</v>
      </c>
    </row>
    <row r="5" spans="1:11" x14ac:dyDescent="0.25">
      <c r="A5" t="s">
        <v>11</v>
      </c>
      <c r="B5">
        <v>44.64</v>
      </c>
      <c r="C5">
        <v>43.37</v>
      </c>
      <c r="F5">
        <v>106.31</v>
      </c>
      <c r="G5">
        <v>100.24</v>
      </c>
      <c r="J5">
        <v>98.85</v>
      </c>
    </row>
    <row r="6" spans="1:11" x14ac:dyDescent="0.25">
      <c r="A6" t="s">
        <v>13</v>
      </c>
      <c r="B6">
        <v>0.3</v>
      </c>
      <c r="C6">
        <v>0.17</v>
      </c>
      <c r="F6">
        <v>1.76</v>
      </c>
      <c r="G6">
        <v>0.69</v>
      </c>
      <c r="J6">
        <v>0.89</v>
      </c>
    </row>
    <row r="7" spans="1:11" x14ac:dyDescent="0.25">
      <c r="A7" t="s">
        <v>42</v>
      </c>
      <c r="B7">
        <v>50</v>
      </c>
      <c r="C7">
        <v>50</v>
      </c>
      <c r="F7">
        <v>49</v>
      </c>
      <c r="G7">
        <v>50</v>
      </c>
      <c r="J7">
        <v>48</v>
      </c>
    </row>
    <row r="8" spans="1:11" x14ac:dyDescent="0.25">
      <c r="A8" t="s">
        <v>43</v>
      </c>
      <c r="B8" t="e">
        <f>1.96*#REF!/SQRT(#REF!)</f>
        <v>#REF!</v>
      </c>
      <c r="C8" t="e">
        <f>1.96*#REF!/SQRT(#REF!)</f>
        <v>#REF!</v>
      </c>
      <c r="F8" t="e">
        <f>1.96*#REF!/SQRT(#REF!)</f>
        <v>#REF!</v>
      </c>
      <c r="G8" t="e">
        <f>1.96*#REF!/SQRT(#REF!)</f>
        <v>#REF!</v>
      </c>
      <c r="J8" t="e">
        <f>1.96*#REF!/SQRT(#REF!)</f>
        <v>#REF!</v>
      </c>
      <c r="K8" t="e">
        <f t="shared" ref="K8" si="0">1.96*K4/SQRT(K7)</f>
        <v>#DIV/0!</v>
      </c>
    </row>
    <row r="9" spans="1:11" x14ac:dyDescent="0.25">
      <c r="A9" t="s">
        <v>44</v>
      </c>
      <c r="B9" t="e">
        <f>1.96*#REF!/SQRT(#REF!)</f>
        <v>#REF!</v>
      </c>
      <c r="C9" t="e">
        <f>1.96*#REF!/SQRT(#REF!)</f>
        <v>#REF!</v>
      </c>
      <c r="F9" t="e">
        <f>1.96*#REF!/SQRT(#REF!)</f>
        <v>#REF!</v>
      </c>
      <c r="G9" t="e">
        <f>1.96*#REF!/SQRT(#REF!)</f>
        <v>#REF!</v>
      </c>
      <c r="J9" t="e">
        <f>1.96*#REF!/SQRT(#REF!)</f>
        <v>#REF!</v>
      </c>
      <c r="K9" t="e">
        <f t="shared" ref="K9" si="1">1.96*K6/SQRT(K7)</f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B3" sqref="B3:P7"/>
    </sheetView>
  </sheetViews>
  <sheetFormatPr defaultRowHeight="15" x14ac:dyDescent="0.25"/>
  <sheetData>
    <row r="1" spans="1:16" x14ac:dyDescent="0.25">
      <c r="B1" t="s">
        <v>0</v>
      </c>
      <c r="H1" t="s">
        <v>6</v>
      </c>
      <c r="N1" t="s">
        <v>8</v>
      </c>
    </row>
    <row r="2" spans="1:16" x14ac:dyDescent="0.25">
      <c r="B2">
        <v>1</v>
      </c>
      <c r="C2">
        <v>1.5</v>
      </c>
      <c r="D2">
        <v>2</v>
      </c>
      <c r="H2">
        <v>1</v>
      </c>
      <c r="I2">
        <v>1.5</v>
      </c>
      <c r="J2">
        <v>2</v>
      </c>
      <c r="N2">
        <v>1</v>
      </c>
      <c r="O2">
        <v>1.5</v>
      </c>
      <c r="P2">
        <v>2</v>
      </c>
    </row>
    <row r="3" spans="1:16" x14ac:dyDescent="0.25">
      <c r="A3" t="s">
        <v>10</v>
      </c>
    </row>
    <row r="4" spans="1:16" x14ac:dyDescent="0.25">
      <c r="A4" t="s">
        <v>12</v>
      </c>
    </row>
    <row r="5" spans="1:16" x14ac:dyDescent="0.25">
      <c r="A5" t="s">
        <v>11</v>
      </c>
    </row>
    <row r="6" spans="1:16" x14ac:dyDescent="0.25">
      <c r="A6" t="s">
        <v>13</v>
      </c>
    </row>
    <row r="7" spans="1:16" x14ac:dyDescent="0.25">
      <c r="A7" t="s">
        <v>42</v>
      </c>
      <c r="P7" s="3"/>
    </row>
    <row r="8" spans="1:16" x14ac:dyDescent="0.25">
      <c r="A8" t="s">
        <v>43</v>
      </c>
      <c r="B8" t="e">
        <f>1.96*B4/SQRT(B7)</f>
        <v>#DIV/0!</v>
      </c>
      <c r="C8" t="e">
        <f t="shared" ref="C8:P8" si="0">1.96*C4/SQRT(C7)</f>
        <v>#DIV/0!</v>
      </c>
      <c r="D8" t="e">
        <f t="shared" si="0"/>
        <v>#DIV/0!</v>
      </c>
      <c r="H8" t="e">
        <f t="shared" si="0"/>
        <v>#DIV/0!</v>
      </c>
      <c r="I8" t="e">
        <f t="shared" si="0"/>
        <v>#DIV/0!</v>
      </c>
      <c r="J8" t="e">
        <f t="shared" si="0"/>
        <v>#DIV/0!</v>
      </c>
      <c r="N8" t="e">
        <f t="shared" si="0"/>
        <v>#DIV/0!</v>
      </c>
      <c r="O8" t="e">
        <f t="shared" si="0"/>
        <v>#DIV/0!</v>
      </c>
      <c r="P8" t="e">
        <f t="shared" si="0"/>
        <v>#DIV/0!</v>
      </c>
    </row>
    <row r="9" spans="1:16" x14ac:dyDescent="0.25">
      <c r="A9" t="s">
        <v>44</v>
      </c>
      <c r="B9" t="e">
        <f>1.96*B6/SQRT(B7)</f>
        <v>#DIV/0!</v>
      </c>
      <c r="C9" t="e">
        <f t="shared" ref="C9:D9" si="1">1.96*C6/SQRT(C7)</f>
        <v>#DIV/0!</v>
      </c>
      <c r="D9" t="e">
        <f t="shared" si="1"/>
        <v>#DIV/0!</v>
      </c>
      <c r="H9" t="e">
        <f>1.96*H6/SQRT(H7)</f>
        <v>#DIV/0!</v>
      </c>
      <c r="I9" t="e">
        <f t="shared" ref="I9:J9" si="2">1.96*I6/SQRT(I7)</f>
        <v>#DIV/0!</v>
      </c>
      <c r="J9" t="e">
        <f t="shared" si="2"/>
        <v>#DIV/0!</v>
      </c>
      <c r="N9" t="e">
        <f>1.96*N6/SQRT(N7)</f>
        <v>#DIV/0!</v>
      </c>
      <c r="O9" t="e">
        <f t="shared" ref="O9:P9" si="3">1.96*O6/SQRT(O7)</f>
        <v>#DIV/0!</v>
      </c>
      <c r="P9" t="e">
        <f t="shared" si="3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convexity</vt:lpstr>
      <vt:lpstr>general</vt:lpstr>
      <vt:lpstr>agility</vt:lpstr>
      <vt:lpstr>cutting</vt:lpstr>
      <vt:lpstr>time step</vt:lpstr>
      <vt:lpstr>points</vt:lpstr>
      <vt:lpstr>genetic</vt:lpstr>
      <vt:lpstr>stability</vt:lpstr>
      <vt:lpstr>max time</vt:lpstr>
      <vt:lpstr>approach 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2017-04-29T20:58:08Z</dcterms:created>
  <dcterms:modified xsi:type="dcterms:W3CDTF">2017-05-31T15:44:54Z</dcterms:modified>
</cp:coreProperties>
</file>