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6920" yWindow="1960" windowWidth="32020" windowHeight="193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05" i="1" l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D15" i="1"/>
  <c r="D14" i="1"/>
  <c r="D13" i="1"/>
  <c r="D12" i="1"/>
  <c r="D11" i="1"/>
  <c r="D10" i="1"/>
  <c r="D9" i="1"/>
  <c r="D8" i="1"/>
  <c r="D7" i="1"/>
  <c r="D6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T104" i="1"/>
  <c r="V104" i="1"/>
  <c r="T103" i="1"/>
  <c r="V103" i="1"/>
  <c r="T102" i="1"/>
  <c r="V102" i="1"/>
  <c r="T101" i="1"/>
  <c r="V101" i="1"/>
  <c r="T100" i="1"/>
  <c r="V100" i="1"/>
  <c r="T99" i="1"/>
  <c r="V99" i="1"/>
  <c r="T98" i="1"/>
  <c r="V98" i="1"/>
  <c r="T97" i="1"/>
  <c r="V97" i="1"/>
  <c r="T96" i="1"/>
  <c r="V96" i="1"/>
  <c r="T95" i="1"/>
  <c r="V95" i="1"/>
  <c r="T94" i="1"/>
  <c r="V94" i="1"/>
  <c r="T93" i="1"/>
  <c r="V93" i="1"/>
  <c r="T92" i="1"/>
  <c r="V92" i="1"/>
  <c r="T91" i="1"/>
  <c r="V91" i="1"/>
  <c r="T90" i="1"/>
  <c r="V90" i="1"/>
  <c r="T89" i="1"/>
  <c r="V89" i="1"/>
  <c r="T88" i="1"/>
  <c r="V88" i="1"/>
  <c r="T87" i="1"/>
  <c r="V87" i="1"/>
  <c r="T86" i="1"/>
  <c r="V86" i="1"/>
  <c r="T85" i="1"/>
  <c r="V85" i="1"/>
  <c r="T84" i="1"/>
  <c r="V84" i="1"/>
  <c r="T83" i="1"/>
  <c r="V83" i="1"/>
  <c r="T82" i="1"/>
  <c r="V82" i="1"/>
  <c r="T81" i="1"/>
  <c r="V81" i="1"/>
  <c r="T80" i="1"/>
  <c r="V80" i="1"/>
  <c r="T79" i="1"/>
  <c r="V79" i="1"/>
  <c r="T78" i="1"/>
  <c r="V78" i="1"/>
  <c r="T77" i="1"/>
  <c r="V77" i="1"/>
  <c r="T76" i="1"/>
  <c r="V76" i="1"/>
  <c r="T75" i="1"/>
  <c r="V75" i="1"/>
  <c r="T74" i="1"/>
  <c r="V74" i="1"/>
  <c r="T73" i="1"/>
  <c r="V73" i="1"/>
  <c r="T72" i="1"/>
  <c r="V72" i="1"/>
  <c r="T71" i="1"/>
  <c r="V71" i="1"/>
  <c r="T70" i="1"/>
  <c r="V70" i="1"/>
  <c r="T69" i="1"/>
  <c r="V69" i="1"/>
  <c r="T68" i="1"/>
  <c r="V68" i="1"/>
  <c r="T67" i="1"/>
  <c r="V67" i="1"/>
  <c r="T66" i="1"/>
  <c r="V66" i="1"/>
  <c r="T65" i="1"/>
  <c r="V65" i="1"/>
  <c r="T64" i="1"/>
  <c r="V64" i="1"/>
  <c r="T63" i="1"/>
  <c r="V63" i="1"/>
  <c r="T62" i="1"/>
  <c r="V62" i="1"/>
  <c r="T61" i="1"/>
  <c r="V61" i="1"/>
  <c r="T60" i="1"/>
  <c r="V60" i="1"/>
  <c r="T59" i="1"/>
  <c r="V59" i="1"/>
  <c r="T58" i="1"/>
  <c r="V58" i="1"/>
  <c r="T57" i="1"/>
  <c r="V57" i="1"/>
  <c r="T56" i="1"/>
  <c r="V56" i="1"/>
  <c r="T55" i="1"/>
  <c r="V55" i="1"/>
  <c r="T54" i="1"/>
  <c r="V54" i="1"/>
  <c r="T53" i="1"/>
  <c r="V53" i="1"/>
  <c r="T52" i="1"/>
  <c r="V52" i="1"/>
  <c r="T51" i="1"/>
  <c r="V51" i="1"/>
  <c r="T50" i="1"/>
  <c r="V50" i="1"/>
  <c r="T49" i="1"/>
  <c r="V49" i="1"/>
  <c r="T48" i="1"/>
  <c r="V48" i="1"/>
  <c r="T47" i="1"/>
  <c r="V47" i="1"/>
  <c r="T46" i="1"/>
  <c r="V46" i="1"/>
  <c r="T45" i="1"/>
  <c r="V45" i="1"/>
  <c r="T44" i="1"/>
  <c r="V44" i="1"/>
  <c r="T43" i="1"/>
  <c r="V43" i="1"/>
  <c r="T42" i="1"/>
  <c r="V42" i="1"/>
  <c r="T41" i="1"/>
  <c r="V41" i="1"/>
  <c r="T40" i="1"/>
  <c r="V40" i="1"/>
  <c r="T39" i="1"/>
  <c r="V39" i="1"/>
  <c r="T38" i="1"/>
  <c r="V38" i="1"/>
  <c r="T37" i="1"/>
  <c r="V37" i="1"/>
  <c r="T36" i="1"/>
  <c r="V36" i="1"/>
  <c r="T35" i="1"/>
  <c r="V35" i="1"/>
  <c r="T34" i="1"/>
  <c r="V34" i="1"/>
  <c r="T33" i="1"/>
  <c r="V33" i="1"/>
  <c r="T32" i="1"/>
  <c r="V32" i="1"/>
  <c r="T31" i="1"/>
  <c r="V31" i="1"/>
  <c r="T30" i="1"/>
  <c r="V30" i="1"/>
  <c r="T29" i="1"/>
  <c r="V29" i="1"/>
  <c r="T28" i="1"/>
  <c r="V28" i="1"/>
  <c r="T27" i="1"/>
  <c r="V27" i="1"/>
  <c r="T26" i="1"/>
  <c r="V26" i="1"/>
  <c r="T25" i="1"/>
  <c r="V25" i="1"/>
  <c r="T24" i="1"/>
  <c r="V24" i="1"/>
  <c r="T23" i="1"/>
  <c r="V23" i="1"/>
  <c r="T22" i="1"/>
  <c r="V22" i="1"/>
  <c r="T21" i="1"/>
  <c r="V21" i="1"/>
  <c r="T20" i="1"/>
  <c r="V20" i="1"/>
  <c r="T19" i="1"/>
  <c r="V19" i="1"/>
  <c r="T18" i="1"/>
  <c r="V18" i="1"/>
  <c r="T17" i="1"/>
  <c r="V17" i="1"/>
  <c r="T16" i="1"/>
  <c r="V16" i="1"/>
  <c r="T15" i="1"/>
  <c r="V15" i="1"/>
  <c r="T14" i="1"/>
  <c r="V14" i="1"/>
  <c r="T13" i="1"/>
  <c r="V13" i="1"/>
  <c r="T12" i="1"/>
  <c r="V12" i="1"/>
  <c r="T11" i="1"/>
  <c r="V11" i="1"/>
  <c r="T10" i="1"/>
  <c r="V10" i="1"/>
  <c r="T9" i="1"/>
  <c r="V9" i="1"/>
  <c r="T8" i="1"/>
  <c r="V8" i="1"/>
  <c r="T7" i="1"/>
  <c r="V7" i="1"/>
  <c r="T6" i="1"/>
  <c r="V6" i="1"/>
  <c r="Y6" i="1"/>
  <c r="Z6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F15" i="1"/>
  <c r="F14" i="1"/>
  <c r="F13" i="1"/>
  <c r="F12" i="1"/>
  <c r="F11" i="1"/>
  <c r="F10" i="1"/>
  <c r="F9" i="1"/>
  <c r="F8" i="1"/>
  <c r="F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7" i="1"/>
  <c r="A7" i="1"/>
  <c r="A8" i="1"/>
  <c r="A9" i="1"/>
  <c r="A10" i="1"/>
  <c r="A11" i="1"/>
  <c r="A12" i="1"/>
  <c r="A13" i="1"/>
  <c r="A14" i="1"/>
  <c r="A15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<sst xmlns="http://schemas.openxmlformats.org/spreadsheetml/2006/main" count="14" uniqueCount="12">
  <si>
    <t>anal</t>
  </si>
  <si>
    <t>x/L</t>
  </si>
  <si>
    <t>error</t>
  </si>
  <si>
    <t>homo 2D</t>
  </si>
  <si>
    <t>heter 2D</t>
  </si>
  <si>
    <t>x/l</t>
  </si>
  <si>
    <t>homo 1D</t>
  </si>
  <si>
    <t>ba</t>
  </si>
  <si>
    <t>bm</t>
  </si>
  <si>
    <t>qm</t>
  </si>
  <si>
    <t>qa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</si>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</sst>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68704414460755"/>
          <c:y val="0.0421412948381452"/>
          <c:w val="0.832350202455849"/>
          <c:h val="0.8326195683872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heter 2D</c:v>
                </c:pt>
              </c:strCache>
            </c:strRef>
          </c:tx>
          <c:marker>
            <c:symbol val="none"/>
          </c:marker>
          <c:xVal>
            <c:numRef>
              <c:f>Sheet1!$A$6:$A$15</c:f>
              <c:numCache>
                <c:formatCode>General</c:formatCode>
                <c:ptCount val="10"/>
                <c:pt idx="0">
                  <c:v>0.0</c:v>
                </c:pt>
                <c:pt idx="1">
                  <c:v>0.111111111111111</c:v>
                </c:pt>
                <c:pt idx="2">
                  <c:v>0.222222222222222</c:v>
                </c:pt>
                <c:pt idx="3">
                  <c:v>0.333333333333333</c:v>
                </c:pt>
                <c:pt idx="4">
                  <c:v>0.444444444444444</c:v>
                </c:pt>
                <c:pt idx="5">
                  <c:v>0.555555555555556</c:v>
                </c:pt>
                <c:pt idx="6">
                  <c:v>0.666666666666667</c:v>
                </c:pt>
                <c:pt idx="7">
                  <c:v>0.777777777777778</c:v>
                </c:pt>
                <c:pt idx="8">
                  <c:v>0.888888888888889</c:v>
                </c:pt>
                <c:pt idx="9">
                  <c:v>1.0</c:v>
                </c:pt>
              </c:numCache>
            </c:numRef>
          </c:xVal>
          <c:yVal>
            <c:numRef>
              <c:f>Sheet1!$B$6:$B$15</c:f>
              <c:numCache>
                <c:formatCode>General</c:formatCode>
                <c:ptCount val="10"/>
                <c:pt idx="0">
                  <c:v>10.0</c:v>
                </c:pt>
                <c:pt idx="1">
                  <c:v>8.93741428</c:v>
                </c:pt>
                <c:pt idx="2">
                  <c:v>7.81126914</c:v>
                </c:pt>
                <c:pt idx="3">
                  <c:v>6.60862143</c:v>
                </c:pt>
                <c:pt idx="4">
                  <c:v>5.31135071</c:v>
                </c:pt>
                <c:pt idx="5">
                  <c:v>4.2744376</c:v>
                </c:pt>
                <c:pt idx="6">
                  <c:v>3.5306394</c:v>
                </c:pt>
                <c:pt idx="7">
                  <c:v>2.74336087</c:v>
                </c:pt>
                <c:pt idx="8">
                  <c:v>1.90385896</c:v>
                </c:pt>
                <c:pt idx="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homo 2D</c:v>
                </c:pt>
              </c:strCache>
            </c:strRef>
          </c:tx>
          <c:marker>
            <c:symbol val="none"/>
          </c:marker>
          <c:xVal>
            <c:numRef>
              <c:f>Sheet1!$A$6:$A$15</c:f>
              <c:numCache>
                <c:formatCode>General</c:formatCode>
                <c:ptCount val="10"/>
                <c:pt idx="0">
                  <c:v>0.0</c:v>
                </c:pt>
                <c:pt idx="1">
                  <c:v>0.111111111111111</c:v>
                </c:pt>
                <c:pt idx="2">
                  <c:v>0.222222222222222</c:v>
                </c:pt>
                <c:pt idx="3">
                  <c:v>0.333333333333333</c:v>
                </c:pt>
                <c:pt idx="4">
                  <c:v>0.444444444444444</c:v>
                </c:pt>
                <c:pt idx="5">
                  <c:v>0.555555555555556</c:v>
                </c:pt>
                <c:pt idx="6">
                  <c:v>0.666666666666667</c:v>
                </c:pt>
                <c:pt idx="7">
                  <c:v>0.777777777777778</c:v>
                </c:pt>
                <c:pt idx="8">
                  <c:v>0.888888888888889</c:v>
                </c:pt>
                <c:pt idx="9">
                  <c:v>1.0</c:v>
                </c:pt>
              </c:numCache>
            </c:numRef>
          </c:xVal>
          <c:yVal>
            <c:numRef>
              <c:f>Sheet1!$C$6:$C$15</c:f>
              <c:numCache>
                <c:formatCode>General</c:formatCode>
                <c:ptCount val="10"/>
                <c:pt idx="0">
                  <c:v>10.0</c:v>
                </c:pt>
                <c:pt idx="1">
                  <c:v>9.21004489</c:v>
                </c:pt>
                <c:pt idx="2">
                  <c:v>8.38611849</c:v>
                </c:pt>
                <c:pt idx="3">
                  <c:v>7.52340946</c:v>
                </c:pt>
                <c:pt idx="4">
                  <c:v>6.61584722</c:v>
                </c:pt>
                <c:pt idx="5">
                  <c:v>5.65558419</c:v>
                </c:pt>
                <c:pt idx="6">
                  <c:v>4.63216579</c:v>
                </c:pt>
                <c:pt idx="7">
                  <c:v>3.53112018</c:v>
                </c:pt>
                <c:pt idx="8">
                  <c:v>2.33137375</c:v>
                </c:pt>
                <c:pt idx="9">
                  <c:v>1.0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anal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</c:spPr>
          </c:marker>
          <c:xVal>
            <c:numRef>
              <c:f>Sheet1!$A$6:$A$15</c:f>
              <c:numCache>
                <c:formatCode>General</c:formatCode>
                <c:ptCount val="10"/>
                <c:pt idx="0">
                  <c:v>0.0</c:v>
                </c:pt>
                <c:pt idx="1">
                  <c:v>0.111111111111111</c:v>
                </c:pt>
                <c:pt idx="2">
                  <c:v>0.222222222222222</c:v>
                </c:pt>
                <c:pt idx="3">
                  <c:v>0.333333333333333</c:v>
                </c:pt>
                <c:pt idx="4">
                  <c:v>0.444444444444444</c:v>
                </c:pt>
                <c:pt idx="5">
                  <c:v>0.555555555555556</c:v>
                </c:pt>
                <c:pt idx="6">
                  <c:v>0.666666666666667</c:v>
                </c:pt>
                <c:pt idx="7">
                  <c:v>0.777777777777778</c:v>
                </c:pt>
                <c:pt idx="8">
                  <c:v>0.888888888888889</c:v>
                </c:pt>
                <c:pt idx="9">
                  <c:v>1.0</c:v>
                </c:pt>
              </c:numCache>
            </c:numRef>
          </c:xVal>
          <c:yVal>
            <c:numRef>
              <c:f>Sheet1!$D$6:$D$15</c:f>
              <c:numCache>
                <c:formatCode>General</c:formatCode>
                <c:ptCount val="10"/>
                <c:pt idx="0">
                  <c:v>10.0</c:v>
                </c:pt>
                <c:pt idx="1">
                  <c:v>9.209372712298546</c:v>
                </c:pt>
                <c:pt idx="2">
                  <c:v>8.384776310850234</c:v>
                </c:pt>
                <c:pt idx="3">
                  <c:v>7.521415467935231</c:v>
                </c:pt>
                <c:pt idx="4">
                  <c:v>6.61324772583615</c:v>
                </c:pt>
                <c:pt idx="5">
                  <c:v>5.652475842498529</c:v>
                </c:pt>
                <c:pt idx="6">
                  <c:v>4.628738838327793</c:v>
                </c:pt>
                <c:pt idx="7">
                  <c:v>3.527749258468681</c:v>
                </c:pt>
                <c:pt idx="8">
                  <c:v>2.32882800593795</c:v>
                </c:pt>
                <c:pt idx="9">
                  <c:v>0.999999999999998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Sheet1!$Q$5</c:f>
              <c:strCache>
                <c:ptCount val="1"/>
                <c:pt idx="0">
                  <c:v>homo 1D</c:v>
                </c:pt>
              </c:strCache>
            </c:strRef>
          </c:tx>
          <c:marker>
            <c:symbol val="none"/>
          </c:marker>
          <c:xVal>
            <c:numRef>
              <c:f>Sheet1!$P$6:$P$105</c:f>
              <c:numCache>
                <c:formatCode>General</c:formatCode>
                <c:ptCount val="100"/>
                <c:pt idx="0">
                  <c:v>0.0</c:v>
                </c:pt>
                <c:pt idx="1">
                  <c:v>0.0101010101010101</c:v>
                </c:pt>
                <c:pt idx="2">
                  <c:v>0.0202020202020202</c:v>
                </c:pt>
                <c:pt idx="3">
                  <c:v>0.0303030303030303</c:v>
                </c:pt>
                <c:pt idx="4">
                  <c:v>0.0404040404040404</c:v>
                </c:pt>
                <c:pt idx="5">
                  <c:v>0.0505050505050505</c:v>
                </c:pt>
                <c:pt idx="6">
                  <c:v>0.0606060606060606</c:v>
                </c:pt>
                <c:pt idx="7">
                  <c:v>0.0707070707070707</c:v>
                </c:pt>
                <c:pt idx="8">
                  <c:v>0.0808080808080808</c:v>
                </c:pt>
                <c:pt idx="9">
                  <c:v>0.0909090909090909</c:v>
                </c:pt>
                <c:pt idx="10">
                  <c:v>0.101010101010101</c:v>
                </c:pt>
                <c:pt idx="11">
                  <c:v>0.111111111111111</c:v>
                </c:pt>
                <c:pt idx="12">
                  <c:v>0.121212121212121</c:v>
                </c:pt>
                <c:pt idx="13">
                  <c:v>0.131313131313131</c:v>
                </c:pt>
                <c:pt idx="14">
                  <c:v>0.141414141414141</c:v>
                </c:pt>
                <c:pt idx="15">
                  <c:v>0.151515151515152</c:v>
                </c:pt>
                <c:pt idx="16">
                  <c:v>0.161616161616162</c:v>
                </c:pt>
                <c:pt idx="17">
                  <c:v>0.171717171717172</c:v>
                </c:pt>
                <c:pt idx="18">
                  <c:v>0.181818181818182</c:v>
                </c:pt>
                <c:pt idx="19">
                  <c:v>0.191919191919192</c:v>
                </c:pt>
                <c:pt idx="20">
                  <c:v>0.202020202020202</c:v>
                </c:pt>
                <c:pt idx="21">
                  <c:v>0.212121212121212</c:v>
                </c:pt>
                <c:pt idx="22">
                  <c:v>0.222222222222222</c:v>
                </c:pt>
                <c:pt idx="23">
                  <c:v>0.232323232323232</c:v>
                </c:pt>
                <c:pt idx="24">
                  <c:v>0.242424242424242</c:v>
                </c:pt>
                <c:pt idx="25">
                  <c:v>0.252525252525253</c:v>
                </c:pt>
                <c:pt idx="26">
                  <c:v>0.262626262626263</c:v>
                </c:pt>
                <c:pt idx="27">
                  <c:v>0.272727272727273</c:v>
                </c:pt>
                <c:pt idx="28">
                  <c:v>0.282828282828283</c:v>
                </c:pt>
                <c:pt idx="29">
                  <c:v>0.292929292929293</c:v>
                </c:pt>
                <c:pt idx="30">
                  <c:v>0.303030303030303</c:v>
                </c:pt>
                <c:pt idx="31">
                  <c:v>0.313131313131313</c:v>
                </c:pt>
                <c:pt idx="32">
                  <c:v>0.323232323232323</c:v>
                </c:pt>
                <c:pt idx="33">
                  <c:v>0.333333333333333</c:v>
                </c:pt>
                <c:pt idx="34">
                  <c:v>0.343434343434344</c:v>
                </c:pt>
                <c:pt idx="35">
                  <c:v>0.353535353535354</c:v>
                </c:pt>
                <c:pt idx="36">
                  <c:v>0.363636363636364</c:v>
                </c:pt>
                <c:pt idx="37">
                  <c:v>0.373737373737374</c:v>
                </c:pt>
                <c:pt idx="38">
                  <c:v>0.383838383838384</c:v>
                </c:pt>
                <c:pt idx="39">
                  <c:v>0.393939393939394</c:v>
                </c:pt>
                <c:pt idx="40">
                  <c:v>0.404040404040404</c:v>
                </c:pt>
                <c:pt idx="41">
                  <c:v>0.414141414141414</c:v>
                </c:pt>
                <c:pt idx="42">
                  <c:v>0.424242424242424</c:v>
                </c:pt>
                <c:pt idx="43">
                  <c:v>0.434343434343435</c:v>
                </c:pt>
                <c:pt idx="44">
                  <c:v>0.444444444444445</c:v>
                </c:pt>
                <c:pt idx="45">
                  <c:v>0.454545454545455</c:v>
                </c:pt>
                <c:pt idx="46">
                  <c:v>0.464646464646465</c:v>
                </c:pt>
                <c:pt idx="47">
                  <c:v>0.474747474747475</c:v>
                </c:pt>
                <c:pt idx="48">
                  <c:v>0.484848484848485</c:v>
                </c:pt>
                <c:pt idx="49">
                  <c:v>0.494949494949495</c:v>
                </c:pt>
                <c:pt idx="50">
                  <c:v>0.505050505050505</c:v>
                </c:pt>
                <c:pt idx="51">
                  <c:v>0.515151515151515</c:v>
                </c:pt>
                <c:pt idx="52">
                  <c:v>0.525252525252525</c:v>
                </c:pt>
                <c:pt idx="53">
                  <c:v>0.535353535353535</c:v>
                </c:pt>
                <c:pt idx="54">
                  <c:v>0.545454545454546</c:v>
                </c:pt>
                <c:pt idx="55">
                  <c:v>0.555555555555556</c:v>
                </c:pt>
                <c:pt idx="56">
                  <c:v>0.565656565656566</c:v>
                </c:pt>
                <c:pt idx="57">
                  <c:v>0.575757575757576</c:v>
                </c:pt>
                <c:pt idx="58">
                  <c:v>0.585858585858586</c:v>
                </c:pt>
                <c:pt idx="59">
                  <c:v>0.595959595959596</c:v>
                </c:pt>
                <c:pt idx="60">
                  <c:v>0.606060606060606</c:v>
                </c:pt>
                <c:pt idx="61">
                  <c:v>0.616161616161616</c:v>
                </c:pt>
                <c:pt idx="62">
                  <c:v>0.626262626262626</c:v>
                </c:pt>
                <c:pt idx="63">
                  <c:v>0.636363636363636</c:v>
                </c:pt>
                <c:pt idx="64">
                  <c:v>0.646464646464646</c:v>
                </c:pt>
                <c:pt idx="65">
                  <c:v>0.656565656565656</c:v>
                </c:pt>
                <c:pt idx="66">
                  <c:v>0.666666666666666</c:v>
                </c:pt>
                <c:pt idx="67">
                  <c:v>0.676767676767676</c:v>
                </c:pt>
                <c:pt idx="68">
                  <c:v>0.686868686868686</c:v>
                </c:pt>
                <c:pt idx="69">
                  <c:v>0.696969696969696</c:v>
                </c:pt>
                <c:pt idx="70">
                  <c:v>0.707070707070706</c:v>
                </c:pt>
                <c:pt idx="71">
                  <c:v>0.717171717171716</c:v>
                </c:pt>
                <c:pt idx="72">
                  <c:v>0.727272727272726</c:v>
                </c:pt>
                <c:pt idx="73">
                  <c:v>0.737373737373736</c:v>
                </c:pt>
                <c:pt idx="74">
                  <c:v>0.747474747474747</c:v>
                </c:pt>
                <c:pt idx="75">
                  <c:v>0.757575757575757</c:v>
                </c:pt>
                <c:pt idx="76">
                  <c:v>0.767676767676767</c:v>
                </c:pt>
                <c:pt idx="77">
                  <c:v>0.777777777777777</c:v>
                </c:pt>
                <c:pt idx="78">
                  <c:v>0.787878787878787</c:v>
                </c:pt>
                <c:pt idx="79">
                  <c:v>0.797979797979797</c:v>
                </c:pt>
                <c:pt idx="80">
                  <c:v>0.808080808080807</c:v>
                </c:pt>
                <c:pt idx="81">
                  <c:v>0.818181818181817</c:v>
                </c:pt>
                <c:pt idx="82">
                  <c:v>0.828282828282827</c:v>
                </c:pt>
                <c:pt idx="83">
                  <c:v>0.838383838383837</c:v>
                </c:pt>
                <c:pt idx="84">
                  <c:v>0.848484848484847</c:v>
                </c:pt>
                <c:pt idx="85">
                  <c:v>0.858585858585857</c:v>
                </c:pt>
                <c:pt idx="86">
                  <c:v>0.868686868686867</c:v>
                </c:pt>
                <c:pt idx="87">
                  <c:v>0.878787878787877</c:v>
                </c:pt>
                <c:pt idx="88">
                  <c:v>0.888888888888887</c:v>
                </c:pt>
                <c:pt idx="89">
                  <c:v>0.898989898989897</c:v>
                </c:pt>
                <c:pt idx="90">
                  <c:v>0.909090909090907</c:v>
                </c:pt>
                <c:pt idx="91">
                  <c:v>0.919191919191918</c:v>
                </c:pt>
                <c:pt idx="92">
                  <c:v>0.929292929292928</c:v>
                </c:pt>
                <c:pt idx="93">
                  <c:v>0.939393939393938</c:v>
                </c:pt>
                <c:pt idx="94">
                  <c:v>0.949494949494948</c:v>
                </c:pt>
                <c:pt idx="95">
                  <c:v>0.959595959595958</c:v>
                </c:pt>
                <c:pt idx="96">
                  <c:v>0.969696969696968</c:v>
                </c:pt>
                <c:pt idx="97">
                  <c:v>0.979797979797978</c:v>
                </c:pt>
                <c:pt idx="98">
                  <c:v>0.989898989898988</c:v>
                </c:pt>
                <c:pt idx="99">
                  <c:v>0.999999999999998</c:v>
                </c:pt>
              </c:numCache>
            </c:numRef>
          </c:xVal>
          <c:yVal>
            <c:numRef>
              <c:f>Sheet1!$Q$6:$Q$105</c:f>
              <c:numCache>
                <c:formatCode>General</c:formatCode>
                <c:ptCount val="100"/>
                <c:pt idx="0">
                  <c:v>10.0</c:v>
                </c:pt>
                <c:pt idx="1">
                  <c:v>9.92939580133</c:v>
                </c:pt>
                <c:pt idx="2">
                  <c:v>9.85854776804</c:v>
                </c:pt>
                <c:pt idx="3">
                  <c:v>9.787453147700001</c:v>
                </c:pt>
                <c:pt idx="4">
                  <c:v>9.7161090673</c:v>
                </c:pt>
                <c:pt idx="5">
                  <c:v>9.64451260061</c:v>
                </c:pt>
                <c:pt idx="6">
                  <c:v>9.57266076687</c:v>
                </c:pt>
                <c:pt idx="7">
                  <c:v>9.50055052936</c:v>
                </c:pt>
                <c:pt idx="8">
                  <c:v>9.428178793980001</c:v>
                </c:pt>
                <c:pt idx="9">
                  <c:v>9.3555424078</c:v>
                </c:pt>
                <c:pt idx="10">
                  <c:v>9.28263815748</c:v>
                </c:pt>
                <c:pt idx="11">
                  <c:v>9.20946276774</c:v>
                </c:pt>
                <c:pt idx="12">
                  <c:v>9.13601289971</c:v>
                </c:pt>
                <c:pt idx="13">
                  <c:v>9.06228514926</c:v>
                </c:pt>
                <c:pt idx="14">
                  <c:v>8.98827604523</c:v>
                </c:pt>
                <c:pt idx="15">
                  <c:v>8.91398204768</c:v>
                </c:pt>
                <c:pt idx="16">
                  <c:v>8.83939954596</c:v>
                </c:pt>
                <c:pt idx="17">
                  <c:v>8.76452485689</c:v>
                </c:pt>
                <c:pt idx="18">
                  <c:v>8.68935422264</c:v>
                </c:pt>
                <c:pt idx="19">
                  <c:v>8.61388380881</c:v>
                </c:pt>
                <c:pt idx="20">
                  <c:v>8.538109702170001</c:v>
                </c:pt>
                <c:pt idx="21">
                  <c:v>8.46202790856</c:v>
                </c:pt>
                <c:pt idx="22">
                  <c:v>8.38563435053</c:v>
                </c:pt>
                <c:pt idx="23">
                  <c:v>8.308924865030001</c:v>
                </c:pt>
                <c:pt idx="24">
                  <c:v>8.23189520091</c:v>
                </c:pt>
                <c:pt idx="25">
                  <c:v>8.15454101642</c:v>
                </c:pt>
                <c:pt idx="26">
                  <c:v>8.07685787655</c:v>
                </c:pt>
                <c:pt idx="27">
                  <c:v>7.99884125034</c:v>
                </c:pt>
                <c:pt idx="28">
                  <c:v>7.920486508</c:v>
                </c:pt>
                <c:pt idx="29">
                  <c:v>7.841788918</c:v>
                </c:pt>
                <c:pt idx="30">
                  <c:v>7.76274364403</c:v>
                </c:pt>
                <c:pt idx="31">
                  <c:v>7.68334574181</c:v>
                </c:pt>
                <c:pt idx="32">
                  <c:v>7.60359015586</c:v>
                </c:pt>
                <c:pt idx="33">
                  <c:v>7.52347171602</c:v>
                </c:pt>
                <c:pt idx="34">
                  <c:v>7.44298513396</c:v>
                </c:pt>
                <c:pt idx="35">
                  <c:v>7.3621249995</c:v>
                </c:pt>
                <c:pt idx="36">
                  <c:v>7.28088577673</c:v>
                </c:pt>
                <c:pt idx="37">
                  <c:v>7.19926180012</c:v>
                </c:pt>
                <c:pt idx="38">
                  <c:v>7.1172472703</c:v>
                </c:pt>
                <c:pt idx="39">
                  <c:v>7.03483624981</c:v>
                </c:pt>
                <c:pt idx="40">
                  <c:v>6.95202265857</c:v>
                </c:pt>
                <c:pt idx="41">
                  <c:v>6.86880026927</c:v>
                </c:pt>
                <c:pt idx="42">
                  <c:v>6.78516270251</c:v>
                </c:pt>
                <c:pt idx="43">
                  <c:v>6.70110342167</c:v>
                </c:pt>
                <c:pt idx="44">
                  <c:v>6.61661572772</c:v>
                </c:pt>
                <c:pt idx="45">
                  <c:v>6.53169275369</c:v>
                </c:pt>
                <c:pt idx="46">
                  <c:v>6.44632745892</c:v>
                </c:pt>
                <c:pt idx="47">
                  <c:v>6.3605126231</c:v>
                </c:pt>
                <c:pt idx="48">
                  <c:v>6.27424084003</c:v>
                </c:pt>
                <c:pt idx="49">
                  <c:v>6.18750451109</c:v>
                </c:pt>
                <c:pt idx="50">
                  <c:v>6.10029583844</c:v>
                </c:pt>
                <c:pt idx="51">
                  <c:v>6.01260681792</c:v>
                </c:pt>
                <c:pt idx="52">
                  <c:v>5.92442923159</c:v>
                </c:pt>
                <c:pt idx="53">
                  <c:v>5.83575463997</c:v>
                </c:pt>
                <c:pt idx="54">
                  <c:v>5.74657437394</c:v>
                </c:pt>
                <c:pt idx="55">
                  <c:v>5.65687952618</c:v>
                </c:pt>
                <c:pt idx="56">
                  <c:v>5.5666609423</c:v>
                </c:pt>
                <c:pt idx="57">
                  <c:v>5.47590921148</c:v>
                </c:pt>
                <c:pt idx="58">
                  <c:v>5.38461465674</c:v>
                </c:pt>
                <c:pt idx="59">
                  <c:v>5.29276732464</c:v>
                </c:pt>
                <c:pt idx="60">
                  <c:v>5.20035697455</c:v>
                </c:pt>
                <c:pt idx="61">
                  <c:v>5.10737306738</c:v>
                </c:pt>
                <c:pt idx="62">
                  <c:v>5.01380475374</c:v>
                </c:pt>
                <c:pt idx="63">
                  <c:v>4.91964086147</c:v>
                </c:pt>
                <c:pt idx="64">
                  <c:v>4.82486988264</c:v>
                </c:pt>
                <c:pt idx="65">
                  <c:v>4.72947995974</c:v>
                </c:pt>
                <c:pt idx="66">
                  <c:v>4.63345887125</c:v>
                </c:pt>
                <c:pt idx="67">
                  <c:v>4.53679401648</c:v>
                </c:pt>
                <c:pt idx="68">
                  <c:v>4.43947239948</c:v>
                </c:pt>
                <c:pt idx="69">
                  <c:v>4.34148061222</c:v>
                </c:pt>
                <c:pt idx="70">
                  <c:v>4.24280481679</c:v>
                </c:pt>
                <c:pt idx="71">
                  <c:v>4.14343072663</c:v>
                </c:pt>
                <c:pt idx="72">
                  <c:v>4.04334358675</c:v>
                </c:pt>
                <c:pt idx="73">
                  <c:v>3.94252815281</c:v>
                </c:pt>
                <c:pt idx="74">
                  <c:v>3.84096866907</c:v>
                </c:pt>
                <c:pt idx="75">
                  <c:v>3.73864884497</c:v>
                </c:pt>
                <c:pt idx="76">
                  <c:v>3.63555183047</c:v>
                </c:pt>
                <c:pt idx="77">
                  <c:v>3.53166018991</c:v>
                </c:pt>
                <c:pt idx="78">
                  <c:v>3.42695587424</c:v>
                </c:pt>
                <c:pt idx="79">
                  <c:v>3.32142019175</c:v>
                </c:pt>
                <c:pt idx="80">
                  <c:v>3.2150337768</c:v>
                </c:pt>
                <c:pt idx="81">
                  <c:v>3.10777655686</c:v>
                </c:pt>
                <c:pt idx="82">
                  <c:v>2.9996277173</c:v>
                </c:pt>
                <c:pt idx="83">
                  <c:v>2.89056566409</c:v>
                </c:pt>
                <c:pt idx="84">
                  <c:v>2.78056798405</c:v>
                </c:pt>
                <c:pt idx="85">
                  <c:v>2.66961140255</c:v>
                </c:pt>
                <c:pt idx="86">
                  <c:v>2.55767173845</c:v>
                </c:pt>
                <c:pt idx="87">
                  <c:v>2.44472385598</c:v>
                </c:pt>
                <c:pt idx="88">
                  <c:v>2.33074161348</c:v>
                </c:pt>
                <c:pt idx="89">
                  <c:v>2.21569780857</c:v>
                </c:pt>
                <c:pt idx="90">
                  <c:v>2.09956411951</c:v>
                </c:pt>
                <c:pt idx="91">
                  <c:v>1.98231104253</c:v>
                </c:pt>
                <c:pt idx="92">
                  <c:v>1.86390782458</c:v>
                </c:pt>
                <c:pt idx="93">
                  <c:v>1.74432239132</c:v>
                </c:pt>
                <c:pt idx="94">
                  <c:v>1.6235212698</c:v>
                </c:pt>
                <c:pt idx="95">
                  <c:v>1.50146950533</c:v>
                </c:pt>
                <c:pt idx="96">
                  <c:v>1.37813057216</c:v>
                </c:pt>
                <c:pt idx="97">
                  <c:v>1.25346627728</c:v>
                </c:pt>
                <c:pt idx="98">
                  <c:v>1.12743665666</c:v>
                </c:pt>
                <c:pt idx="9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767352"/>
        <c:axId val="2098770344"/>
      </c:scatterChart>
      <c:valAx>
        <c:axId val="2098767352"/>
        <c:scaling>
          <c:orientation val="minMax"/>
          <c:max val="1.0"/>
        </c:scaling>
        <c:delete val="0"/>
        <c:axPos val="b"/>
        <c:numFmt formatCode="General" sourceLinked="1"/>
        <c:majorTickMark val="out"/>
        <c:minorTickMark val="none"/>
        <c:tickLblPos val="nextTo"/>
        <c:crossAx val="2098770344"/>
        <c:crosses val="autoZero"/>
        <c:crossBetween val="midCat"/>
      </c:valAx>
      <c:valAx>
        <c:axId val="2098770344"/>
        <c:scaling>
          <c:orientation val="minMax"/>
          <c:max val="1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767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7595490736912"/>
          <c:y val="0.608654979521941"/>
          <c:w val="0.125014388090498"/>
          <c:h val="0.238833517298371"/>
        </c:manualLayout>
      </c:layout>
      <c:overlay val="0"/>
      <c:spPr>
        <a:solidFill>
          <a:srgbClr val="CCFFCC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24</xdr:row>
      <xdr:rowOff>56514</xdr:rowOff>
    </xdr:from>
    <xdr:to>
      <xdr:col>12</xdr:col>
      <xdr:colOff>87630</xdr:colOff>
      <xdr:row>47</xdr:row>
      <xdr:rowOff>121919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tabSelected="1" topLeftCell="A5" zoomScale="125" zoomScaleNormal="125" zoomScalePageLayoutView="125" workbookViewId="0">
      <selection activeCell="G18" sqref="G18"/>
    </sheetView>
  </sheetViews>
  <sheetFormatPr baseColWidth="10" defaultColWidth="8.83203125" defaultRowHeight="14" x14ac:dyDescent="0"/>
  <sheetData>
    <row r="1" spans="1:26">
      <c r="B1">
        <v>10</v>
      </c>
      <c r="C1">
        <v>8.9374142800000005</v>
      </c>
      <c r="D1">
        <v>7.8112691400000003</v>
      </c>
      <c r="E1">
        <v>6.6086214300000004</v>
      </c>
      <c r="F1">
        <v>5.3113507100000001</v>
      </c>
      <c r="G1">
        <v>4.2744375999999997</v>
      </c>
      <c r="H1">
        <v>3.5306394000000001</v>
      </c>
      <c r="I1">
        <v>2.7433608700000001</v>
      </c>
      <c r="J1">
        <v>1.90385896</v>
      </c>
      <c r="K1">
        <v>1</v>
      </c>
    </row>
    <row r="3" spans="1:26">
      <c r="B3">
        <v>10</v>
      </c>
      <c r="C3">
        <v>9.2100448900000007</v>
      </c>
      <c r="D3">
        <v>8.3861184899999994</v>
      </c>
      <c r="E3">
        <v>7.5234094599999999</v>
      </c>
      <c r="F3">
        <v>6.61584722</v>
      </c>
      <c r="G3">
        <v>5.6555841899999999</v>
      </c>
      <c r="H3">
        <v>4.6321657900000002</v>
      </c>
      <c r="I3">
        <v>3.5311201799999998</v>
      </c>
      <c r="J3">
        <v>2.33137375</v>
      </c>
      <c r="K3">
        <v>1</v>
      </c>
    </row>
    <row r="5" spans="1:26">
      <c r="A5" t="s">
        <v>1</v>
      </c>
      <c r="B5" t="s">
        <v>4</v>
      </c>
      <c r="C5" t="s">
        <v>3</v>
      </c>
      <c r="D5" t="s">
        <v>0</v>
      </c>
      <c r="E5" t="s">
        <v>2</v>
      </c>
      <c r="P5" t="s">
        <v>5</v>
      </c>
      <c r="Q5" t="s">
        <v>6</v>
      </c>
      <c r="R5" t="s">
        <v>0</v>
      </c>
      <c r="S5" t="s">
        <v>2</v>
      </c>
      <c r="T5" t="s">
        <v>8</v>
      </c>
      <c r="U5" t="s">
        <v>7</v>
      </c>
      <c r="V5" t="s">
        <v>9</v>
      </c>
      <c r="W5" t="s">
        <v>10</v>
      </c>
      <c r="Y5" t="s">
        <v>11</v>
      </c>
    </row>
    <row r="6" spans="1:26">
      <c r="A6">
        <v>0</v>
      </c>
      <c r="B6">
        <v>10</v>
      </c>
      <c r="C6">
        <v>10</v>
      </c>
      <c r="D6">
        <f>SQRT((B$6+10)^2-$A6*((B$6+10)^2-(B$15+10)^2))-10</f>
        <v>10</v>
      </c>
      <c r="E6" s="1">
        <f>(D6-C6)/D6</f>
        <v>0</v>
      </c>
      <c r="P6">
        <v>0</v>
      </c>
      <c r="Q6">
        <v>10</v>
      </c>
      <c r="R6">
        <f>SQRT(((Q$6+10)^2)-$P6*((Q$6+10)^2-(Q$105+10)^2))-10</f>
        <v>10</v>
      </c>
      <c r="S6">
        <f>(Q6-R6)/R6</f>
        <v>0</v>
      </c>
      <c r="T6">
        <f>0.5*(Q6+Q7)+10</f>
        <v>19.964697900665001</v>
      </c>
      <c r="U6">
        <f>0.5*(R6+R7)+10</f>
        <v>19.964710459689961</v>
      </c>
      <c r="V6">
        <f>-10*((Q6-Q7)/50)*1*T6</f>
        <v>-0.28191829939301988</v>
      </c>
      <c r="W6">
        <f>-0.5*10*(((R6+10)^2-(R7+10)^2)/50)*1</f>
        <v>-0.2818181818181813</v>
      </c>
      <c r="X6">
        <f>V6/W6</f>
        <v>1.0003552559107176</v>
      </c>
      <c r="Y6">
        <f>Q7-Q6</f>
        <v>-7.0604198670000784E-2</v>
      </c>
      <c r="Z6">
        <f>Y6*3.9929271</f>
        <v>-0.28191741824323008</v>
      </c>
    </row>
    <row r="7" spans="1:26">
      <c r="A7">
        <f>A6+1/9</f>
        <v>0.1111111111111111</v>
      </c>
      <c r="B7">
        <v>8.9374142800000005</v>
      </c>
      <c r="C7">
        <v>9.2100448900000007</v>
      </c>
      <c r="D7">
        <f>SQRT((B$6+10)^2-$A7*((B$6+10)^2-(B$15+10)^2))-10</f>
        <v>9.2093727122985456</v>
      </c>
      <c r="E7" s="1">
        <f t="shared" ref="E7:E15" si="0">(D7-C7)/D7</f>
        <v>-7.2988434984009356E-5</v>
      </c>
      <c r="F7">
        <f>C$6-A7*(10-1)</f>
        <v>9</v>
      </c>
      <c r="P7">
        <f>P6+1/99</f>
        <v>1.0101010101010102E-2</v>
      </c>
      <c r="Q7">
        <v>9.9293958013299992</v>
      </c>
      <c r="R7">
        <f t="shared" ref="R7:R70" si="1">SQRT(((Q$6+10)^2)-$P7*((Q$6+10)^2-(Q$105+10)^2))-10</f>
        <v>9.9294209193799254</v>
      </c>
      <c r="S7">
        <f t="shared" ref="S7:S70" si="2">(Q7-R7)/R7</f>
        <v>-2.5296590939352627E-6</v>
      </c>
      <c r="T7">
        <f t="shared" ref="T7:T70" si="3">0.5*(Q7+Q8)+10</f>
        <v>19.893971784685</v>
      </c>
      <c r="U7">
        <f t="shared" ref="U7:U70" si="4">0.5*(R7+R8)+10</f>
        <v>19.894005957906799</v>
      </c>
      <c r="V7">
        <f t="shared" ref="V7:V70" si="5">-10*((Q7-Q8)/50)*1*T7</f>
        <v>-0.28188975505433628</v>
      </c>
      <c r="W7">
        <f t="shared" ref="W7:W70" si="6">-0.5*10*(((R7+10)^2-(R8+10)^2)/50)*1</f>
        <v>-0.2818181818181813</v>
      </c>
      <c r="X7">
        <f>V7/W7</f>
        <v>1.0002539695476467</v>
      </c>
    </row>
    <row r="8" spans="1:26">
      <c r="A8">
        <f t="shared" ref="A8:A15" si="7">A7+1/9</f>
        <v>0.22222222222222221</v>
      </c>
      <c r="B8">
        <v>7.8112691400000003</v>
      </c>
      <c r="C8">
        <v>8.3861184899999994</v>
      </c>
      <c r="D8">
        <f>SQRT((B$6+10)^2-$A8*((B$6+10)^2-(B$15+10)^2))-10</f>
        <v>8.3847763108502349</v>
      </c>
      <c r="E8" s="1">
        <f t="shared" si="0"/>
        <v>-1.6007334006366987E-4</v>
      </c>
      <c r="F8">
        <f>C$6-A8*(10-1)</f>
        <v>8</v>
      </c>
      <c r="P8">
        <f t="shared" ref="P8:P71" si="8">P7+1/99</f>
        <v>2.0202020202020204E-2</v>
      </c>
      <c r="Q8">
        <v>9.8585477680399993</v>
      </c>
      <c r="R8">
        <f t="shared" si="1"/>
        <v>9.8585909964336693</v>
      </c>
      <c r="S8">
        <f t="shared" si="2"/>
        <v>-4.3848450235565679E-6</v>
      </c>
      <c r="T8">
        <f t="shared" si="3"/>
        <v>19.823000457870002</v>
      </c>
      <c r="U8">
        <f t="shared" si="4"/>
        <v>19.823049266952118</v>
      </c>
      <c r="V8">
        <f t="shared" si="5"/>
        <v>-0.28186173831037675</v>
      </c>
      <c r="W8">
        <f t="shared" si="6"/>
        <v>-0.28181818181818702</v>
      </c>
      <c r="X8">
        <f>V8/W8</f>
        <v>1.0001545552948667</v>
      </c>
    </row>
    <row r="9" spans="1:26">
      <c r="A9">
        <f t="shared" si="7"/>
        <v>0.33333333333333331</v>
      </c>
      <c r="B9">
        <v>6.6086214300000004</v>
      </c>
      <c r="C9">
        <v>7.5234094599999999</v>
      </c>
      <c r="D9">
        <f>SQRT((B$6+10)^2-$A9*((B$6+10)^2-(B$15+10)^2))-10</f>
        <v>7.5214154679352312</v>
      </c>
      <c r="E9" s="1">
        <f t="shared" si="0"/>
        <v>-2.6510861861963844E-4</v>
      </c>
      <c r="F9">
        <f>C$6-A9*(10-1)</f>
        <v>7</v>
      </c>
      <c r="P9">
        <f t="shared" si="8"/>
        <v>3.0303030303030304E-2</v>
      </c>
      <c r="Q9">
        <v>9.7874531477000009</v>
      </c>
      <c r="R9">
        <f t="shared" si="1"/>
        <v>9.7875075374705673</v>
      </c>
      <c r="S9">
        <f t="shared" si="2"/>
        <v>-5.5570604015640676E-6</v>
      </c>
      <c r="T9">
        <f t="shared" si="3"/>
        <v>19.751781107500001</v>
      </c>
      <c r="U9">
        <f t="shared" si="4"/>
        <v>19.751837668855945</v>
      </c>
      <c r="V9">
        <f t="shared" si="5"/>
        <v>-0.28183453187534085</v>
      </c>
      <c r="W9">
        <f t="shared" si="6"/>
        <v>-0.28181818181817564</v>
      </c>
      <c r="X9">
        <f>V9/W9</f>
        <v>1.0000580163318766</v>
      </c>
    </row>
    <row r="10" spans="1:26">
      <c r="A10">
        <f t="shared" si="7"/>
        <v>0.44444444444444442</v>
      </c>
      <c r="B10">
        <v>5.3113507100000001</v>
      </c>
      <c r="C10">
        <v>6.61584722</v>
      </c>
      <c r="D10">
        <f>SQRT((B$6+10)^2-$A10*((B$6+10)^2-(B$15+10)^2))-10</f>
        <v>6.6132477258361497</v>
      </c>
      <c r="E10" s="1">
        <f t="shared" si="0"/>
        <v>-3.9307376218416704E-4</v>
      </c>
      <c r="F10">
        <f>C$6-A10*(10-1)</f>
        <v>6</v>
      </c>
      <c r="P10">
        <f t="shared" si="8"/>
        <v>4.0404040404040407E-2</v>
      </c>
      <c r="Q10">
        <v>9.7161090672999997</v>
      </c>
      <c r="R10">
        <f t="shared" si="1"/>
        <v>9.7161678002413225</v>
      </c>
      <c r="S10">
        <f t="shared" si="2"/>
        <v>-6.0448669197952728E-6</v>
      </c>
      <c r="T10">
        <f t="shared" si="3"/>
        <v>19.680310833954998</v>
      </c>
      <c r="U10">
        <f t="shared" si="4"/>
        <v>19.680368396472453</v>
      </c>
      <c r="V10">
        <f t="shared" si="5"/>
        <v>-0.28180814381442088</v>
      </c>
      <c r="W10">
        <f t="shared" si="6"/>
        <v>-0.2818181818181813</v>
      </c>
      <c r="X10">
        <f>V10/W10</f>
        <v>0.99996438127697918</v>
      </c>
    </row>
    <row r="11" spans="1:26">
      <c r="A11">
        <f t="shared" si="7"/>
        <v>0.55555555555555558</v>
      </c>
      <c r="B11">
        <v>4.2744375999999997</v>
      </c>
      <c r="C11">
        <v>5.6555841899999999</v>
      </c>
      <c r="D11">
        <f>SQRT((B$6+10)^2-$A11*((B$6+10)^2-(B$15+10)^2))-10</f>
        <v>5.6524758424985286</v>
      </c>
      <c r="E11" s="1">
        <f t="shared" si="0"/>
        <v>-5.4990902890746389E-4</v>
      </c>
      <c r="F11">
        <f>C$6-A11*(10-1)</f>
        <v>5</v>
      </c>
      <c r="P11">
        <f t="shared" si="8"/>
        <v>5.0505050505050511E-2</v>
      </c>
      <c r="Q11">
        <v>9.6445126006099997</v>
      </c>
      <c r="R11">
        <f t="shared" si="1"/>
        <v>9.6445689927035794</v>
      </c>
      <c r="S11">
        <f t="shared" si="2"/>
        <v>-5.8470309686542379E-6</v>
      </c>
      <c r="T11">
        <f t="shared" si="3"/>
        <v>19.60858668374</v>
      </c>
      <c r="U11">
        <f t="shared" si="4"/>
        <v>19.608638632225233</v>
      </c>
      <c r="V11">
        <f t="shared" si="5"/>
        <v>-0.28178258205529388</v>
      </c>
      <c r="W11">
        <f t="shared" si="6"/>
        <v>-0.28181818181819263</v>
      </c>
      <c r="X11">
        <f>V11/W11</f>
        <v>0.99987367826068185</v>
      </c>
    </row>
    <row r="12" spans="1:26">
      <c r="A12">
        <f t="shared" si="7"/>
        <v>0.66666666666666674</v>
      </c>
      <c r="B12">
        <v>3.5306394000000001</v>
      </c>
      <c r="C12">
        <v>4.6321657900000002</v>
      </c>
      <c r="D12">
        <f>SQRT((B$6+10)^2-$A12*((B$6+10)^2-(B$15+10)^2))-10</f>
        <v>4.6287388383277932</v>
      </c>
      <c r="E12" s="1">
        <f t="shared" si="0"/>
        <v>-7.4036401531891354E-4</v>
      </c>
      <c r="F12">
        <f>C$6-A12*(10-1)</f>
        <v>3.9999999999999991</v>
      </c>
      <c r="P12">
        <f t="shared" si="8"/>
        <v>6.0606060606060615E-2</v>
      </c>
      <c r="Q12">
        <v>9.5726607668699994</v>
      </c>
      <c r="R12">
        <f t="shared" si="1"/>
        <v>9.5727082717468868</v>
      </c>
      <c r="S12">
        <f t="shared" si="2"/>
        <v>-4.9625326019307955E-6</v>
      </c>
      <c r="T12">
        <f t="shared" si="3"/>
        <v>19.536605648115</v>
      </c>
      <c r="U12">
        <f t="shared" si="4"/>
        <v>19.536645506811126</v>
      </c>
      <c r="V12">
        <f t="shared" si="5"/>
        <v>-0.28175785468495429</v>
      </c>
      <c r="W12">
        <f t="shared" si="6"/>
        <v>-0.28181818181817564</v>
      </c>
      <c r="X12">
        <f>V12/W12</f>
        <v>0.99978593597889198</v>
      </c>
    </row>
    <row r="13" spans="1:26">
      <c r="A13">
        <f t="shared" si="7"/>
        <v>0.7777777777777779</v>
      </c>
      <c r="B13">
        <v>2.7433608700000001</v>
      </c>
      <c r="C13">
        <v>3.5311201799999998</v>
      </c>
      <c r="D13">
        <f>SQRT((B$6+10)^2-$A13*((B$6+10)^2-(B$15+10)^2))-10</f>
        <v>3.5277492584686811</v>
      </c>
      <c r="E13" s="1">
        <f t="shared" si="0"/>
        <v>-9.555445368534854E-4</v>
      </c>
      <c r="F13">
        <f>C$6-A13*(10-1)</f>
        <v>2.9999999999999991</v>
      </c>
      <c r="P13">
        <f t="shared" si="8"/>
        <v>7.0707070707070718E-2</v>
      </c>
      <c r="Q13">
        <v>9.5005505293599999</v>
      </c>
      <c r="R13">
        <f t="shared" si="1"/>
        <v>9.5005827418753626</v>
      </c>
      <c r="S13">
        <f t="shared" si="2"/>
        <v>-3.390583108201457E-6</v>
      </c>
      <c r="T13">
        <f t="shared" si="3"/>
        <v>19.46436466167</v>
      </c>
      <c r="U13">
        <f t="shared" si="4"/>
        <v>19.464386097860842</v>
      </c>
      <c r="V13">
        <f t="shared" si="5"/>
        <v>-0.28173396972683734</v>
      </c>
      <c r="W13">
        <f t="shared" si="6"/>
        <v>-0.2818181818181813</v>
      </c>
      <c r="X13">
        <f>V13/W13</f>
        <v>0.99970118290168275</v>
      </c>
    </row>
    <row r="14" spans="1:26">
      <c r="A14">
        <f t="shared" si="7"/>
        <v>0.88888888888888906</v>
      </c>
      <c r="B14">
        <v>1.90385896</v>
      </c>
      <c r="C14">
        <v>2.33137375</v>
      </c>
      <c r="D14">
        <f>SQRT((B$6+10)^2-$A14*((B$6+10)^2-(B$15+10)^2))-10</f>
        <v>2.3288280059379503</v>
      </c>
      <c r="E14" s="1">
        <f t="shared" si="0"/>
        <v>-1.0931438713201391E-3</v>
      </c>
      <c r="F14">
        <f>C$6-A14*(10-1)</f>
        <v>1.9999999999999982</v>
      </c>
      <c r="P14">
        <f t="shared" si="8"/>
        <v>8.0808080808080815E-2</v>
      </c>
      <c r="Q14">
        <v>9.4281787939800008</v>
      </c>
      <c r="R14">
        <f t="shared" si="1"/>
        <v>9.428189453846322</v>
      </c>
      <c r="S14">
        <f t="shared" si="2"/>
        <v>-1.1306376874784392E-6</v>
      </c>
      <c r="T14">
        <f t="shared" si="3"/>
        <v>19.391860600889999</v>
      </c>
      <c r="U14">
        <f t="shared" si="4"/>
        <v>19.391857428554715</v>
      </c>
      <c r="V14">
        <f t="shared" si="5"/>
        <v>-0.28171093507099848</v>
      </c>
      <c r="W14">
        <f t="shared" si="6"/>
        <v>-0.2818181818181813</v>
      </c>
      <c r="X14">
        <f>V14/W14</f>
        <v>0.99961944702612548</v>
      </c>
    </row>
    <row r="15" spans="1:26">
      <c r="A15">
        <f t="shared" si="7"/>
        <v>1.0000000000000002</v>
      </c>
      <c r="B15">
        <v>1</v>
      </c>
      <c r="C15">
        <v>1</v>
      </c>
      <c r="D15">
        <f>SQRT((B$6+10)^2-$A15*((B$6+10)^2-(B$15+10)^2))-10</f>
        <v>0.99999999999999822</v>
      </c>
      <c r="E15" s="1">
        <f t="shared" si="0"/>
        <v>-1.7763568394002536E-15</v>
      </c>
      <c r="F15">
        <f>C$6-A15*(10-1)</f>
        <v>0.99999999999999822</v>
      </c>
      <c r="P15">
        <f t="shared" si="8"/>
        <v>9.0909090909090912E-2</v>
      </c>
      <c r="Q15">
        <v>9.3555424077999998</v>
      </c>
      <c r="R15">
        <f t="shared" si="1"/>
        <v>9.3555254032631119</v>
      </c>
      <c r="S15">
        <f t="shared" si="2"/>
        <v>1.8175929362533867E-6</v>
      </c>
      <c r="T15">
        <f t="shared" si="3"/>
        <v>19.319090282639998</v>
      </c>
      <c r="U15">
        <f t="shared" si="4"/>
        <v>19.319056466191654</v>
      </c>
      <c r="V15">
        <f t="shared" si="5"/>
        <v>-0.28168875878405547</v>
      </c>
      <c r="W15">
        <f t="shared" si="6"/>
        <v>-0.28181818181817564</v>
      </c>
      <c r="X15">
        <f t="shared" ref="X15:X78" si="9">V15/W15</f>
        <v>0.99954075697570266</v>
      </c>
    </row>
    <row r="16" spans="1:26">
      <c r="P16">
        <f t="shared" si="8"/>
        <v>0.10101010101010101</v>
      </c>
      <c r="Q16">
        <v>9.2826381574799992</v>
      </c>
      <c r="R16">
        <f t="shared" si="1"/>
        <v>9.2825875291201996</v>
      </c>
      <c r="S16">
        <f t="shared" si="2"/>
        <v>5.4541214549075282E-6</v>
      </c>
      <c r="T16">
        <f t="shared" si="3"/>
        <v>19.24605046261</v>
      </c>
      <c r="U16">
        <f t="shared" si="4"/>
        <v>19.245980120709373</v>
      </c>
      <c r="V16">
        <f t="shared" si="5"/>
        <v>-0.2816674487114364</v>
      </c>
      <c r="W16">
        <f t="shared" si="6"/>
        <v>-0.28181818181818702</v>
      </c>
      <c r="X16">
        <f t="shared" si="9"/>
        <v>0.99946514058894942</v>
      </c>
    </row>
    <row r="17" spans="16:24">
      <c r="P17">
        <f t="shared" si="8"/>
        <v>0.1111111111111111</v>
      </c>
      <c r="Q17">
        <v>9.2094627677399998</v>
      </c>
      <c r="R17">
        <f t="shared" si="1"/>
        <v>9.2093727122985456</v>
      </c>
      <c r="S17">
        <f t="shared" si="2"/>
        <v>9.7786726922210863E-6</v>
      </c>
      <c r="T17">
        <f t="shared" si="3"/>
        <v>19.172737833725002</v>
      </c>
      <c r="U17">
        <f t="shared" si="4"/>
        <v>19.17262524315386</v>
      </c>
      <c r="V17">
        <f t="shared" si="5"/>
        <v>-0.28164701273217779</v>
      </c>
      <c r="W17">
        <f t="shared" si="6"/>
        <v>-0.2818181818181813</v>
      </c>
      <c r="X17">
        <f t="shared" si="9"/>
        <v>0.99939262582385857</v>
      </c>
    </row>
    <row r="18" spans="16:24">
      <c r="P18">
        <f t="shared" si="8"/>
        <v>0.1212121212121212</v>
      </c>
      <c r="Q18">
        <v>9.1360128997099999</v>
      </c>
      <c r="R18">
        <f t="shared" si="1"/>
        <v>9.1358777740091703</v>
      </c>
      <c r="S18">
        <f t="shared" si="2"/>
        <v>1.479066425493792E-5</v>
      </c>
      <c r="T18">
        <f t="shared" si="3"/>
        <v>19.099149024485001</v>
      </c>
      <c r="U18">
        <f t="shared" si="4"/>
        <v>19.098988624095938</v>
      </c>
      <c r="V18">
        <f t="shared" si="5"/>
        <v>-0.28162745861692079</v>
      </c>
      <c r="W18">
        <f t="shared" si="6"/>
        <v>-0.28181818181817564</v>
      </c>
      <c r="X18">
        <f t="shared" si="9"/>
        <v>0.99932324025361186</v>
      </c>
    </row>
    <row r="19" spans="16:24">
      <c r="P19">
        <f t="shared" si="8"/>
        <v>0.1313131313131313</v>
      </c>
      <c r="Q19">
        <v>9.0622851492599992</v>
      </c>
      <c r="R19">
        <f t="shared" si="1"/>
        <v>9.0620994741827019</v>
      </c>
      <c r="S19">
        <f t="shared" si="2"/>
        <v>2.0489189930683445E-5</v>
      </c>
      <c r="T19">
        <f t="shared" si="3"/>
        <v>19.025280597245001</v>
      </c>
      <c r="U19">
        <f t="shared" si="4"/>
        <v>19.025066991992652</v>
      </c>
      <c r="V19">
        <f t="shared" si="5"/>
        <v>-0.28160879418428553</v>
      </c>
      <c r="W19">
        <f t="shared" si="6"/>
        <v>-0.28181818181818702</v>
      </c>
      <c r="X19">
        <f t="shared" si="9"/>
        <v>0.99925701162163993</v>
      </c>
    </row>
    <row r="20" spans="16:24">
      <c r="P20">
        <f t="shared" si="8"/>
        <v>0.14141414141414141</v>
      </c>
      <c r="Q20">
        <v>8.9882760452300001</v>
      </c>
      <c r="R20">
        <f t="shared" si="1"/>
        <v>8.9880345098026027</v>
      </c>
      <c r="S20">
        <f t="shared" si="2"/>
        <v>2.6872997331512287E-5</v>
      </c>
      <c r="T20">
        <f t="shared" si="3"/>
        <v>18.951129046455002</v>
      </c>
      <c r="U20">
        <f t="shared" si="4"/>
        <v>18.950857011491141</v>
      </c>
      <c r="V20">
        <f t="shared" si="5"/>
        <v>-0.28159102698941524</v>
      </c>
      <c r="W20">
        <f t="shared" si="6"/>
        <v>-0.2818181818181813</v>
      </c>
      <c r="X20">
        <f t="shared" si="9"/>
        <v>0.99919396673663652</v>
      </c>
    </row>
    <row r="21" spans="16:24">
      <c r="P21">
        <f t="shared" si="8"/>
        <v>0.15151515151515152</v>
      </c>
      <c r="Q21">
        <v>8.9139820476799994</v>
      </c>
      <c r="R21">
        <f t="shared" si="1"/>
        <v>8.9136795131796802</v>
      </c>
      <c r="S21">
        <f t="shared" si="2"/>
        <v>3.3940473165073505E-5</v>
      </c>
      <c r="T21">
        <f t="shared" si="3"/>
        <v>18.87669079682</v>
      </c>
      <c r="U21">
        <f t="shared" si="4"/>
        <v>18.876355281672474</v>
      </c>
      <c r="V21">
        <f t="shared" si="5"/>
        <v>-0.28157416476434766</v>
      </c>
      <c r="W21">
        <f t="shared" si="6"/>
        <v>-0.2818181818181813</v>
      </c>
      <c r="X21">
        <f t="shared" si="9"/>
        <v>0.99913413303478382</v>
      </c>
    </row>
    <row r="22" spans="16:24">
      <c r="P22">
        <f t="shared" si="8"/>
        <v>0.16161616161616163</v>
      </c>
      <c r="Q22">
        <v>8.8393995459599992</v>
      </c>
      <c r="R22">
        <f t="shared" si="1"/>
        <v>8.8390310501652642</v>
      </c>
      <c r="S22">
        <f t="shared" si="2"/>
        <v>4.1689614239795996E-5</v>
      </c>
      <c r="T22">
        <f t="shared" si="3"/>
        <v>18.801962201424999</v>
      </c>
      <c r="U22">
        <f t="shared" si="4"/>
        <v>18.801558334232848</v>
      </c>
      <c r="V22">
        <f t="shared" si="5"/>
        <v>-0.28155821474751308</v>
      </c>
      <c r="W22">
        <f t="shared" si="6"/>
        <v>-0.28181818181818702</v>
      </c>
      <c r="X22">
        <f t="shared" si="9"/>
        <v>0.99907753620083439</v>
      </c>
    </row>
    <row r="23" spans="16:24">
      <c r="P23">
        <f t="shared" si="8"/>
        <v>0.17171717171717174</v>
      </c>
      <c r="Q23">
        <v>8.7645248568900005</v>
      </c>
      <c r="R23">
        <f t="shared" si="1"/>
        <v>8.764085618300431</v>
      </c>
      <c r="S23">
        <f t="shared" si="2"/>
        <v>5.0118016721827939E-5</v>
      </c>
      <c r="T23">
        <f t="shared" si="3"/>
        <v>18.726939539764999</v>
      </c>
      <c r="U23">
        <f t="shared" si="4"/>
        <v>18.726462631599432</v>
      </c>
      <c r="V23">
        <f t="shared" si="5"/>
        <v>-0.28154318455310773</v>
      </c>
      <c r="W23">
        <f t="shared" si="6"/>
        <v>-0.2818181818181813</v>
      </c>
      <c r="X23">
        <f t="shared" si="9"/>
        <v>0.9990242032529647</v>
      </c>
    </row>
    <row r="24" spans="16:24">
      <c r="P24">
        <f t="shared" si="8"/>
        <v>0.18181818181818185</v>
      </c>
      <c r="Q24">
        <v>8.6893542226400005</v>
      </c>
      <c r="R24">
        <f t="shared" si="1"/>
        <v>8.6888396448984295</v>
      </c>
      <c r="S24">
        <f t="shared" si="2"/>
        <v>5.9222837870308877E-5</v>
      </c>
      <c r="T24">
        <f t="shared" si="3"/>
        <v>18.651619015725</v>
      </c>
      <c r="U24">
        <f t="shared" si="4"/>
        <v>18.651064564977876</v>
      </c>
      <c r="V24">
        <f t="shared" si="5"/>
        <v>-0.28152908114325498</v>
      </c>
      <c r="W24">
        <f t="shared" si="6"/>
        <v>-0.28181818181817564</v>
      </c>
      <c r="X24">
        <f t="shared" si="9"/>
        <v>0.99897415889544283</v>
      </c>
    </row>
    <row r="25" spans="16:24">
      <c r="P25">
        <f t="shared" si="8"/>
        <v>0.19191919191919196</v>
      </c>
      <c r="Q25">
        <v>8.6138838088099998</v>
      </c>
      <c r="R25">
        <f t="shared" si="1"/>
        <v>8.6132894850573223</v>
      </c>
      <c r="S25">
        <f t="shared" si="2"/>
        <v>6.9000786947727194E-5</v>
      </c>
      <c r="T25">
        <f t="shared" si="3"/>
        <v>18.575996755489999</v>
      </c>
      <c r="U25">
        <f t="shared" si="4"/>
        <v>18.575360452328532</v>
      </c>
      <c r="V25">
        <f t="shared" si="5"/>
        <v>-0.28151591181895513</v>
      </c>
      <c r="W25">
        <f t="shared" si="6"/>
        <v>-0.2818181818181813</v>
      </c>
      <c r="X25">
        <f t="shared" si="9"/>
        <v>0.99892742903500387</v>
      </c>
    </row>
    <row r="26" spans="16:24">
      <c r="P26">
        <f t="shared" si="8"/>
        <v>0.20202020202020207</v>
      </c>
      <c r="Q26">
        <v>8.5381097021700008</v>
      </c>
      <c r="R26">
        <f t="shared" si="1"/>
        <v>8.5374314195997414</v>
      </c>
      <c r="S26">
        <f t="shared" si="2"/>
        <v>7.9448084198042028E-5</v>
      </c>
      <c r="T26">
        <f t="shared" si="3"/>
        <v>18.500068805365</v>
      </c>
      <c r="U26">
        <f t="shared" si="4"/>
        <v>18.499346536268096</v>
      </c>
      <c r="V26">
        <f t="shared" si="5"/>
        <v>-0.28150368332411996</v>
      </c>
      <c r="W26">
        <f t="shared" si="6"/>
        <v>-0.2818181818181813</v>
      </c>
      <c r="X26">
        <f t="shared" si="9"/>
        <v>0.99888403760171784</v>
      </c>
    </row>
    <row r="27" spans="16:24">
      <c r="P27">
        <f t="shared" si="8"/>
        <v>0.21212121212121218</v>
      </c>
      <c r="Q27">
        <v>8.4620279085599996</v>
      </c>
      <c r="R27">
        <f t="shared" si="1"/>
        <v>8.4612616529364502</v>
      </c>
      <c r="S27">
        <f t="shared" si="2"/>
        <v>9.0560445354335198E-5</v>
      </c>
      <c r="T27">
        <f t="shared" si="3"/>
        <v>18.423831129545</v>
      </c>
      <c r="U27">
        <f t="shared" si="4"/>
        <v>18.423018981893343</v>
      </c>
      <c r="V27">
        <f t="shared" si="5"/>
        <v>-0.28149240250596463</v>
      </c>
      <c r="W27">
        <f t="shared" si="6"/>
        <v>-0.28181818181818702</v>
      </c>
      <c r="X27">
        <f t="shared" si="9"/>
        <v>0.99884400889211411</v>
      </c>
    </row>
    <row r="28" spans="16:24">
      <c r="P28">
        <f t="shared" si="8"/>
        <v>0.22222222222222229</v>
      </c>
      <c r="Q28">
        <v>8.3856343505299993</v>
      </c>
      <c r="R28">
        <f t="shared" si="1"/>
        <v>8.3847763108502349</v>
      </c>
      <c r="S28">
        <f t="shared" si="2"/>
        <v>1.0233304359641067E-4</v>
      </c>
      <c r="T28">
        <f t="shared" si="3"/>
        <v>18.347279607779999</v>
      </c>
      <c r="U28">
        <f t="shared" si="4"/>
        <v>18.346373874523358</v>
      </c>
      <c r="V28">
        <f t="shared" si="5"/>
        <v>-0.2814820758074838</v>
      </c>
      <c r="W28">
        <f t="shared" si="6"/>
        <v>-0.2818181818181813</v>
      </c>
      <c r="X28">
        <f t="shared" si="9"/>
        <v>0.99880736576849272</v>
      </c>
    </row>
    <row r="29" spans="16:24">
      <c r="P29">
        <f t="shared" si="8"/>
        <v>0.2323232323232324</v>
      </c>
      <c r="Q29">
        <v>8.3089248650300007</v>
      </c>
      <c r="R29">
        <f t="shared" si="1"/>
        <v>8.307971438196482</v>
      </c>
      <c r="S29">
        <f t="shared" si="2"/>
        <v>1.1476048522931683E-4</v>
      </c>
      <c r="T29">
        <f t="shared" si="3"/>
        <v>18.270410032969998</v>
      </c>
      <c r="U29">
        <f t="shared" si="4"/>
        <v>18.269407217356516</v>
      </c>
      <c r="V29">
        <f t="shared" si="5"/>
        <v>-0.28147270963487592</v>
      </c>
      <c r="W29">
        <f t="shared" si="6"/>
        <v>-0.28181818181817564</v>
      </c>
      <c r="X29">
        <f t="shared" si="9"/>
        <v>0.9987741309624848</v>
      </c>
    </row>
    <row r="30" spans="16:24">
      <c r="P30">
        <f t="shared" si="8"/>
        <v>0.24242424242424251</v>
      </c>
      <c r="Q30">
        <v>8.2318952009099995</v>
      </c>
      <c r="R30">
        <f t="shared" si="1"/>
        <v>8.2308429965165466</v>
      </c>
      <c r="S30">
        <f t="shared" si="2"/>
        <v>1.27836771263672E-4</v>
      </c>
      <c r="T30">
        <f t="shared" si="3"/>
        <v>18.193218108665</v>
      </c>
      <c r="U30">
        <f t="shared" si="4"/>
        <v>18.192114929038208</v>
      </c>
      <c r="V30">
        <f t="shared" si="5"/>
        <v>-0.28146431000889582</v>
      </c>
      <c r="W30">
        <f t="shared" si="6"/>
        <v>-0.28181818181819263</v>
      </c>
      <c r="X30">
        <f t="shared" si="9"/>
        <v>0.99874432583797912</v>
      </c>
    </row>
    <row r="31" spans="16:24">
      <c r="P31">
        <f t="shared" si="8"/>
        <v>0.2525252525252526</v>
      </c>
      <c r="Q31">
        <v>8.1545410164199996</v>
      </c>
      <c r="R31">
        <f t="shared" si="1"/>
        <v>8.1533868615598699</v>
      </c>
      <c r="S31">
        <f t="shared" si="2"/>
        <v>1.4155526773433394E-4</v>
      </c>
      <c r="T31">
        <f t="shared" si="3"/>
        <v>18.115699446484999</v>
      </c>
      <c r="U31">
        <f t="shared" si="4"/>
        <v>18.11449284113521</v>
      </c>
      <c r="V31">
        <f t="shared" si="5"/>
        <v>-0.28145688278883668</v>
      </c>
      <c r="W31">
        <f t="shared" si="6"/>
        <v>-0.28181818181817564</v>
      </c>
      <c r="X31">
        <f t="shared" si="9"/>
        <v>0.99871797118621652</v>
      </c>
    </row>
    <row r="32" spans="16:24">
      <c r="P32">
        <f t="shared" si="8"/>
        <v>0.26262626262626271</v>
      </c>
      <c r="Q32">
        <v>8.0768578765499992</v>
      </c>
      <c r="R32">
        <f t="shared" si="1"/>
        <v>8.0755988207105531</v>
      </c>
      <c r="S32">
        <f t="shared" si="2"/>
        <v>1.5590866601955541E-4</v>
      </c>
      <c r="T32">
        <f t="shared" si="3"/>
        <v>18.037849563445</v>
      </c>
      <c r="U32">
        <f t="shared" si="4"/>
        <v>18.036536695512162</v>
      </c>
      <c r="V32">
        <f t="shared" si="5"/>
        <v>-0.28145043340469744</v>
      </c>
      <c r="W32">
        <f t="shared" si="6"/>
        <v>-0.28181818181819263</v>
      </c>
      <c r="X32">
        <f t="shared" si="9"/>
        <v>0.99869508627469461</v>
      </c>
    </row>
    <row r="33" spans="16:24">
      <c r="P33">
        <f t="shared" si="8"/>
        <v>0.27272727272727282</v>
      </c>
      <c r="Q33">
        <v>7.9988412503399999</v>
      </c>
      <c r="R33">
        <f t="shared" si="1"/>
        <v>7.99747457031377</v>
      </c>
      <c r="S33">
        <f t="shared" si="2"/>
        <v>1.7088894928194212E-4</v>
      </c>
      <c r="T33">
        <f t="shared" si="3"/>
        <v>17.959663879170002</v>
      </c>
      <c r="U33">
        <f t="shared" si="4"/>
        <v>17.958242141605552</v>
      </c>
      <c r="V33">
        <f t="shared" si="5"/>
        <v>-0.28144496715307471</v>
      </c>
      <c r="W33">
        <f t="shared" si="6"/>
        <v>-0.2818181818181813</v>
      </c>
      <c r="X33">
        <f t="shared" si="9"/>
        <v>0.99867568989800881</v>
      </c>
    </row>
    <row r="34" spans="16:24">
      <c r="P34">
        <f t="shared" si="8"/>
        <v>0.28282828282828293</v>
      </c>
      <c r="Q34">
        <v>7.9204865079999998</v>
      </c>
      <c r="R34">
        <f t="shared" si="1"/>
        <v>7.9190097128973349</v>
      </c>
      <c r="S34">
        <f t="shared" si="2"/>
        <v>1.8648734579270208E-4</v>
      </c>
      <c r="T34">
        <f t="shared" si="3"/>
        <v>17.881137713000001</v>
      </c>
      <c r="U34">
        <f t="shared" si="4"/>
        <v>17.879604733590281</v>
      </c>
      <c r="V34">
        <f t="shared" si="5"/>
        <v>-0.28144048889424228</v>
      </c>
      <c r="W34">
        <f t="shared" si="6"/>
        <v>-0.28181818181816992</v>
      </c>
      <c r="X34">
        <f t="shared" si="9"/>
        <v>0.99865979930219217</v>
      </c>
    </row>
    <row r="35" spans="16:24">
      <c r="P35">
        <f t="shared" si="8"/>
        <v>0.29292929292929304</v>
      </c>
      <c r="Q35">
        <v>7.8417889179999998</v>
      </c>
      <c r="R35">
        <f t="shared" si="1"/>
        <v>7.8401997542832262</v>
      </c>
      <c r="S35">
        <f t="shared" si="2"/>
        <v>2.0269428925013657E-4</v>
      </c>
      <c r="T35">
        <f t="shared" si="3"/>
        <v>17.802266281015001</v>
      </c>
      <c r="U35">
        <f t="shared" si="4"/>
        <v>17.800619927433509</v>
      </c>
      <c r="V35">
        <f t="shared" si="5"/>
        <v>-0.28143700309394254</v>
      </c>
      <c r="W35">
        <f t="shared" si="6"/>
        <v>-0.2818181818181813</v>
      </c>
      <c r="X35">
        <f t="shared" si="9"/>
        <v>0.99864743033334635</v>
      </c>
    </row>
    <row r="36" spans="16:24">
      <c r="P36">
        <f t="shared" si="8"/>
        <v>0.30303030303030315</v>
      </c>
      <c r="Q36">
        <v>7.7627436440300004</v>
      </c>
      <c r="R36">
        <f t="shared" si="1"/>
        <v>7.7610401005837915</v>
      </c>
      <c r="S36">
        <f t="shared" si="2"/>
        <v>2.194993743275197E-4</v>
      </c>
      <c r="T36">
        <f t="shared" si="3"/>
        <v>17.723044692919999</v>
      </c>
      <c r="U36">
        <f t="shared" si="4"/>
        <v>17.72128307783035</v>
      </c>
      <c r="V36">
        <f t="shared" si="5"/>
        <v>-0.28143451391383112</v>
      </c>
      <c r="W36">
        <f t="shared" si="6"/>
        <v>-0.28181818181819263</v>
      </c>
      <c r="X36">
        <f t="shared" si="9"/>
        <v>0.99863859775871733</v>
      </c>
    </row>
    <row r="37" spans="16:24">
      <c r="P37">
        <f t="shared" si="8"/>
        <v>0.31313131313131326</v>
      </c>
      <c r="Q37">
        <v>7.6833457418100002</v>
      </c>
      <c r="R37">
        <f t="shared" si="1"/>
        <v>7.6815260550769082</v>
      </c>
      <c r="S37">
        <f t="shared" si="2"/>
        <v>2.3689130519700412E-4</v>
      </c>
      <c r="T37">
        <f t="shared" si="3"/>
        <v>17.643467948834999</v>
      </c>
      <c r="U37">
        <f t="shared" si="4"/>
        <v>17.641589435015504</v>
      </c>
      <c r="V37">
        <f t="shared" si="5"/>
        <v>-0.28143302488987637</v>
      </c>
      <c r="W37">
        <f t="shared" si="6"/>
        <v>-0.28181818181818702</v>
      </c>
      <c r="X37">
        <f t="shared" si="9"/>
        <v>0.99863331412534939</v>
      </c>
    </row>
    <row r="38" spans="16:24">
      <c r="P38">
        <f t="shared" si="8"/>
        <v>0.32323232323232337</v>
      </c>
      <c r="Q38">
        <v>7.6035901558600001</v>
      </c>
      <c r="R38">
        <f t="shared" si="1"/>
        <v>7.6016528149541038</v>
      </c>
      <c r="S38">
        <f t="shared" si="2"/>
        <v>2.5485785171418062E-4</v>
      </c>
      <c r="T38">
        <f t="shared" si="3"/>
        <v>17.563530935940001</v>
      </c>
      <c r="U38">
        <f t="shared" si="4"/>
        <v>17.561534141444668</v>
      </c>
      <c r="V38">
        <f t="shared" si="5"/>
        <v>-0.2814325393338164</v>
      </c>
      <c r="W38">
        <f t="shared" si="6"/>
        <v>-0.28181818181816992</v>
      </c>
      <c r="X38">
        <f t="shared" si="9"/>
        <v>0.99863159118455191</v>
      </c>
    </row>
    <row r="39" spans="16:24">
      <c r="P39">
        <f t="shared" si="8"/>
        <v>0.33333333333333348</v>
      </c>
      <c r="Q39">
        <v>7.5234717160200004</v>
      </c>
      <c r="R39">
        <f t="shared" si="1"/>
        <v>7.5214154679352312</v>
      </c>
      <c r="S39">
        <f t="shared" si="2"/>
        <v>2.7338578669603905E-4</v>
      </c>
      <c r="T39">
        <f t="shared" si="3"/>
        <v>17.483228424989999</v>
      </c>
      <c r="U39">
        <f t="shared" si="4"/>
        <v>17.481112228339107</v>
      </c>
      <c r="V39">
        <f t="shared" si="5"/>
        <v>-0.28143305986033884</v>
      </c>
      <c r="W39">
        <f t="shared" si="6"/>
        <v>-0.2818181818181813</v>
      </c>
      <c r="X39">
        <f t="shared" si="9"/>
        <v>0.99863343821410744</v>
      </c>
    </row>
    <row r="40" spans="16:24">
      <c r="P40">
        <f t="shared" si="8"/>
        <v>0.34343434343434359</v>
      </c>
      <c r="Q40">
        <v>7.4429851339599997</v>
      </c>
      <c r="R40">
        <f t="shared" si="1"/>
        <v>7.4408089887429867</v>
      </c>
      <c r="S40">
        <f t="shared" si="2"/>
        <v>2.9246083595282078E-4</v>
      </c>
      <c r="T40">
        <f t="shared" si="3"/>
        <v>17.402555066729999</v>
      </c>
      <c r="U40">
        <f t="shared" si="4"/>
        <v>17.400318612086544</v>
      </c>
      <c r="V40">
        <f t="shared" si="5"/>
        <v>-0.28143458852866821</v>
      </c>
      <c r="W40">
        <f t="shared" si="6"/>
        <v>-0.28181818181819263</v>
      </c>
      <c r="X40">
        <f t="shared" si="9"/>
        <v>0.99863886252104239</v>
      </c>
    </row>
    <row r="41" spans="16:24">
      <c r="P41">
        <f t="shared" si="8"/>
        <v>0.3535353535353537</v>
      </c>
      <c r="Q41">
        <v>7.3621249994999998</v>
      </c>
      <c r="R41">
        <f t="shared" si="1"/>
        <v>7.3598282354301041</v>
      </c>
      <c r="S41">
        <f t="shared" si="2"/>
        <v>3.1206761848585858E-4</v>
      </c>
      <c r="T41">
        <f t="shared" si="3"/>
        <v>17.321505388115</v>
      </c>
      <c r="U41">
        <f t="shared" si="4"/>
        <v>17.319148090490856</v>
      </c>
      <c r="V41">
        <f t="shared" si="5"/>
        <v>-0.28143712698736539</v>
      </c>
      <c r="W41">
        <f t="shared" si="6"/>
        <v>-0.28181818181817564</v>
      </c>
      <c r="X41">
        <f t="shared" si="9"/>
        <v>0.99864786995518939</v>
      </c>
    </row>
    <row r="42" spans="16:24">
      <c r="P42">
        <f t="shared" si="8"/>
        <v>0.36363636363636381</v>
      </c>
      <c r="Q42">
        <v>7.2808857767299999</v>
      </c>
      <c r="R42">
        <f t="shared" si="1"/>
        <v>7.2784679455516113</v>
      </c>
      <c r="S42">
        <f t="shared" si="2"/>
        <v>3.3218957567387276E-4</v>
      </c>
      <c r="T42">
        <f t="shared" si="3"/>
        <v>17.240073788425001</v>
      </c>
      <c r="U42">
        <f t="shared" si="4"/>
        <v>17.237595338862846</v>
      </c>
      <c r="V42">
        <f t="shared" si="5"/>
        <v>-0.28144067593221372</v>
      </c>
      <c r="W42">
        <f t="shared" si="6"/>
        <v>-0.28181818181818702</v>
      </c>
      <c r="X42">
        <f t="shared" si="9"/>
        <v>0.99866046298525613</v>
      </c>
    </row>
    <row r="43" spans="16:24">
      <c r="P43">
        <f t="shared" si="8"/>
        <v>0.37373737373737392</v>
      </c>
      <c r="Q43">
        <v>7.1992618001200004</v>
      </c>
      <c r="R43">
        <f t="shared" si="1"/>
        <v>7.1967227321740772</v>
      </c>
      <c r="S43">
        <f t="shared" si="2"/>
        <v>3.5280891600448599E-4</v>
      </c>
      <c r="T43">
        <f t="shared" si="3"/>
        <v>17.158254535209998</v>
      </c>
      <c r="U43">
        <f t="shared" si="4"/>
        <v>17.15565490594371</v>
      </c>
      <c r="V43">
        <f t="shared" si="5"/>
        <v>-0.28144523564742735</v>
      </c>
      <c r="W43">
        <f t="shared" si="6"/>
        <v>-0.28181818181817564</v>
      </c>
      <c r="X43">
        <f t="shared" si="9"/>
        <v>0.99867664261992539</v>
      </c>
    </row>
    <row r="44" spans="16:24">
      <c r="P44">
        <f t="shared" si="8"/>
        <v>0.38383838383838403</v>
      </c>
      <c r="Q44">
        <v>7.1172472703</v>
      </c>
      <c r="R44">
        <f t="shared" si="1"/>
        <v>7.1145870797133419</v>
      </c>
      <c r="S44">
        <f t="shared" si="2"/>
        <v>3.739065327126899E-4</v>
      </c>
      <c r="T44">
        <f t="shared" si="3"/>
        <v>17.076041760054999</v>
      </c>
      <c r="U44">
        <f t="shared" si="4"/>
        <v>17.073321209652448</v>
      </c>
      <c r="V44">
        <f t="shared" si="5"/>
        <v>-0.28145080547519891</v>
      </c>
      <c r="W44">
        <f t="shared" si="6"/>
        <v>-0.2818181818181813</v>
      </c>
      <c r="X44">
        <f t="shared" si="9"/>
        <v>0.99869640652490121</v>
      </c>
    </row>
    <row r="45" spans="16:24">
      <c r="P45">
        <f t="shared" si="8"/>
        <v>0.39393939393939414</v>
      </c>
      <c r="Q45">
        <v>7.0348362498099997</v>
      </c>
      <c r="R45">
        <f t="shared" si="1"/>
        <v>7.032055339591551</v>
      </c>
      <c r="S45">
        <f t="shared" si="2"/>
        <v>3.954619359707917E-4</v>
      </c>
      <c r="T45">
        <f t="shared" si="3"/>
        <v>16.99342945419</v>
      </c>
      <c r="U45">
        <f t="shared" si="4"/>
        <v>16.990588532647713</v>
      </c>
      <c r="V45">
        <f t="shared" si="5"/>
        <v>-0.28145738411701293</v>
      </c>
      <c r="W45">
        <f t="shared" si="6"/>
        <v>-0.2818181818181813</v>
      </c>
      <c r="X45">
        <f t="shared" si="9"/>
        <v>0.99871975009262837</v>
      </c>
    </row>
    <row r="46" spans="16:24">
      <c r="P46">
        <f t="shared" si="8"/>
        <v>0.40404040404040426</v>
      </c>
      <c r="Q46">
        <v>6.9520226585699998</v>
      </c>
      <c r="R46">
        <f t="shared" si="1"/>
        <v>6.9491217257038791</v>
      </c>
      <c r="S46">
        <f t="shared" si="2"/>
        <v>4.1745316611601897E-4</v>
      </c>
      <c r="T46">
        <f t="shared" si="3"/>
        <v>16.910411463919999</v>
      </c>
      <c r="U46">
        <f t="shared" si="4"/>
        <v>16.90745101769425</v>
      </c>
      <c r="V46">
        <f t="shared" si="5"/>
        <v>-0.28146496921470487</v>
      </c>
      <c r="W46">
        <f t="shared" si="6"/>
        <v>-0.2818181818181813</v>
      </c>
      <c r="X46">
        <f t="shared" si="9"/>
        <v>0.9987466649554062</v>
      </c>
    </row>
    <row r="47" spans="16:24">
      <c r="P47">
        <f t="shared" si="8"/>
        <v>0.41414141414141437</v>
      </c>
      <c r="Q47">
        <v>6.8688002692700003</v>
      </c>
      <c r="R47">
        <f t="shared" si="1"/>
        <v>6.8657803096846202</v>
      </c>
      <c r="S47">
        <f t="shared" si="2"/>
        <v>4.3985671681342678E-4</v>
      </c>
      <c r="T47">
        <f t="shared" si="3"/>
        <v>16.826981485890002</v>
      </c>
      <c r="U47">
        <f t="shared" si="4"/>
        <v>16.823902662823151</v>
      </c>
      <c r="V47">
        <f t="shared" si="5"/>
        <v>-0.28147355747908259</v>
      </c>
      <c r="W47">
        <f t="shared" si="6"/>
        <v>-0.28181818181818702</v>
      </c>
      <c r="X47">
        <f t="shared" si="9"/>
        <v>0.99877713944188751</v>
      </c>
    </row>
    <row r="48" spans="16:24">
      <c r="P48">
        <f t="shared" si="8"/>
        <v>0.42424242424242448</v>
      </c>
      <c r="Q48">
        <v>6.7851627025100001</v>
      </c>
      <c r="R48">
        <f t="shared" si="1"/>
        <v>6.7820250159616791</v>
      </c>
      <c r="S48">
        <f t="shared" si="2"/>
        <v>4.6264744540699834E-4</v>
      </c>
      <c r="T48">
        <f t="shared" si="3"/>
        <v>16.743133062089999</v>
      </c>
      <c r="U48">
        <f t="shared" si="4"/>
        <v>16.739937316274748</v>
      </c>
      <c r="V48">
        <f t="shared" si="5"/>
        <v>-0.28148314484154258</v>
      </c>
      <c r="W48">
        <f t="shared" si="6"/>
        <v>-0.28181818181817564</v>
      </c>
      <c r="X48">
        <f t="shared" si="9"/>
        <v>0.99881115911517293</v>
      </c>
    </row>
    <row r="49" spans="16:24">
      <c r="P49">
        <f t="shared" si="8"/>
        <v>0.43434343434343459</v>
      </c>
      <c r="Q49">
        <v>6.7011034216700001</v>
      </c>
      <c r="R49">
        <f t="shared" si="1"/>
        <v>6.6978496165878134</v>
      </c>
      <c r="S49">
        <f t="shared" si="2"/>
        <v>4.857984679333962E-4</v>
      </c>
      <c r="T49">
        <f t="shared" si="3"/>
        <v>16.658859574695001</v>
      </c>
      <c r="U49">
        <f t="shared" si="4"/>
        <v>16.655548671211982</v>
      </c>
      <c r="V49">
        <f t="shared" si="5"/>
        <v>-0.28149372586057131</v>
      </c>
      <c r="W49">
        <f t="shared" si="6"/>
        <v>-0.2818181818181813</v>
      </c>
      <c r="X49">
        <f t="shared" si="9"/>
        <v>0.99884870466654518</v>
      </c>
    </row>
    <row r="50" spans="16:24">
      <c r="P50">
        <f t="shared" si="8"/>
        <v>0.4444444444444447</v>
      </c>
      <c r="Q50">
        <v>6.6166157277200002</v>
      </c>
      <c r="R50">
        <f t="shared" si="1"/>
        <v>6.6132477258361497</v>
      </c>
      <c r="S50">
        <f t="shared" si="2"/>
        <v>5.092810708863339E-4</v>
      </c>
      <c r="T50">
        <f t="shared" si="3"/>
        <v>16.574154240704999</v>
      </c>
      <c r="U50">
        <f t="shared" si="4"/>
        <v>16.570730260191439</v>
      </c>
      <c r="V50">
        <f t="shared" si="5"/>
        <v>-0.28150529403052221</v>
      </c>
      <c r="W50">
        <f t="shared" si="6"/>
        <v>-0.2818181818181813</v>
      </c>
      <c r="X50">
        <f t="shared" si="9"/>
        <v>0.99888975301153227</v>
      </c>
    </row>
    <row r="51" spans="16:24">
      <c r="P51">
        <f t="shared" si="8"/>
        <v>0.45454545454545481</v>
      </c>
      <c r="Q51">
        <v>6.5316927536899998</v>
      </c>
      <c r="R51">
        <f t="shared" si="1"/>
        <v>6.5282127945467288</v>
      </c>
      <c r="S51">
        <f t="shared" si="2"/>
        <v>5.3306460018858219E-4</v>
      </c>
      <c r="T51">
        <f t="shared" si="3"/>
        <v>16.489010106304999</v>
      </c>
      <c r="U51">
        <f t="shared" si="4"/>
        <v>16.485475449378313</v>
      </c>
      <c r="V51">
        <f t="shared" si="5"/>
        <v>-0.28151784163804666</v>
      </c>
      <c r="W51">
        <f t="shared" si="6"/>
        <v>-0.28181818181819834</v>
      </c>
      <c r="X51">
        <f t="shared" si="9"/>
        <v>0.99893427678010704</v>
      </c>
    </row>
    <row r="52" spans="16:24">
      <c r="P52">
        <f t="shared" si="8"/>
        <v>0.46464646464646492</v>
      </c>
      <c r="Q52">
        <v>6.4463274589199999</v>
      </c>
      <c r="R52">
        <f t="shared" si="1"/>
        <v>6.4427381042099015</v>
      </c>
      <c r="S52">
        <f t="shared" si="2"/>
        <v>5.5711634588298162E-4</v>
      </c>
      <c r="T52">
        <f t="shared" si="3"/>
        <v>16.403420041010001</v>
      </c>
      <c r="U52">
        <f t="shared" si="4"/>
        <v>16.399777432490687</v>
      </c>
      <c r="V52">
        <f t="shared" si="5"/>
        <v>-0.28153135954115399</v>
      </c>
      <c r="W52">
        <f t="shared" si="6"/>
        <v>-0.28181818181817564</v>
      </c>
      <c r="X52">
        <f t="shared" si="9"/>
        <v>0.99898224353314902</v>
      </c>
    </row>
    <row r="53" spans="16:24">
      <c r="P53">
        <f t="shared" si="8"/>
        <v>0.47474747474747503</v>
      </c>
      <c r="Q53">
        <v>6.3605126231</v>
      </c>
      <c r="R53">
        <f t="shared" si="1"/>
        <v>6.3568167607714692</v>
      </c>
      <c r="S53">
        <f t="shared" si="2"/>
        <v>5.81401425842307E-4</v>
      </c>
      <c r="T53">
        <f t="shared" si="3"/>
        <v>16.317376731564998</v>
      </c>
      <c r="U53">
        <f t="shared" si="4"/>
        <v>16.313629224457404</v>
      </c>
      <c r="V53">
        <f t="shared" si="5"/>
        <v>-0.28154583713140802</v>
      </c>
      <c r="W53">
        <f t="shared" si="6"/>
        <v>-0.28181818181817564</v>
      </c>
      <c r="X53">
        <f t="shared" si="9"/>
        <v>0.99903361562759874</v>
      </c>
    </row>
    <row r="54" spans="16:24">
      <c r="P54">
        <f t="shared" si="8"/>
        <v>0.48484848484848514</v>
      </c>
      <c r="Q54">
        <v>6.27424084003</v>
      </c>
      <c r="R54">
        <f t="shared" si="1"/>
        <v>6.2704416881433396</v>
      </c>
      <c r="S54">
        <f t="shared" si="2"/>
        <v>6.0588265956514878E-4</v>
      </c>
      <c r="T54">
        <f t="shared" si="3"/>
        <v>16.230872675560001</v>
      </c>
      <c r="U54">
        <f t="shared" si="4"/>
        <v>16.227023654772921</v>
      </c>
      <c r="V54">
        <f t="shared" si="5"/>
        <v>-0.28156126227412548</v>
      </c>
      <c r="W54">
        <f t="shared" si="6"/>
        <v>-0.28181818181818702</v>
      </c>
      <c r="X54">
        <f t="shared" si="9"/>
        <v>0.99908835000494289</v>
      </c>
    </row>
    <row r="55" spans="16:24">
      <c r="P55">
        <f t="shared" si="8"/>
        <v>0.49494949494949525</v>
      </c>
      <c r="Q55">
        <v>6.1875045110900002</v>
      </c>
      <c r="R55">
        <f t="shared" si="1"/>
        <v>6.1836056214025064</v>
      </c>
      <c r="S55">
        <f t="shared" si="2"/>
        <v>6.3052043196272717E-4</v>
      </c>
      <c r="T55">
        <f t="shared" si="3"/>
        <v>16.143900174765001</v>
      </c>
      <c r="U55">
        <f t="shared" si="4"/>
        <v>16.139953360531148</v>
      </c>
      <c r="V55">
        <f t="shared" si="5"/>
        <v>-0.28157762112707208</v>
      </c>
      <c r="W55">
        <f t="shared" si="6"/>
        <v>-0.28181818181818702</v>
      </c>
      <c r="X55">
        <f t="shared" si="9"/>
        <v>0.99914639754765666</v>
      </c>
    </row>
    <row r="56" spans="16:24">
      <c r="P56">
        <f t="shared" si="8"/>
        <v>0.50505050505050531</v>
      </c>
      <c r="Q56">
        <v>6.1002958384400001</v>
      </c>
      <c r="R56">
        <f t="shared" si="1"/>
        <v>6.0963010996597902</v>
      </c>
      <c r="S56">
        <f t="shared" si="2"/>
        <v>6.5527255214360724E-4</v>
      </c>
      <c r="T56">
        <f t="shared" si="3"/>
        <v>16.05645132818</v>
      </c>
      <c r="U56">
        <f t="shared" si="4"/>
        <v>16.052410779119157</v>
      </c>
      <c r="V56">
        <f t="shared" si="5"/>
        <v>-0.28159489799903165</v>
      </c>
      <c r="W56">
        <f t="shared" si="6"/>
        <v>-0.28181818181816992</v>
      </c>
      <c r="X56">
        <f t="shared" si="9"/>
        <v>0.99920770257725122</v>
      </c>
    </row>
    <row r="57" spans="16:24">
      <c r="P57">
        <f t="shared" si="8"/>
        <v>0.51515151515151536</v>
      </c>
      <c r="Q57">
        <v>6.0126068179200001</v>
      </c>
      <c r="R57">
        <f t="shared" si="1"/>
        <v>6.008520458578527</v>
      </c>
      <c r="S57">
        <f t="shared" si="2"/>
        <v>6.8009410463749866E-4</v>
      </c>
      <c r="T57">
        <f t="shared" si="3"/>
        <v>15.968518024754999</v>
      </c>
      <c r="U57">
        <f t="shared" si="4"/>
        <v>15.964388140550259</v>
      </c>
      <c r="V57">
        <f t="shared" si="5"/>
        <v>-0.28161307533800062</v>
      </c>
      <c r="W57">
        <f t="shared" si="6"/>
        <v>-0.28181818181818413</v>
      </c>
      <c r="X57">
        <f t="shared" si="9"/>
        <v>0.99927220281225204</v>
      </c>
    </row>
    <row r="58" spans="16:24">
      <c r="P58">
        <f t="shared" si="8"/>
        <v>0.52525252525252542</v>
      </c>
      <c r="Q58">
        <v>5.9244292315899996</v>
      </c>
      <c r="R58">
        <f t="shared" si="1"/>
        <v>5.9202558225219928</v>
      </c>
      <c r="S58">
        <f t="shared" si="2"/>
        <v>7.0493728533320996E-4</v>
      </c>
      <c r="T58">
        <f t="shared" si="3"/>
        <v>15.880091935779999</v>
      </c>
      <c r="U58">
        <f t="shared" si="4"/>
        <v>15.875877459414404</v>
      </c>
      <c r="V58">
        <f t="shared" si="5"/>
        <v>-0.28163213345866728</v>
      </c>
      <c r="W58">
        <f t="shared" si="6"/>
        <v>-0.28181818181818413</v>
      </c>
      <c r="X58">
        <f t="shared" si="9"/>
        <v>0.99933982840171443</v>
      </c>
    </row>
    <row r="59" spans="16:24">
      <c r="P59">
        <f t="shared" si="8"/>
        <v>0.53535353535353547</v>
      </c>
      <c r="Q59">
        <v>5.8357546399700002</v>
      </c>
      <c r="R59">
        <f t="shared" si="1"/>
        <v>5.8314990963068176</v>
      </c>
      <c r="S59">
        <f t="shared" si="2"/>
        <v>7.2975123427142382E-4</v>
      </c>
      <c r="T59">
        <f t="shared" si="3"/>
        <v>15.791164506954999</v>
      </c>
      <c r="U59">
        <f t="shared" si="4"/>
        <v>15.786870526422351</v>
      </c>
      <c r="V59">
        <f t="shared" si="5"/>
        <v>-0.28165205033074975</v>
      </c>
      <c r="W59">
        <f t="shared" si="6"/>
        <v>-0.28181818181817564</v>
      </c>
      <c r="X59">
        <f t="shared" si="9"/>
        <v>0.99941050117365005</v>
      </c>
    </row>
    <row r="60" spans="16:24">
      <c r="P60">
        <f t="shared" si="8"/>
        <v>0.54545454545454553</v>
      </c>
      <c r="Q60">
        <v>5.7465743739399997</v>
      </c>
      <c r="R60">
        <f t="shared" si="1"/>
        <v>5.742241956537887</v>
      </c>
      <c r="S60">
        <f t="shared" si="2"/>
        <v>7.5448186177176613E-4</v>
      </c>
      <c r="T60">
        <f t="shared" si="3"/>
        <v>15.701726950059999</v>
      </c>
      <c r="U60">
        <f t="shared" si="4"/>
        <v>15.697358899518207</v>
      </c>
      <c r="V60">
        <f t="shared" si="5"/>
        <v>-0.28167280167094316</v>
      </c>
      <c r="W60">
        <f t="shared" si="6"/>
        <v>-0.28181818181817847</v>
      </c>
      <c r="X60">
        <f t="shared" si="9"/>
        <v>0.99948413496142308</v>
      </c>
    </row>
    <row r="61" spans="16:24">
      <c r="P61">
        <f t="shared" si="8"/>
        <v>0.55555555555555558</v>
      </c>
      <c r="Q61">
        <v>5.65687952618</v>
      </c>
      <c r="R61">
        <f t="shared" si="1"/>
        <v>5.6524758424985286</v>
      </c>
      <c r="S61">
        <f t="shared" si="2"/>
        <v>7.7907165004792629E-4</v>
      </c>
      <c r="T61">
        <f t="shared" si="3"/>
        <v>15.61177023424</v>
      </c>
      <c r="U61">
        <f t="shared" si="4"/>
        <v>15.607333894533141</v>
      </c>
      <c r="V61">
        <f t="shared" si="5"/>
        <v>-0.28169436047861246</v>
      </c>
      <c r="W61">
        <f t="shared" si="6"/>
        <v>-0.2818181818181813</v>
      </c>
      <c r="X61">
        <f t="shared" si="9"/>
        <v>0.99956063395636863</v>
      </c>
    </row>
    <row r="62" spans="16:24">
      <c r="P62">
        <f t="shared" si="8"/>
        <v>0.56565656565656564</v>
      </c>
      <c r="Q62">
        <v>5.5666609423000004</v>
      </c>
      <c r="R62">
        <f t="shared" si="1"/>
        <v>5.5621919465677525</v>
      </c>
      <c r="S62">
        <f t="shared" si="2"/>
        <v>8.0345945900079491E-4</v>
      </c>
      <c r="T62">
        <f t="shared" si="3"/>
        <v>15.521285076890001</v>
      </c>
      <c r="U62">
        <f t="shared" si="4"/>
        <v>15.516786575350967</v>
      </c>
      <c r="V62">
        <f t="shared" si="5"/>
        <v>-0.2817166970556812</v>
      </c>
      <c r="W62">
        <f t="shared" si="6"/>
        <v>-0.28181818181818702</v>
      </c>
      <c r="X62">
        <f t="shared" si="9"/>
        <v>0.9996398927782052</v>
      </c>
    </row>
    <row r="63" spans="16:24">
      <c r="P63">
        <f t="shared" si="8"/>
        <v>0.57575757575757569</v>
      </c>
      <c r="Q63">
        <v>5.4759092114800003</v>
      </c>
      <c r="R63">
        <f t="shared" si="1"/>
        <v>5.4713812041341789</v>
      </c>
      <c r="S63">
        <f t="shared" si="2"/>
        <v>8.2758030867964506E-4</v>
      </c>
      <c r="T63">
        <f t="shared" si="3"/>
        <v>15.43026193411</v>
      </c>
      <c r="U63">
        <f t="shared" si="4"/>
        <v>15.425707743554074</v>
      </c>
      <c r="V63">
        <f t="shared" si="5"/>
        <v>-0.28173977855922916</v>
      </c>
      <c r="W63">
        <f t="shared" si="6"/>
        <v>-0.28181818181817564</v>
      </c>
      <c r="X63">
        <f t="shared" si="9"/>
        <v>0.99972179488760926</v>
      </c>
    </row>
    <row r="64" spans="16:24">
      <c r="P64">
        <f t="shared" si="8"/>
        <v>0.58585858585858575</v>
      </c>
      <c r="Q64">
        <v>5.3846146567400002</v>
      </c>
      <c r="R64">
        <f t="shared" si="1"/>
        <v>5.380034282973968</v>
      </c>
      <c r="S64">
        <f t="shared" si="2"/>
        <v>8.5136516332758765E-4</v>
      </c>
      <c r="T64">
        <f t="shared" si="3"/>
        <v>15.338690990690001</v>
      </c>
      <c r="U64">
        <f t="shared" si="4"/>
        <v>15.334087927515734</v>
      </c>
      <c r="V64">
        <f t="shared" si="5"/>
        <v>-0.28176356908023775</v>
      </c>
      <c r="W64">
        <f t="shared" si="6"/>
        <v>-0.28181818181818413</v>
      </c>
      <c r="X64">
        <f t="shared" si="9"/>
        <v>0.99980621286535154</v>
      </c>
    </row>
    <row r="65" spans="16:24">
      <c r="P65">
        <f t="shared" si="8"/>
        <v>0.5959595959595958</v>
      </c>
      <c r="Q65">
        <v>5.2927673246399998</v>
      </c>
      <c r="R65">
        <f t="shared" si="1"/>
        <v>5.2881415720574996</v>
      </c>
      <c r="S65">
        <f t="shared" si="2"/>
        <v>8.7474068526127203E-4</v>
      </c>
      <c r="T65">
        <f t="shared" si="3"/>
        <v>15.246562149595</v>
      </c>
      <c r="U65">
        <f t="shared" si="4"/>
        <v>15.241917370902172</v>
      </c>
      <c r="V65">
        <f t="shared" si="5"/>
        <v>-0.28178802918260265</v>
      </c>
      <c r="W65">
        <f t="shared" si="6"/>
        <v>-0.28181818181817847</v>
      </c>
      <c r="X65">
        <f t="shared" si="9"/>
        <v>0.999893006776989</v>
      </c>
    </row>
    <row r="66" spans="16:24">
      <c r="P66">
        <f t="shared" si="8"/>
        <v>0.60606060606060586</v>
      </c>
      <c r="Q66">
        <v>5.20035697455</v>
      </c>
      <c r="R66">
        <f t="shared" si="1"/>
        <v>5.1956931697468463</v>
      </c>
      <c r="S66">
        <f t="shared" si="2"/>
        <v>8.9762898823777105E-4</v>
      </c>
      <c r="T66">
        <f t="shared" si="3"/>
        <v>15.153865020965</v>
      </c>
      <c r="U66">
        <f t="shared" si="4"/>
        <v>15.149186020544905</v>
      </c>
      <c r="V66">
        <f t="shared" si="5"/>
        <v>-0.28181311567522338</v>
      </c>
      <c r="W66">
        <f t="shared" si="6"/>
        <v>-0.2818181818181813</v>
      </c>
      <c r="X66">
        <f t="shared" si="9"/>
        <v>0.99998202336369768</v>
      </c>
    </row>
    <row r="67" spans="16:24">
      <c r="P67">
        <f t="shared" si="8"/>
        <v>0.61616161616161591</v>
      </c>
      <c r="Q67">
        <v>5.1073730673800002</v>
      </c>
      <c r="R67">
        <f t="shared" si="1"/>
        <v>5.1026788713429632</v>
      </c>
      <c r="S67">
        <f t="shared" si="2"/>
        <v>9.1994737575981699E-4</v>
      </c>
      <c r="T67">
        <f t="shared" si="3"/>
        <v>15.06058891056</v>
      </c>
      <c r="U67">
        <f t="shared" si="4"/>
        <v>15.055883513640632</v>
      </c>
      <c r="V67">
        <f t="shared" si="5"/>
        <v>-0.28183878135727836</v>
      </c>
      <c r="W67">
        <f t="shared" si="6"/>
        <v>-0.28181818181817847</v>
      </c>
      <c r="X67">
        <f t="shared" si="9"/>
        <v>1.0000730951387415</v>
      </c>
    </row>
    <row r="68" spans="16:24">
      <c r="P68">
        <f t="shared" si="8"/>
        <v>0.62626262626262597</v>
      </c>
      <c r="Q68">
        <v>5.0138047537399997</v>
      </c>
      <c r="R68">
        <f t="shared" si="1"/>
        <v>5.0090881559383007</v>
      </c>
      <c r="S68">
        <f t="shared" si="2"/>
        <v>9.4160806415583291E-4</v>
      </c>
      <c r="T68">
        <f t="shared" si="3"/>
        <v>14.966722807604999</v>
      </c>
      <c r="U68">
        <f t="shared" si="4"/>
        <v>14.961999164232587</v>
      </c>
      <c r="V68">
        <f t="shared" si="5"/>
        <v>-0.28186497481805411</v>
      </c>
      <c r="W68">
        <f t="shared" si="6"/>
        <v>-0.2818181818181813</v>
      </c>
      <c r="X68">
        <f t="shared" si="9"/>
        <v>1.000166039676968</v>
      </c>
    </row>
    <row r="69" spans="16:24">
      <c r="P69">
        <f t="shared" si="8"/>
        <v>0.63636363636363602</v>
      </c>
      <c r="Q69">
        <v>4.9196408614699996</v>
      </c>
      <c r="R69">
        <f t="shared" si="1"/>
        <v>4.9149101725268718</v>
      </c>
      <c r="S69">
        <f t="shared" si="2"/>
        <v>9.6251788477664515E-4</v>
      </c>
      <c r="T69">
        <f t="shared" si="3"/>
        <v>14.872255372054999</v>
      </c>
      <c r="U69">
        <f t="shared" si="4"/>
        <v>14.867521948923375</v>
      </c>
      <c r="V69">
        <f t="shared" si="5"/>
        <v>-0.28189163980387488</v>
      </c>
      <c r="W69">
        <f t="shared" si="6"/>
        <v>-0.2818181818181813</v>
      </c>
      <c r="X69">
        <f t="shared" si="9"/>
        <v>1.0002606573685902</v>
      </c>
    </row>
    <row r="70" spans="16:24">
      <c r="P70">
        <f t="shared" si="8"/>
        <v>0.64646464646464608</v>
      </c>
      <c r="Q70">
        <v>4.8248698826399998</v>
      </c>
      <c r="R70">
        <f t="shared" si="1"/>
        <v>4.8201337253198808</v>
      </c>
      <c r="S70">
        <f t="shared" si="2"/>
        <v>9.8257799264784879E-4</v>
      </c>
      <c r="T70">
        <f t="shared" si="3"/>
        <v>14.777174921189999</v>
      </c>
      <c r="U70">
        <f t="shared" si="4"/>
        <v>14.772440491765263</v>
      </c>
      <c r="V70">
        <f t="shared" si="5"/>
        <v>-0.28191871528242529</v>
      </c>
      <c r="W70">
        <f t="shared" si="6"/>
        <v>-0.28181818181817847</v>
      </c>
      <c r="X70">
        <f t="shared" si="9"/>
        <v>1.0003567316473274</v>
      </c>
    </row>
    <row r="71" spans="16:24">
      <c r="P71">
        <f t="shared" si="8"/>
        <v>0.65656565656565613</v>
      </c>
      <c r="Q71">
        <v>4.7294799597399999</v>
      </c>
      <c r="R71">
        <f t="shared" ref="R71:R105" si="10">SQRT(((Q$6+10)^2)-$P71*((Q$6+10)^2-(Q$105+10)^2))-10</f>
        <v>4.7247472582106465</v>
      </c>
      <c r="S71">
        <f t="shared" ref="S71:S105" si="11">(Q71-R71)/R71</f>
        <v>1.0016835336808729E-3</v>
      </c>
      <c r="T71">
        <f t="shared" ref="T71:T104" si="12">0.5*(Q71+Q72)+10</f>
        <v>14.681469415495</v>
      </c>
      <c r="U71">
        <f t="shared" ref="U71:U104" si="13">0.5*(R71+R72)+10</f>
        <v>14.676743048269223</v>
      </c>
      <c r="V71">
        <f t="shared" ref="V71:V104" si="14">-10*((Q71-Q72)/50)*1*T71</f>
        <v>-0.28194613478169389</v>
      </c>
      <c r="W71">
        <f t="shared" ref="W71:W104" si="15">-0.5*10*(((R71+10)^2-(R72+10)^2)/50)*1</f>
        <v>-0.2818181818181813</v>
      </c>
      <c r="X71">
        <f t="shared" si="9"/>
        <v>1.0004540266447222</v>
      </c>
    </row>
    <row r="72" spans="16:24">
      <c r="P72">
        <f t="shared" ref="P72:P105" si="16">P71+1/99</f>
        <v>0.66666666666666619</v>
      </c>
      <c r="Q72">
        <v>4.6334588712500002</v>
      </c>
      <c r="R72">
        <f t="shared" si="10"/>
        <v>4.6287388383277985</v>
      </c>
      <c r="S72">
        <f t="shared" si="11"/>
        <v>1.0197233170983722E-3</v>
      </c>
      <c r="T72">
        <f t="shared" si="12"/>
        <v>14.585126443865001</v>
      </c>
      <c r="U72">
        <f t="shared" si="13"/>
        <v>14.580417488469152</v>
      </c>
      <c r="V72">
        <f t="shared" si="14"/>
        <v>-0.28197382589965997</v>
      </c>
      <c r="W72">
        <f t="shared" si="15"/>
        <v>-0.28181818181818413</v>
      </c>
      <c r="X72">
        <f t="shared" si="9"/>
        <v>1.0005522854503981</v>
      </c>
    </row>
    <row r="73" spans="16:24">
      <c r="P73">
        <f t="shared" si="16"/>
        <v>0.67676767676767624</v>
      </c>
      <c r="Q73">
        <v>4.53679401648</v>
      </c>
      <c r="R73">
        <f t="shared" si="10"/>
        <v>4.5320961386105036</v>
      </c>
      <c r="S73">
        <f t="shared" si="11"/>
        <v>1.0365794823886292E-3</v>
      </c>
      <c r="T73">
        <f t="shared" si="12"/>
        <v>14.488133207979999</v>
      </c>
      <c r="U73">
        <f t="shared" si="13"/>
        <v>14.483451278972087</v>
      </c>
      <c r="V73">
        <f t="shared" si="14"/>
        <v>-0.28200171022240339</v>
      </c>
      <c r="W73">
        <f t="shared" si="15"/>
        <v>-0.28181818181817847</v>
      </c>
      <c r="X73">
        <f t="shared" si="9"/>
        <v>1.0006512298214432</v>
      </c>
    </row>
    <row r="74" spans="16:24">
      <c r="P74">
        <f t="shared" si="16"/>
        <v>0.6868686868686863</v>
      </c>
      <c r="Q74">
        <v>4.4394723994799996</v>
      </c>
      <c r="R74">
        <f t="shared" si="10"/>
        <v>4.43480641933367</v>
      </c>
      <c r="S74">
        <f t="shared" si="11"/>
        <v>1.0521271291545208E-3</v>
      </c>
      <c r="T74">
        <f t="shared" si="12"/>
        <v>14.39047650585</v>
      </c>
      <c r="U74">
        <f t="shared" si="13"/>
        <v>14.385831463919205</v>
      </c>
      <c r="V74">
        <f t="shared" si="14"/>
        <v>-0.28202970246625569</v>
      </c>
      <c r="W74">
        <f t="shared" si="15"/>
        <v>-0.2818181818181813</v>
      </c>
      <c r="X74">
        <f t="shared" si="9"/>
        <v>1.0007505571383284</v>
      </c>
    </row>
    <row r="75" spans="16:24">
      <c r="P75">
        <f t="shared" si="16"/>
        <v>0.69696969696969635</v>
      </c>
      <c r="Q75">
        <v>4.3414806122199998</v>
      </c>
      <c r="R75">
        <f t="shared" si="10"/>
        <v>4.3368565085047397</v>
      </c>
      <c r="S75">
        <f t="shared" si="11"/>
        <v>1.0662339660516961E-3</v>
      </c>
      <c r="T75">
        <f t="shared" si="12"/>
        <v>14.292142714504999</v>
      </c>
      <c r="U75">
        <f t="shared" si="13"/>
        <v>14.287544644775721</v>
      </c>
      <c r="V75">
        <f t="shared" si="14"/>
        <v>-0.28205771015057252</v>
      </c>
      <c r="W75">
        <f t="shared" si="15"/>
        <v>-0.28181818181817847</v>
      </c>
      <c r="X75">
        <f t="shared" si="9"/>
        <v>1.0008499392439789</v>
      </c>
    </row>
    <row r="76" spans="16:24">
      <c r="P76">
        <f t="shared" si="16"/>
        <v>0.70707070707070641</v>
      </c>
      <c r="Q76">
        <v>4.2428048167899997</v>
      </c>
      <c r="R76">
        <f t="shared" si="10"/>
        <v>4.2382327810467029</v>
      </c>
      <c r="S76">
        <f t="shared" si="11"/>
        <v>1.0787599406391374E-3</v>
      </c>
      <c r="T76">
        <f t="shared" si="12"/>
        <v>14.19311777171</v>
      </c>
      <c r="U76">
        <f t="shared" si="13"/>
        <v>14.188576958860427</v>
      </c>
      <c r="V76">
        <f t="shared" si="14"/>
        <v>-0.2820856330194802</v>
      </c>
      <c r="W76">
        <f t="shared" si="15"/>
        <v>-0.2818181818181813</v>
      </c>
      <c r="X76">
        <f t="shared" si="9"/>
        <v>1.0009490203917057</v>
      </c>
    </row>
    <row r="77" spans="16:24">
      <c r="P77">
        <f t="shared" si="16"/>
        <v>0.71717171717171646</v>
      </c>
      <c r="Q77">
        <v>4.1434307266300001</v>
      </c>
      <c r="R77">
        <f t="shared" si="10"/>
        <v>4.1389211366741527</v>
      </c>
      <c r="S77">
        <f t="shared" si="11"/>
        <v>1.0895568692741706E-3</v>
      </c>
      <c r="T77">
        <f t="shared" si="12"/>
        <v>14.09338715669</v>
      </c>
      <c r="U77">
        <f t="shared" si="13"/>
        <v>14.088914056517428</v>
      </c>
      <c r="V77">
        <f t="shared" si="14"/>
        <v>-0.28211336234692636</v>
      </c>
      <c r="W77">
        <f t="shared" si="15"/>
        <v>-0.28181818181818413</v>
      </c>
      <c r="X77">
        <f t="shared" si="9"/>
        <v>1.001047414779408</v>
      </c>
    </row>
    <row r="78" spans="16:24">
      <c r="P78">
        <f t="shared" si="16"/>
        <v>0.72727272727272652</v>
      </c>
      <c r="Q78">
        <v>4.0433435867499998</v>
      </c>
      <c r="R78">
        <f t="shared" si="10"/>
        <v>4.0389069763607051</v>
      </c>
      <c r="S78">
        <f t="shared" si="11"/>
        <v>1.0984680794239089E-3</v>
      </c>
      <c r="T78">
        <f t="shared" si="12"/>
        <v>13.99293586978</v>
      </c>
      <c r="U78">
        <f t="shared" si="13"/>
        <v>13.988541076823637</v>
      </c>
      <c r="V78">
        <f t="shared" si="14"/>
        <v>-0.28214078036129192</v>
      </c>
      <c r="W78">
        <f t="shared" si="15"/>
        <v>-0.28181818181817564</v>
      </c>
      <c r="X78">
        <f t="shared" si="9"/>
        <v>1.0011447045078319</v>
      </c>
    </row>
    <row r="79" spans="16:24">
      <c r="P79">
        <f t="shared" si="16"/>
        <v>0.73737373737373657</v>
      </c>
      <c r="Q79">
        <v>3.94252815281</v>
      </c>
      <c r="R79">
        <f t="shared" si="10"/>
        <v>3.9381751772865705</v>
      </c>
      <c r="S79">
        <f t="shared" si="11"/>
        <v>1.1053280586743053E-3</v>
      </c>
      <c r="T79">
        <f t="shared" si="12"/>
        <v>13.89174841094</v>
      </c>
      <c r="U79">
        <f t="shared" si="13"/>
        <v>13.887442621715557</v>
      </c>
      <c r="V79">
        <f t="shared" si="14"/>
        <v>-0.28216775937220639</v>
      </c>
      <c r="W79">
        <f t="shared" si="15"/>
        <v>-0.2818181818181813</v>
      </c>
      <c r="X79">
        <f t="shared" ref="X79:X104" si="17">V79/W79</f>
        <v>1.0012404364820244</v>
      </c>
    </row>
    <row r="80" spans="16:24">
      <c r="P80">
        <f t="shared" si="16"/>
        <v>0.74747474747474663</v>
      </c>
      <c r="Q80">
        <v>3.84096866907</v>
      </c>
      <c r="R80">
        <f t="shared" si="10"/>
        <v>3.8367100661445424</v>
      </c>
      <c r="S80">
        <f t="shared" si="11"/>
        <v>1.1099621425752057E-3</v>
      </c>
      <c r="T80">
        <f t="shared" si="12"/>
        <v>13.789808757020001</v>
      </c>
      <c r="U80">
        <f t="shared" si="13"/>
        <v>13.785602728407788</v>
      </c>
      <c r="V80">
        <f t="shared" si="14"/>
        <v>-0.28219416127818486</v>
      </c>
      <c r="W80">
        <f t="shared" si="15"/>
        <v>-0.2818181818181813</v>
      </c>
      <c r="X80">
        <f t="shared" si="17"/>
        <v>1.0013341206645288</v>
      </c>
    </row>
    <row r="81" spans="16:24">
      <c r="P81">
        <f t="shared" si="16"/>
        <v>0.75757575757575668</v>
      </c>
      <c r="Q81">
        <v>3.7386488449700002</v>
      </c>
      <c r="R81">
        <f t="shared" si="10"/>
        <v>3.7344953906710341</v>
      </c>
      <c r="S81">
        <f t="shared" si="11"/>
        <v>1.1121862164675908E-3</v>
      </c>
      <c r="T81">
        <f t="shared" si="12"/>
        <v>13.68710033772</v>
      </c>
      <c r="U81">
        <f t="shared" si="13"/>
        <v>13.683004839963363</v>
      </c>
      <c r="V81">
        <f t="shared" si="14"/>
        <v>-0.28221983639617559</v>
      </c>
      <c r="W81">
        <f t="shared" si="15"/>
        <v>-0.2818181818181813</v>
      </c>
      <c r="X81">
        <f t="shared" si="17"/>
        <v>1.0014252259219152</v>
      </c>
    </row>
    <row r="82" spans="16:24">
      <c r="P82">
        <f t="shared" si="16"/>
        <v>0.76767676767676674</v>
      </c>
      <c r="Q82">
        <v>3.6355518304699999</v>
      </c>
      <c r="R82">
        <f t="shared" si="10"/>
        <v>3.6315142892556906</v>
      </c>
      <c r="S82">
        <f t="shared" si="11"/>
        <v>1.1118065062430864E-3</v>
      </c>
      <c r="T82">
        <f t="shared" si="12"/>
        <v>13.58360601019</v>
      </c>
      <c r="U82">
        <f t="shared" si="13"/>
        <v>13.579631773862193</v>
      </c>
      <c r="V82">
        <f t="shared" si="14"/>
        <v>-0.28224462262386213</v>
      </c>
      <c r="W82">
        <f t="shared" si="15"/>
        <v>-0.28181818181817847</v>
      </c>
      <c r="X82">
        <f t="shared" si="17"/>
        <v>1.0015131770524259</v>
      </c>
    </row>
    <row r="83" spans="16:24">
      <c r="P83">
        <f t="shared" si="16"/>
        <v>0.77777777777777679</v>
      </c>
      <c r="Q83">
        <v>3.5316601899100002</v>
      </c>
      <c r="R83">
        <f t="shared" si="10"/>
        <v>3.5277492584686936</v>
      </c>
      <c r="S83">
        <f t="shared" si="11"/>
        <v>1.1086194496159414E-3</v>
      </c>
      <c r="T83">
        <f t="shared" si="12"/>
        <v>13.479308032075</v>
      </c>
      <c r="U83">
        <f t="shared" si="13"/>
        <v>13.47546568839868</v>
      </c>
      <c r="V83">
        <f t="shared" si="14"/>
        <v>-0.28226834464071021</v>
      </c>
      <c r="W83">
        <f t="shared" si="15"/>
        <v>-0.2818181818181813</v>
      </c>
      <c r="X83">
        <f t="shared" si="17"/>
        <v>1.0015973519509089</v>
      </c>
    </row>
    <row r="84" spans="16:24">
      <c r="P84">
        <f t="shared" si="16"/>
        <v>0.78787878787878685</v>
      </c>
      <c r="Q84">
        <v>3.4269558742399999</v>
      </c>
      <c r="R84">
        <f t="shared" si="10"/>
        <v>3.4231821183286666</v>
      </c>
      <c r="S84">
        <f t="shared" si="11"/>
        <v>1.102411668700767E-3</v>
      </c>
      <c r="T84">
        <f t="shared" si="12"/>
        <v>13.374188032995001</v>
      </c>
      <c r="U84">
        <f t="shared" si="13"/>
        <v>13.370488046722345</v>
      </c>
      <c r="V84">
        <f t="shared" si="14"/>
        <v>-0.28229081236234299</v>
      </c>
      <c r="W84">
        <f t="shared" si="15"/>
        <v>-0.2818181818181813</v>
      </c>
      <c r="X84">
        <f t="shared" si="17"/>
        <v>1.0016770761244447</v>
      </c>
    </row>
    <row r="85" spans="16:24">
      <c r="P85">
        <f t="shared" si="16"/>
        <v>0.7979797979797969</v>
      </c>
      <c r="Q85">
        <v>3.3214201917500001</v>
      </c>
      <c r="R85">
        <f t="shared" si="10"/>
        <v>3.3177939751160235</v>
      </c>
      <c r="S85">
        <f t="shared" si="11"/>
        <v>1.0929601600261677E-3</v>
      </c>
      <c r="T85">
        <f t="shared" si="12"/>
        <v>13.268226984275</v>
      </c>
      <c r="U85">
        <f t="shared" si="13"/>
        <v>13.26467957831618</v>
      </c>
      <c r="V85">
        <f t="shared" si="14"/>
        <v>-0.28231182031997404</v>
      </c>
      <c r="W85">
        <f t="shared" si="15"/>
        <v>-0.2818181818181813</v>
      </c>
      <c r="X85">
        <f t="shared" si="17"/>
        <v>1.0017516204902324</v>
      </c>
    </row>
    <row r="86" spans="16:24">
      <c r="P86">
        <f t="shared" si="16"/>
        <v>0.80808080808080696</v>
      </c>
      <c r="Q86">
        <v>3.2150337767999999</v>
      </c>
      <c r="R86">
        <f t="shared" si="10"/>
        <v>3.2115651815163382</v>
      </c>
      <c r="S86">
        <f t="shared" si="11"/>
        <v>1.0800326593477481E-3</v>
      </c>
      <c r="T86">
        <f t="shared" si="12"/>
        <v>13.161405166830001</v>
      </c>
      <c r="U86">
        <f t="shared" si="13"/>
        <v>13.158020237685992</v>
      </c>
      <c r="V86">
        <f t="shared" si="14"/>
        <v>-0.28233114573962681</v>
      </c>
      <c r="W86">
        <f t="shared" si="15"/>
        <v>-0.28181818181817564</v>
      </c>
      <c r="X86">
        <f t="shared" si="17"/>
        <v>1.0018201945599881</v>
      </c>
    </row>
    <row r="87" spans="16:24">
      <c r="P87">
        <f t="shared" si="16"/>
        <v>0.81818181818181701</v>
      </c>
      <c r="Q87">
        <v>3.1077765568600002</v>
      </c>
      <c r="R87">
        <f t="shared" si="10"/>
        <v>3.1044752938556481</v>
      </c>
      <c r="S87">
        <f t="shared" si="11"/>
        <v>1.0633883963856647E-3</v>
      </c>
      <c r="T87">
        <f t="shared" si="12"/>
        <v>13.05370213708</v>
      </c>
      <c r="U87">
        <f t="shared" si="13"/>
        <v>13.050489160009848</v>
      </c>
      <c r="V87">
        <f t="shared" si="14"/>
        <v>-0.28234854761741907</v>
      </c>
      <c r="W87">
        <f t="shared" si="15"/>
        <v>-0.28181818181818413</v>
      </c>
      <c r="X87">
        <f t="shared" si="17"/>
        <v>1.0018819431585755</v>
      </c>
    </row>
    <row r="88" spans="16:24">
      <c r="P88">
        <f t="shared" si="16"/>
        <v>0.82828282828282707</v>
      </c>
      <c r="Q88">
        <v>2.9996277173000001</v>
      </c>
      <c r="R88">
        <f t="shared" si="10"/>
        <v>2.9965030261640475</v>
      </c>
      <c r="S88">
        <f t="shared" si="11"/>
        <v>1.0427792358857207E-3</v>
      </c>
      <c r="T88">
        <f t="shared" si="12"/>
        <v>12.945096690694999</v>
      </c>
      <c r="U88">
        <f t="shared" si="13"/>
        <v>12.942064613469663</v>
      </c>
      <c r="V88">
        <f t="shared" si="14"/>
        <v>-0.28236376481783504</v>
      </c>
      <c r="W88">
        <f t="shared" si="15"/>
        <v>-0.2818181818181813</v>
      </c>
      <c r="X88">
        <f t="shared" si="17"/>
        <v>1.0019359396761907</v>
      </c>
    </row>
    <row r="89" spans="16:24">
      <c r="P89">
        <f t="shared" si="16"/>
        <v>0.83838383838383712</v>
      </c>
      <c r="Q89">
        <v>2.8905656640899999</v>
      </c>
      <c r="R89">
        <f t="shared" si="10"/>
        <v>2.8876262007752782</v>
      </c>
      <c r="S89">
        <f t="shared" si="11"/>
        <v>1.0179514626694162E-3</v>
      </c>
      <c r="T89">
        <f t="shared" si="12"/>
        <v>12.83556682407</v>
      </c>
      <c r="U89">
        <f t="shared" si="13"/>
        <v>12.83272394795641</v>
      </c>
      <c r="V89">
        <f t="shared" si="14"/>
        <v>-0.28237651452921758</v>
      </c>
      <c r="W89">
        <f t="shared" si="15"/>
        <v>-0.28181818181817847</v>
      </c>
      <c r="X89">
        <f t="shared" si="17"/>
        <v>1.0019811805875583</v>
      </c>
    </row>
    <row r="90" spans="16:24">
      <c r="P90">
        <f t="shared" si="16"/>
        <v>0.84848484848484718</v>
      </c>
      <c r="Q90">
        <v>2.7805679840500002</v>
      </c>
      <c r="R90">
        <f t="shared" si="10"/>
        <v>2.7778216951375416</v>
      </c>
      <c r="S90">
        <f t="shared" si="11"/>
        <v>9.886483777075399E-4</v>
      </c>
      <c r="T90">
        <f t="shared" si="12"/>
        <v>12.725089693299999</v>
      </c>
      <c r="U90">
        <f t="shared" si="13"/>
        <v>12.722443539805898</v>
      </c>
      <c r="V90">
        <f t="shared" si="14"/>
        <v>-0.28238649032989022</v>
      </c>
      <c r="W90">
        <f t="shared" si="15"/>
        <v>-0.2818181818181813</v>
      </c>
      <c r="X90">
        <f t="shared" si="17"/>
        <v>1.0020165785899349</v>
      </c>
    </row>
    <row r="91" spans="16:24">
      <c r="P91">
        <f t="shared" si="16"/>
        <v>0.85858585858585723</v>
      </c>
      <c r="Q91">
        <v>2.6696114025500002</v>
      </c>
      <c r="R91">
        <f t="shared" si="10"/>
        <v>2.6670653844742525</v>
      </c>
      <c r="S91">
        <f t="shared" si="11"/>
        <v>9.546140452981848E-4</v>
      </c>
      <c r="T91">
        <f t="shared" si="12"/>
        <v>12.6136415705</v>
      </c>
      <c r="U91">
        <f t="shared" si="13"/>
        <v>12.611198732183103</v>
      </c>
      <c r="V91">
        <f t="shared" si="14"/>
        <v>-0.28239336009591415</v>
      </c>
      <c r="W91">
        <f t="shared" si="15"/>
        <v>-0.2818181818181813</v>
      </c>
      <c r="X91">
        <f t="shared" si="17"/>
        <v>1.0020409551790521</v>
      </c>
    </row>
    <row r="92" spans="16:24">
      <c r="P92">
        <f t="shared" si="16"/>
        <v>0.86868686868686729</v>
      </c>
      <c r="Q92">
        <v>2.5576717384499998</v>
      </c>
      <c r="R92">
        <f t="shared" si="10"/>
        <v>2.5553320798919543</v>
      </c>
      <c r="S92">
        <f t="shared" si="11"/>
        <v>9.1559863254424745E-4</v>
      </c>
      <c r="T92">
        <f t="shared" si="12"/>
        <v>12.501197797214999</v>
      </c>
      <c r="U92">
        <f t="shared" si="13"/>
        <v>12.49896377068878</v>
      </c>
      <c r="V92">
        <f t="shared" si="14"/>
        <v>-0.28239676390681223</v>
      </c>
      <c r="W92">
        <f t="shared" si="15"/>
        <v>-0.2818181818181813</v>
      </c>
      <c r="X92">
        <f t="shared" si="17"/>
        <v>1.0020530332177227</v>
      </c>
    </row>
    <row r="93" spans="16:24">
      <c r="P93">
        <f t="shared" si="16"/>
        <v>0.87878787878787734</v>
      </c>
      <c r="Q93">
        <v>2.44472385598</v>
      </c>
      <c r="R93">
        <f t="shared" si="10"/>
        <v>2.442595461485606</v>
      </c>
      <c r="S93">
        <f t="shared" si="11"/>
        <v>8.713659416608601E-4</v>
      </c>
      <c r="T93">
        <f t="shared" si="12"/>
        <v>12.387732734730001</v>
      </c>
      <c r="U93">
        <f t="shared" si="13"/>
        <v>12.385711733711787</v>
      </c>
      <c r="V93">
        <f t="shared" si="14"/>
        <v>-0.28239631131903686</v>
      </c>
      <c r="W93">
        <f t="shared" si="15"/>
        <v>-0.28181818181817847</v>
      </c>
      <c r="X93">
        <f t="shared" si="17"/>
        <v>1.0020514272611105</v>
      </c>
    </row>
    <row r="94" spans="16:24">
      <c r="P94">
        <f t="shared" si="16"/>
        <v>0.8888888888888874</v>
      </c>
      <c r="Q94">
        <v>2.3307416134799999</v>
      </c>
      <c r="R94">
        <f t="shared" si="10"/>
        <v>2.3288280059379698</v>
      </c>
      <c r="S94">
        <f t="shared" si="11"/>
        <v>8.2170410917028526E-4</v>
      </c>
      <c r="T94">
        <f t="shared" si="12"/>
        <v>12.273219711025</v>
      </c>
      <c r="U94">
        <f t="shared" si="13"/>
        <v>12.271414456993419</v>
      </c>
      <c r="V94">
        <f t="shared" si="14"/>
        <v>-0.28239157881054533</v>
      </c>
      <c r="W94">
        <f t="shared" si="15"/>
        <v>-0.28181818181817847</v>
      </c>
      <c r="X94">
        <f t="shared" si="17"/>
        <v>1.0020346344890436</v>
      </c>
    </row>
    <row r="95" spans="16:24">
      <c r="P95">
        <f t="shared" si="16"/>
        <v>0.89898989898989745</v>
      </c>
      <c r="Q95">
        <v>2.2156978085699999</v>
      </c>
      <c r="R95">
        <f t="shared" si="10"/>
        <v>2.2140009080488703</v>
      </c>
      <c r="S95">
        <f t="shared" si="11"/>
        <v>7.6644075210656102E-4</v>
      </c>
      <c r="T95">
        <f t="shared" si="12"/>
        <v>12.157630964039999</v>
      </c>
      <c r="U95">
        <f t="shared" si="13"/>
        <v>12.156042451804678</v>
      </c>
      <c r="V95">
        <f t="shared" si="14"/>
        <v>-0.28238210681680925</v>
      </c>
      <c r="W95">
        <f t="shared" si="15"/>
        <v>-0.28181818181818702</v>
      </c>
      <c r="X95">
        <f t="shared" si="17"/>
        <v>1.0020010241886594</v>
      </c>
    </row>
    <row r="96" spans="16:24">
      <c r="P96">
        <f t="shared" si="16"/>
        <v>0.90909090909090751</v>
      </c>
      <c r="Q96">
        <v>2.0995641195100001</v>
      </c>
      <c r="R96">
        <f t="shared" si="10"/>
        <v>2.0980839955604864</v>
      </c>
      <c r="S96">
        <f t="shared" si="11"/>
        <v>7.0546458227869297E-4</v>
      </c>
      <c r="T96">
        <f t="shared" si="12"/>
        <v>12.04093758102</v>
      </c>
      <c r="U96">
        <f t="shared" si="13"/>
        <v>12.03956481606278</v>
      </c>
      <c r="V96">
        <f t="shared" si="14"/>
        <v>-0.28236739621974311</v>
      </c>
      <c r="W96">
        <f t="shared" si="15"/>
        <v>-0.28181818181817564</v>
      </c>
      <c r="X96">
        <f t="shared" si="17"/>
        <v>1.0019488252958846</v>
      </c>
    </row>
    <row r="97" spans="16:24">
      <c r="P97">
        <f t="shared" si="16"/>
        <v>0.91919191919191756</v>
      </c>
      <c r="Q97">
        <v>1.9823110425299999</v>
      </c>
      <c r="R97">
        <f t="shared" si="10"/>
        <v>1.9810456365650744</v>
      </c>
      <c r="S97">
        <f t="shared" si="11"/>
        <v>6.387565947847658E-4</v>
      </c>
      <c r="T97">
        <f t="shared" si="12"/>
        <v>11.923109433555</v>
      </c>
      <c r="U97">
        <f t="shared" si="13"/>
        <v>11.921949137627514</v>
      </c>
      <c r="V97">
        <f t="shared" si="14"/>
        <v>-0.2823469049805824</v>
      </c>
      <c r="W97">
        <f t="shared" si="15"/>
        <v>-0.2818181818181813</v>
      </c>
      <c r="X97">
        <f t="shared" si="17"/>
        <v>1.0018761144472297</v>
      </c>
    </row>
    <row r="98" spans="16:24">
      <c r="P98">
        <f t="shared" si="16"/>
        <v>0.92929292929292762</v>
      </c>
      <c r="Q98">
        <v>1.86390782458</v>
      </c>
      <c r="R98">
        <f t="shared" si="10"/>
        <v>1.8628526386899544</v>
      </c>
      <c r="S98">
        <f t="shared" si="11"/>
        <v>5.6643551300314507E-4</v>
      </c>
      <c r="T98">
        <f t="shared" si="12"/>
        <v>11.80411510795</v>
      </c>
      <c r="U98">
        <f t="shared" si="13"/>
        <v>11.80316138891963</v>
      </c>
      <c r="V98">
        <f t="shared" si="14"/>
        <v>-0.28232004388702231</v>
      </c>
      <c r="W98">
        <f t="shared" si="15"/>
        <v>-0.28181818181818413</v>
      </c>
      <c r="X98">
        <f t="shared" si="17"/>
        <v>1.0017808008894258</v>
      </c>
    </row>
    <row r="99" spans="16:24">
      <c r="P99">
        <f t="shared" si="16"/>
        <v>0.93939393939393767</v>
      </c>
      <c r="Q99">
        <v>1.7443223913200001</v>
      </c>
      <c r="R99">
        <f t="shared" si="10"/>
        <v>1.7434701391493039</v>
      </c>
      <c r="S99">
        <f t="shared" si="11"/>
        <v>4.8882521791398094E-4</v>
      </c>
      <c r="T99">
        <f t="shared" si="12"/>
        <v>11.683921830559999</v>
      </c>
      <c r="U99">
        <f t="shared" si="13"/>
        <v>11.683165811889955</v>
      </c>
      <c r="V99">
        <f t="shared" si="14"/>
        <v>-0.28228617217673185</v>
      </c>
      <c r="W99">
        <f t="shared" si="15"/>
        <v>-0.28181818181817847</v>
      </c>
      <c r="X99">
        <f t="shared" si="17"/>
        <v>1.0016606109497055</v>
      </c>
    </row>
    <row r="100" spans="16:24">
      <c r="P100">
        <f t="shared" si="16"/>
        <v>0.94949494949494773</v>
      </c>
      <c r="Q100">
        <v>1.6235212698000001</v>
      </c>
      <c r="R100">
        <f t="shared" si="10"/>
        <v>1.6228614846306062</v>
      </c>
      <c r="S100">
        <f t="shared" si="11"/>
        <v>4.0655667513367051E-4</v>
      </c>
      <c r="T100">
        <f t="shared" si="12"/>
        <v>11.562495387565001</v>
      </c>
      <c r="U100">
        <f t="shared" si="13"/>
        <v>11.561924792236749</v>
      </c>
      <c r="V100">
        <f t="shared" si="14"/>
        <v>-0.28224459274570918</v>
      </c>
      <c r="W100">
        <f t="shared" si="15"/>
        <v>-0.28181818181818413</v>
      </c>
      <c r="X100">
        <f t="shared" si="17"/>
        <v>1.0015130710331535</v>
      </c>
    </row>
    <row r="101" spans="16:24">
      <c r="P101">
        <f t="shared" si="16"/>
        <v>0.95959595959595778</v>
      </c>
      <c r="Q101">
        <v>1.50146950533</v>
      </c>
      <c r="R101">
        <f t="shared" si="10"/>
        <v>1.5009880998428891</v>
      </c>
      <c r="S101">
        <f t="shared" si="11"/>
        <v>3.2072571871911743E-4</v>
      </c>
      <c r="T101">
        <f t="shared" si="12"/>
        <v>11.439800038745</v>
      </c>
      <c r="U101">
        <f t="shared" si="13"/>
        <v>11.439398721616733</v>
      </c>
      <c r="V101">
        <f t="shared" si="14"/>
        <v>-0.28219454649138687</v>
      </c>
      <c r="W101">
        <f t="shared" si="15"/>
        <v>-0.28181818181817847</v>
      </c>
      <c r="X101">
        <f t="shared" si="17"/>
        <v>1.0013354875500944</v>
      </c>
    </row>
    <row r="102" spans="16:24">
      <c r="P102">
        <f t="shared" si="16"/>
        <v>0.96969696969696784</v>
      </c>
      <c r="Q102">
        <v>1.3781305721599999</v>
      </c>
      <c r="R102">
        <f t="shared" si="10"/>
        <v>1.3778093433905791</v>
      </c>
      <c r="S102">
        <f t="shared" si="11"/>
        <v>2.3314457182461903E-4</v>
      </c>
      <c r="T102">
        <f t="shared" si="12"/>
        <v>11.315798424720001</v>
      </c>
      <c r="U102">
        <f t="shared" si="13"/>
        <v>11.315545846418541</v>
      </c>
      <c r="V102">
        <f t="shared" si="14"/>
        <v>-0.28213520632438643</v>
      </c>
      <c r="W102">
        <f t="shared" si="15"/>
        <v>-0.28181818181817564</v>
      </c>
      <c r="X102">
        <f t="shared" si="17"/>
        <v>1.0011249256671997</v>
      </c>
    </row>
    <row r="103" spans="16:24">
      <c r="P103">
        <f t="shared" si="16"/>
        <v>0.97979797979797789</v>
      </c>
      <c r="Q103">
        <v>1.25346627728</v>
      </c>
      <c r="R103">
        <f t="shared" si="10"/>
        <v>1.2532823494465024</v>
      </c>
      <c r="S103">
        <f t="shared" si="11"/>
        <v>1.4675690085227963E-4</v>
      </c>
      <c r="T103">
        <f t="shared" si="12"/>
        <v>11.19045146697</v>
      </c>
      <c r="U103">
        <f t="shared" si="13"/>
        <v>11.190322101461017</v>
      </c>
      <c r="V103">
        <f t="shared" si="14"/>
        <v>-0.28206567058975029</v>
      </c>
      <c r="W103">
        <f t="shared" si="15"/>
        <v>-0.28181818181817986</v>
      </c>
      <c r="X103">
        <f t="shared" si="17"/>
        <v>1.0008781859636371</v>
      </c>
    </row>
    <row r="104" spans="16:24">
      <c r="P104">
        <f t="shared" si="16"/>
        <v>0.98989898989898795</v>
      </c>
      <c r="Q104">
        <v>1.12743665666</v>
      </c>
      <c r="R104">
        <f t="shared" si="10"/>
        <v>1.1273618534755308</v>
      </c>
      <c r="S104">
        <f t="shared" si="11"/>
        <v>6.6352417583294567E-5</v>
      </c>
      <c r="T104">
        <f t="shared" si="12"/>
        <v>11.063718328329999</v>
      </c>
      <c r="U104">
        <f t="shared" si="13"/>
        <v>11.063680926737778</v>
      </c>
      <c r="V104">
        <f t="shared" si="14"/>
        <v>-0.28198465479806795</v>
      </c>
      <c r="W104">
        <f t="shared" si="15"/>
        <v>-0.2818181818181813</v>
      </c>
      <c r="X104">
        <f t="shared" si="17"/>
        <v>1.0005907105737912</v>
      </c>
    </row>
    <row r="105" spans="16:24">
      <c r="P105">
        <f t="shared" si="16"/>
        <v>0.999999999999998</v>
      </c>
      <c r="Q105">
        <v>1</v>
      </c>
      <c r="R105">
        <f t="shared" si="10"/>
        <v>1.0000000000000266</v>
      </c>
      <c r="S105">
        <f t="shared" si="11"/>
        <v>-2.6645352591003047E-14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1"/>
  <sheetViews>
    <sheetView workbookViewId="0">
      <selection activeCell="K2" sqref="K2:K101"/>
    </sheetView>
  </sheetViews>
  <sheetFormatPr baseColWidth="10" defaultColWidth="8.83203125" defaultRowHeight="14" x14ac:dyDescent="0"/>
  <sheetData>
    <row r="2" spans="3:11">
      <c r="C2">
        <v>10</v>
      </c>
      <c r="D2">
        <v>9.9294218300000008</v>
      </c>
      <c r="E2">
        <v>9.8585927800000004</v>
      </c>
      <c r="F2">
        <v>9.7875101600000001</v>
      </c>
      <c r="G2">
        <v>9.7161712100000006</v>
      </c>
      <c r="J2">
        <v>10</v>
      </c>
      <c r="K2">
        <v>10</v>
      </c>
    </row>
    <row r="3" spans="3:11">
      <c r="D3">
        <v>9.6445731499999994</v>
      </c>
      <c r="E3">
        <v>9.5727131399999994</v>
      </c>
      <c r="F3">
        <v>9.5005882699999997</v>
      </c>
      <c r="G3">
        <v>9.4281955899999996</v>
      </c>
      <c r="H3">
        <v>9.3555321100000004</v>
      </c>
      <c r="J3">
        <v>9.9294218331100002</v>
      </c>
      <c r="K3">
        <v>9.9293958013299992</v>
      </c>
    </row>
    <row r="4" spans="3:11">
      <c r="D4">
        <v>9.2825947600000003</v>
      </c>
      <c r="E4">
        <v>9.2093804200000005</v>
      </c>
      <c r="F4">
        <v>9.1358859199999998</v>
      </c>
      <c r="G4">
        <v>9.0621080000000003</v>
      </c>
      <c r="H4">
        <v>8.9880433699999998</v>
      </c>
      <c r="J4">
        <v>9.8585927840299998</v>
      </c>
      <c r="K4">
        <v>9.8585477680399993</v>
      </c>
    </row>
    <row r="5" spans="3:11">
      <c r="D5">
        <v>8.91368866</v>
      </c>
      <c r="E5">
        <v>8.8390404399999998</v>
      </c>
      <c r="F5">
        <v>8.7640951999999999</v>
      </c>
      <c r="G5">
        <v>8.6888493699999998</v>
      </c>
      <c r="H5">
        <v>8.6132993100000004</v>
      </c>
      <c r="J5">
        <v>9.7875101580399999</v>
      </c>
      <c r="K5">
        <v>9.7874531477000009</v>
      </c>
    </row>
    <row r="6" spans="3:11">
      <c r="D6">
        <v>8.5374412900000003</v>
      </c>
      <c r="E6">
        <v>8.4612715299999994</v>
      </c>
      <c r="F6">
        <v>8.3847861399999992</v>
      </c>
      <c r="G6">
        <v>8.3079811800000005</v>
      </c>
      <c r="H6">
        <v>8.2308526000000004</v>
      </c>
      <c r="J6">
        <v>9.7161712119600008</v>
      </c>
      <c r="K6">
        <v>9.7161090672999997</v>
      </c>
    </row>
    <row r="7" spans="3:11">
      <c r="D7">
        <v>8.1533962899999999</v>
      </c>
      <c r="E7">
        <v>8.0756080299999997</v>
      </c>
      <c r="F7">
        <v>7.9974835200000003</v>
      </c>
      <c r="G7">
        <v>7.91901835</v>
      </c>
      <c r="H7">
        <v>7.8402080500000002</v>
      </c>
      <c r="J7">
        <v>9.6445731528399996</v>
      </c>
      <c r="K7">
        <v>9.6445126006099997</v>
      </c>
    </row>
    <row r="8" spans="3:11">
      <c r="D8">
        <v>7.7610480099999997</v>
      </c>
      <c r="E8">
        <v>7.6815335500000002</v>
      </c>
      <c r="F8">
        <v>7.6016598499999999</v>
      </c>
      <c r="G8">
        <v>7.5214220200000002</v>
      </c>
      <c r="H8">
        <v>7.4408150199999996</v>
      </c>
      <c r="J8">
        <v>9.5727131367399991</v>
      </c>
      <c r="K8">
        <v>9.5726607668699994</v>
      </c>
    </row>
    <row r="9" spans="3:11">
      <c r="D9">
        <v>7.3598337100000002</v>
      </c>
      <c r="E9">
        <v>7.2784728400000001</v>
      </c>
      <c r="F9">
        <v>7.1967270299999999</v>
      </c>
      <c r="G9">
        <v>7.1145907499999996</v>
      </c>
      <c r="H9">
        <v>7.0320583599999997</v>
      </c>
      <c r="J9">
        <v>9.5005882674100004</v>
      </c>
      <c r="K9">
        <v>9.5005505293599999</v>
      </c>
    </row>
    <row r="10" spans="3:11">
      <c r="D10">
        <v>6.9491240699999999</v>
      </c>
      <c r="E10">
        <v>6.8657819699999996</v>
      </c>
      <c r="F10">
        <v>6.7820259800000002</v>
      </c>
      <c r="G10">
        <v>6.6978498699999998</v>
      </c>
      <c r="H10">
        <v>6.6132472699999996</v>
      </c>
      <c r="J10">
        <v>9.42819559492</v>
      </c>
      <c r="K10">
        <v>9.4281787939800008</v>
      </c>
    </row>
    <row r="11" spans="3:11">
      <c r="D11">
        <v>6.5282116099999996</v>
      </c>
      <c r="E11">
        <v>6.4427361999999997</v>
      </c>
      <c r="F11">
        <v>6.35681414</v>
      </c>
      <c r="G11">
        <v>6.27043835</v>
      </c>
      <c r="H11">
        <v>6.1836015700000004</v>
      </c>
      <c r="J11">
        <v>9.3555321142600008</v>
      </c>
      <c r="K11">
        <v>9.3555424077999998</v>
      </c>
    </row>
    <row r="12" spans="3:11">
      <c r="D12">
        <v>6.0962963600000002</v>
      </c>
      <c r="E12">
        <v>6.0085150399999998</v>
      </c>
      <c r="F12">
        <v>5.92024974</v>
      </c>
      <c r="G12">
        <v>5.8314923700000003</v>
      </c>
      <c r="H12">
        <v>5.7422346199999996</v>
      </c>
      <c r="J12">
        <v>9.2825947638699997</v>
      </c>
      <c r="K12">
        <v>9.2826381574799992</v>
      </c>
    </row>
    <row r="13" spans="3:11">
      <c r="D13">
        <v>5.6524679300000003</v>
      </c>
      <c r="E13">
        <v>5.5621834799999998</v>
      </c>
      <c r="F13">
        <v>5.4713722300000001</v>
      </c>
      <c r="G13">
        <v>5.3800248399999999</v>
      </c>
      <c r="H13">
        <v>5.2881317000000001</v>
      </c>
      <c r="J13">
        <v>9.2093804241600008</v>
      </c>
      <c r="K13">
        <v>9.2094627677399998</v>
      </c>
    </row>
    <row r="14" spans="3:11">
      <c r="D14">
        <v>5.1956829200000003</v>
      </c>
      <c r="E14">
        <v>5.1026683000000004</v>
      </c>
      <c r="F14">
        <v>5.0090773200000003</v>
      </c>
      <c r="G14">
        <v>4.9148991200000003</v>
      </c>
      <c r="H14">
        <v>4.82012252</v>
      </c>
      <c r="J14">
        <v>9.1358859159599994</v>
      </c>
      <c r="K14">
        <v>9.1360128997099999</v>
      </c>
    </row>
    <row r="15" spans="3:11">
      <c r="D15">
        <v>4.7247359700000002</v>
      </c>
      <c r="E15">
        <v>4.6287275299999999</v>
      </c>
      <c r="F15">
        <v>4.5320848800000002</v>
      </c>
      <c r="G15">
        <v>4.4347952900000003</v>
      </c>
      <c r="H15">
        <v>4.3368455700000004</v>
      </c>
      <c r="J15">
        <v>9.0621079988800002</v>
      </c>
      <c r="K15">
        <v>9.0622851492599992</v>
      </c>
    </row>
    <row r="16" spans="3:11">
      <c r="D16">
        <v>4.2382221099999997</v>
      </c>
      <c r="E16">
        <v>4.1389108099999996</v>
      </c>
      <c r="F16">
        <v>4.03889707</v>
      </c>
      <c r="G16">
        <v>3.93816576</v>
      </c>
      <c r="H16">
        <v>3.8367012100000002</v>
      </c>
      <c r="J16">
        <v>8.9880433696799997</v>
      </c>
      <c r="K16">
        <v>8.9882760452300001</v>
      </c>
    </row>
    <row r="17" spans="4:11">
      <c r="D17">
        <v>3.73448717</v>
      </c>
      <c r="E17">
        <v>3.6315067700000001</v>
      </c>
      <c r="F17">
        <v>3.5277425099999999</v>
      </c>
      <c r="G17">
        <v>3.4231761999999999</v>
      </c>
      <c r="H17">
        <v>3.3177889399999998</v>
      </c>
      <c r="J17">
        <v>8.9136886605200001</v>
      </c>
      <c r="K17">
        <v>8.9139820476799994</v>
      </c>
    </row>
    <row r="18" spans="4:11">
      <c r="D18">
        <v>3.2115610700000001</v>
      </c>
      <c r="E18">
        <v>3.1044721499999999</v>
      </c>
      <c r="F18">
        <v>2.9965008800000001</v>
      </c>
      <c r="G18">
        <v>2.88762506</v>
      </c>
      <c r="H18">
        <v>2.77782157</v>
      </c>
      <c r="J18">
        <v>8.8390404371900004</v>
      </c>
      <c r="K18">
        <v>8.8393995459599992</v>
      </c>
    </row>
    <row r="19" spans="4:11">
      <c r="D19">
        <v>2.6670662599999999</v>
      </c>
      <c r="E19">
        <v>2.5553339300000002</v>
      </c>
      <c r="F19">
        <v>2.4425982400000001</v>
      </c>
      <c r="G19">
        <v>2.3288316500000001</v>
      </c>
      <c r="H19">
        <v>2.2140053100000001</v>
      </c>
      <c r="J19">
        <v>8.7640951972700005</v>
      </c>
      <c r="K19">
        <v>8.7645248568900005</v>
      </c>
    </row>
    <row r="20" spans="4:11">
      <c r="D20">
        <v>2.09808905</v>
      </c>
      <c r="E20">
        <v>1.9810511900000001</v>
      </c>
      <c r="F20">
        <v>1.8628585200000001</v>
      </c>
      <c r="G20">
        <v>1.7434761299999999</v>
      </c>
      <c r="H20">
        <v>1.6228673300000001</v>
      </c>
      <c r="J20">
        <v>8.6888493681700005</v>
      </c>
      <c r="K20">
        <v>8.6893542226400005</v>
      </c>
    </row>
    <row r="21" spans="4:11">
      <c r="D21">
        <v>1.50099352</v>
      </c>
      <c r="E21">
        <v>1.37781401</v>
      </c>
      <c r="F21">
        <v>1.2532858899999999</v>
      </c>
      <c r="G21">
        <v>1.12736386</v>
      </c>
      <c r="H21">
        <v>1</v>
      </c>
      <c r="J21">
        <v>8.6132993052100009</v>
      </c>
      <c r="K21">
        <v>8.6138838088099998</v>
      </c>
    </row>
    <row r="22" spans="4:11">
      <c r="J22">
        <v>8.5374412895200003</v>
      </c>
      <c r="K22">
        <v>8.5381097021700008</v>
      </c>
    </row>
    <row r="23" spans="4:11">
      <c r="J23">
        <v>8.4612715259000009</v>
      </c>
      <c r="K23">
        <v>8.4620279085599996</v>
      </c>
    </row>
    <row r="24" spans="4:11">
      <c r="J24">
        <v>8.3847861406399993</v>
      </c>
      <c r="K24">
        <v>8.3856343505299993</v>
      </c>
    </row>
    <row r="25" spans="4:11">
      <c r="J25">
        <v>8.3079811791899996</v>
      </c>
      <c r="K25">
        <v>8.3089248650300007</v>
      </c>
    </row>
    <row r="26" spans="4:11">
      <c r="J26">
        <v>8.2308526037800007</v>
      </c>
      <c r="K26">
        <v>8.2318952009099995</v>
      </c>
    </row>
    <row r="27" spans="4:11">
      <c r="J27">
        <v>8.15339629098</v>
      </c>
      <c r="K27">
        <v>8.1545410164199996</v>
      </c>
    </row>
    <row r="28" spans="4:11">
      <c r="J28">
        <v>8.0756080290599996</v>
      </c>
      <c r="K28">
        <v>8.0768578765499992</v>
      </c>
    </row>
    <row r="29" spans="4:11">
      <c r="J29">
        <v>7.9974835153999999</v>
      </c>
      <c r="K29">
        <v>7.9988412503399999</v>
      </c>
    </row>
    <row r="30" spans="4:11">
      <c r="J30">
        <v>7.9190183536400003</v>
      </c>
      <c r="K30">
        <v>7.9204865079999998</v>
      </c>
    </row>
    <row r="31" spans="4:11">
      <c r="J31">
        <v>7.8402080508400003</v>
      </c>
      <c r="K31">
        <v>7.8417889179999998</v>
      </c>
    </row>
    <row r="32" spans="4:11">
      <c r="J32">
        <v>7.76104801446</v>
      </c>
      <c r="K32">
        <v>7.7627436440300004</v>
      </c>
    </row>
    <row r="33" spans="10:11">
      <c r="J33">
        <v>7.6815335492300001</v>
      </c>
      <c r="K33">
        <v>7.6833457418100002</v>
      </c>
    </row>
    <row r="34" spans="10:11">
      <c r="J34">
        <v>7.6016598539200002</v>
      </c>
      <c r="K34">
        <v>7.6035901558600001</v>
      </c>
    </row>
    <row r="35" spans="10:11">
      <c r="J35">
        <v>7.52142201792</v>
      </c>
      <c r="K35">
        <v>7.5234717160200004</v>
      </c>
    </row>
    <row r="36" spans="10:11">
      <c r="J36">
        <v>7.4408150177700003</v>
      </c>
      <c r="K36">
        <v>7.4429851339599997</v>
      </c>
    </row>
    <row r="37" spans="10:11">
      <c r="J37">
        <v>7.3598337134399996</v>
      </c>
      <c r="K37">
        <v>7.3621249994999998</v>
      </c>
    </row>
    <row r="38" spans="10:11">
      <c r="J38">
        <v>7.2784728445000004</v>
      </c>
      <c r="K38">
        <v>7.2808857767299999</v>
      </c>
    </row>
    <row r="39" spans="10:11">
      <c r="J39">
        <v>7.1967270261899996</v>
      </c>
      <c r="K39">
        <v>7.1992618001200004</v>
      </c>
    </row>
    <row r="40" spans="10:11">
      <c r="J40">
        <v>7.1145907451700001</v>
      </c>
      <c r="K40">
        <v>7.1172472703</v>
      </c>
    </row>
    <row r="41" spans="10:11">
      <c r="J41">
        <v>7.0320583552500002</v>
      </c>
      <c r="K41">
        <v>7.0348362498099997</v>
      </c>
    </row>
    <row r="42" spans="10:11">
      <c r="J42">
        <v>6.9491240728200001</v>
      </c>
      <c r="K42">
        <v>6.9520226585699998</v>
      </c>
    </row>
    <row r="43" spans="10:11">
      <c r="J43">
        <v>6.8657819721099997</v>
      </c>
      <c r="K43">
        <v>6.8688002692700003</v>
      </c>
    </row>
    <row r="44" spans="10:11">
      <c r="J44">
        <v>6.7820259802800003</v>
      </c>
      <c r="K44">
        <v>6.7851627025100001</v>
      </c>
    </row>
    <row r="45" spans="10:11">
      <c r="J45">
        <v>6.6978498721999999</v>
      </c>
      <c r="K45">
        <v>6.7011034216700001</v>
      </c>
    </row>
    <row r="46" spans="10:11">
      <c r="J46">
        <v>6.61324726507</v>
      </c>
      <c r="K46">
        <v>6.6166157277200002</v>
      </c>
    </row>
    <row r="47" spans="10:11">
      <c r="J47">
        <v>6.5282116127799998</v>
      </c>
      <c r="K47">
        <v>6.5316927536899998</v>
      </c>
    </row>
    <row r="48" spans="10:11">
      <c r="J48">
        <v>6.4427361999299997</v>
      </c>
      <c r="K48">
        <v>6.4463274589199999</v>
      </c>
    </row>
    <row r="49" spans="10:11">
      <c r="J49">
        <v>6.3568141356999996</v>
      </c>
      <c r="K49">
        <v>6.3605126231</v>
      </c>
    </row>
    <row r="50" spans="10:11">
      <c r="J50">
        <v>6.2704383473199998</v>
      </c>
      <c r="K50">
        <v>6.27424084003</v>
      </c>
    </row>
    <row r="51" spans="10:11">
      <c r="J51">
        <v>6.1836015732499998</v>
      </c>
      <c r="K51">
        <v>6.1875045110900002</v>
      </c>
    </row>
    <row r="52" spans="10:11">
      <c r="J52">
        <v>6.0962963560899999</v>
      </c>
      <c r="K52">
        <v>6.1002958384400001</v>
      </c>
    </row>
    <row r="53" spans="10:11">
      <c r="J53">
        <v>6.0085150350300003</v>
      </c>
      <c r="K53">
        <v>6.0126068179200001</v>
      </c>
    </row>
    <row r="54" spans="10:11">
      <c r="J54">
        <v>5.9202497380199999</v>
      </c>
      <c r="K54">
        <v>5.9244292315899996</v>
      </c>
    </row>
    <row r="55" spans="10:11">
      <c r="J55">
        <v>5.8314923735299997</v>
      </c>
      <c r="K55">
        <v>5.8357546399700002</v>
      </c>
    </row>
    <row r="56" spans="10:11">
      <c r="J56">
        <v>5.7422346218299998</v>
      </c>
      <c r="K56">
        <v>5.7465743739399997</v>
      </c>
    </row>
    <row r="57" spans="10:11">
      <c r="J57">
        <v>5.6524679259199999</v>
      </c>
      <c r="K57">
        <v>5.65687952618</v>
      </c>
    </row>
    <row r="58" spans="10:11">
      <c r="J58">
        <v>5.56218348187</v>
      </c>
      <c r="K58">
        <v>5.5666609423000004</v>
      </c>
    </row>
    <row r="59" spans="10:11">
      <c r="J59">
        <v>5.47137222878</v>
      </c>
      <c r="K59">
        <v>5.4759092114800003</v>
      </c>
    </row>
    <row r="60" spans="10:11">
      <c r="J60">
        <v>5.3800248381099998</v>
      </c>
      <c r="K60">
        <v>5.3846146567400002</v>
      </c>
    </row>
    <row r="61" spans="10:11">
      <c r="J61">
        <v>5.2881317024400003</v>
      </c>
      <c r="K61">
        <v>5.2927673246399998</v>
      </c>
    </row>
    <row r="62" spans="10:11">
      <c r="J62">
        <v>5.1956829237199997</v>
      </c>
      <c r="K62">
        <v>5.20035697455</v>
      </c>
    </row>
    <row r="63" spans="10:11">
      <c r="J63">
        <v>5.1026683007100004</v>
      </c>
      <c r="K63">
        <v>5.1073730673800002</v>
      </c>
    </row>
    <row r="64" spans="10:11">
      <c r="J64">
        <v>5.0090773158799999</v>
      </c>
      <c r="K64">
        <v>5.0138047537399997</v>
      </c>
    </row>
    <row r="65" spans="10:11">
      <c r="J65">
        <v>4.9148991214200004</v>
      </c>
      <c r="K65">
        <v>4.9196408614699996</v>
      </c>
    </row>
    <row r="66" spans="10:11">
      <c r="J66">
        <v>4.8201225246000003</v>
      </c>
      <c r="K66">
        <v>4.8248698826399998</v>
      </c>
    </row>
    <row r="67" spans="10:11">
      <c r="J67">
        <v>4.7247359721200004</v>
      </c>
      <c r="K67">
        <v>4.7294799597399999</v>
      </c>
    </row>
    <row r="68" spans="10:11">
      <c r="J68">
        <v>4.6287275337200002</v>
      </c>
      <c r="K68">
        <v>4.6334588712500002</v>
      </c>
    </row>
    <row r="69" spans="10:11">
      <c r="J69">
        <v>4.5320848846099997</v>
      </c>
      <c r="K69">
        <v>4.53679401648</v>
      </c>
    </row>
    <row r="70" spans="10:11">
      <c r="J70">
        <v>4.43479528705</v>
      </c>
      <c r="K70">
        <v>4.4394723994799996</v>
      </c>
    </row>
    <row r="71" spans="10:11">
      <c r="J71">
        <v>4.3368455706100004</v>
      </c>
      <c r="K71">
        <v>4.3414806122199998</v>
      </c>
    </row>
    <row r="72" spans="10:11">
      <c r="J72">
        <v>4.2382221113699998</v>
      </c>
      <c r="K72">
        <v>4.2428048167899997</v>
      </c>
    </row>
    <row r="73" spans="10:11">
      <c r="J73">
        <v>4.1389108097199996</v>
      </c>
      <c r="K73">
        <v>4.1434307266300001</v>
      </c>
    </row>
    <row r="74" spans="10:11">
      <c r="J74">
        <v>4.0388970667299997</v>
      </c>
      <c r="K74">
        <v>4.0433435867499998</v>
      </c>
    </row>
    <row r="75" spans="10:11">
      <c r="J75">
        <v>3.9381657590799999</v>
      </c>
      <c r="K75">
        <v>3.94252815281</v>
      </c>
    </row>
    <row r="76" spans="10:11">
      <c r="J76">
        <v>3.8367012122799999</v>
      </c>
      <c r="K76">
        <v>3.84096866907</v>
      </c>
    </row>
    <row r="77" spans="10:11">
      <c r="J77">
        <v>3.7344871720900001</v>
      </c>
      <c r="K77">
        <v>3.7386488449700002</v>
      </c>
    </row>
    <row r="78" spans="10:11">
      <c r="J78">
        <v>3.63150677412</v>
      </c>
      <c r="K78">
        <v>3.6355518304699999</v>
      </c>
    </row>
    <row r="79" spans="10:11">
      <c r="J79">
        <v>3.5277425112</v>
      </c>
      <c r="K79">
        <v>3.5316601899100002</v>
      </c>
    </row>
    <row r="80" spans="10:11">
      <c r="J80">
        <v>3.4231761985800002</v>
      </c>
      <c r="K80">
        <v>3.4269558742399999</v>
      </c>
    </row>
    <row r="81" spans="10:11">
      <c r="J81">
        <v>3.31778893667</v>
      </c>
      <c r="K81">
        <v>3.3214201917500001</v>
      </c>
    </row>
    <row r="82" spans="10:11">
      <c r="J82">
        <v>3.2115610710200002</v>
      </c>
      <c r="K82">
        <v>3.2150337767999999</v>
      </c>
    </row>
    <row r="83" spans="10:11">
      <c r="J83">
        <v>3.1044721495099998</v>
      </c>
      <c r="K83">
        <v>3.1077765568600002</v>
      </c>
    </row>
    <row r="84" spans="10:11">
      <c r="J84">
        <v>2.9965008762499998</v>
      </c>
      <c r="K84">
        <v>2.9996277173000001</v>
      </c>
    </row>
    <row r="85" spans="10:11">
      <c r="J85">
        <v>2.8876250620800001</v>
      </c>
      <c r="K85">
        <v>2.8905656640899999</v>
      </c>
    </row>
    <row r="86" spans="10:11">
      <c r="J86">
        <v>2.7778215712400001</v>
      </c>
      <c r="K86">
        <v>2.7805679840500002</v>
      </c>
    </row>
    <row r="87" spans="10:11">
      <c r="J87">
        <v>2.6670662639299998</v>
      </c>
      <c r="K87">
        <v>2.6696114025500002</v>
      </c>
    </row>
    <row r="88" spans="10:11">
      <c r="J88">
        <v>2.5553339342600001</v>
      </c>
      <c r="K88">
        <v>2.5576717384499998</v>
      </c>
    </row>
    <row r="89" spans="10:11">
      <c r="J89">
        <v>2.44259824326</v>
      </c>
      <c r="K89">
        <v>2.44472385598</v>
      </c>
    </row>
    <row r="90" spans="10:11">
      <c r="J90">
        <v>2.3288316463099998</v>
      </c>
      <c r="K90">
        <v>2.3307416134799999</v>
      </c>
    </row>
    <row r="91" spans="10:11">
      <c r="J91">
        <v>2.2140053145800001</v>
      </c>
      <c r="K91">
        <v>2.2156978085699999</v>
      </c>
    </row>
    <row r="92" spans="10:11">
      <c r="J92">
        <v>2.09808904977</v>
      </c>
      <c r="K92">
        <v>2.0995641195100001</v>
      </c>
    </row>
    <row r="93" spans="10:11">
      <c r="J93">
        <v>1.98105119139</v>
      </c>
      <c r="K93">
        <v>1.9823110425299999</v>
      </c>
    </row>
    <row r="94" spans="10:11">
      <c r="J94">
        <v>1.86285851589</v>
      </c>
      <c r="K94">
        <v>1.86390782458</v>
      </c>
    </row>
    <row r="95" spans="10:11">
      <c r="J95">
        <v>1.7434761267100001</v>
      </c>
      <c r="K95">
        <v>1.7443223913200001</v>
      </c>
    </row>
    <row r="96" spans="10:11">
      <c r="J96">
        <v>1.6228673342</v>
      </c>
      <c r="K96">
        <v>1.6235212698000001</v>
      </c>
    </row>
    <row r="97" spans="10:11">
      <c r="J97">
        <v>1.5009935241900001</v>
      </c>
      <c r="K97">
        <v>1.50146950533</v>
      </c>
    </row>
    <row r="98" spans="10:11">
      <c r="J98">
        <v>1.3778140141299999</v>
      </c>
      <c r="K98">
        <v>1.3781305721599999</v>
      </c>
    </row>
    <row r="99" spans="10:11">
      <c r="J99">
        <v>1.2532858949600001</v>
      </c>
      <c r="K99">
        <v>1.25346627728</v>
      </c>
    </row>
    <row r="100" spans="10:11">
      <c r="J100">
        <v>1.12736385734</v>
      </c>
      <c r="K100">
        <v>1.12743665666</v>
      </c>
    </row>
    <row r="101" spans="10:11">
      <c r="J101">
        <v>1</v>
      </c>
      <c r="K10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Joseph D.</dc:creator>
  <cp:lastModifiedBy>Joseph Hughes</cp:lastModifiedBy>
  <dcterms:created xsi:type="dcterms:W3CDTF">2014-04-17T22:00:41Z</dcterms:created>
  <dcterms:modified xsi:type="dcterms:W3CDTF">2014-04-18T05:23:47Z</dcterms:modified>
</cp:coreProperties>
</file>