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AVG" sheetId="2" r:id="rId5"/>
    <sheet state="visible" name="Occurrence" sheetId="3" r:id="rId6"/>
  </sheets>
  <definedNames/>
  <calcPr/>
</workbook>
</file>

<file path=xl/sharedStrings.xml><?xml version="1.0" encoding="utf-8"?>
<sst xmlns="http://schemas.openxmlformats.org/spreadsheetml/2006/main" count="255" uniqueCount="77">
  <si>
    <t>Sum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</si>
  <si>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</si>
  <si>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</si>
  <si>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</si>
  <si>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</si>
  <si>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</si>
  <si>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</si>
  <si>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</si>
  <si>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</si>
  <si>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</si>
  <si>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</si>
  <si>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</si>
  <si>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</si>
  <si>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</si>
  <si>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Casual Riders</t>
  </si>
  <si>
    <t>Annual Members</t>
  </si>
  <si>
    <t>- CR has down-slope trend</t>
  </si>
  <si>
    <t>- AM has up-slope trend</t>
  </si>
  <si>
    <t>- AM risen since oct, consistent since dec</t>
  </si>
  <si>
    <t>- CR fallen since oct, risen back since Feb,</t>
  </si>
  <si>
    <t>consistent since march</t>
  </si>
  <si>
    <t xml:space="preserve">- what exactly happened in oct? </t>
  </si>
  <si>
    <t>no way to know with the current data</t>
  </si>
  <si>
    <t>but, if affected positively to AM, negetively to CR</t>
  </si>
  <si>
    <t>- what exactly happened in feb?</t>
  </si>
  <si>
    <t>but, it did not affect am at all, but positively to CR</t>
  </si>
  <si>
    <t>Weekdays CR</t>
  </si>
  <si>
    <t>Weekends CR</t>
  </si>
  <si>
    <t>Weekdays AM</t>
  </si>
  <si>
    <t>Weekends AM</t>
  </si>
  <si>
    <t xml:space="preserve">- AM has more usage during the weekdays </t>
  </si>
  <si>
    <t>than the weekends</t>
  </si>
  <si>
    <t>- CR has more usage on the weekends</t>
  </si>
  <si>
    <t>than the weekdays</t>
  </si>
  <si>
    <t>- AM has more consistency in the usage</t>
  </si>
  <si>
    <t xml:space="preserve">- CR has more drastic changes in the usage </t>
  </si>
  <si>
    <t>Docked_bike CR</t>
  </si>
  <si>
    <t>Electric_bike CR</t>
  </si>
  <si>
    <t>Classic_bike CR</t>
  </si>
  <si>
    <t>Docked_bike AM</t>
  </si>
  <si>
    <t>Electric_bike AM</t>
  </si>
  <si>
    <t>Classic_bike AM</t>
  </si>
  <si>
    <t xml:space="preserve">- AM and CR both favors Classic bike </t>
  </si>
  <si>
    <t>-AM immediately responded to Classic bike</t>
  </si>
  <si>
    <t xml:space="preserve">- CR gradually responded to classic bike </t>
  </si>
  <si>
    <t>- CR continued to use Docked-bike</t>
  </si>
  <si>
    <t>- AM completely stopped using Docked-bike</t>
  </si>
  <si>
    <t>- AM and CR both do not favor Electronic bike at all</t>
  </si>
  <si>
    <t>AVG</t>
  </si>
  <si>
    <t>- CR has more AVG ride-length but unstable</t>
  </si>
  <si>
    <t>- AM has consistency , AVG 15min per ride</t>
  </si>
  <si>
    <t>- AM doesnt have difference from wkdays, wkends</t>
  </si>
  <si>
    <t>- CR has the same pattern during wkdays, wkends</t>
  </si>
  <si>
    <t>- CR has more ride length per ride on wkends</t>
  </si>
  <si>
    <t>- CR rides longest with docked bike</t>
  </si>
  <si>
    <t>- AM rides for about 15min regardless of bike type</t>
  </si>
  <si>
    <t>Count</t>
  </si>
  <si>
    <t xml:space="preserve">- AM has up-slope </t>
  </si>
  <si>
    <t>- CR has down-slope</t>
  </si>
  <si>
    <t>- since feb, AM rode more times than CR</t>
  </si>
  <si>
    <t>Occurances</t>
  </si>
  <si>
    <t>Monday</t>
  </si>
  <si>
    <t>Tuesday</t>
  </si>
  <si>
    <t>Wednesday</t>
  </si>
  <si>
    <t>Thursday</t>
  </si>
  <si>
    <t>Friday</t>
  </si>
  <si>
    <t>Saturday</t>
  </si>
  <si>
    <t>Sunday</t>
  </si>
  <si>
    <t>- CR tend to ride more on wkends</t>
  </si>
  <si>
    <t>- AM does not have noticeable difference</t>
  </si>
  <si>
    <t>from wkdays, wkends</t>
  </si>
  <si>
    <t>- CR rides tend to ride more during wkdays</t>
  </si>
  <si>
    <t>- AM rides tend to ride more on wkends</t>
  </si>
  <si>
    <t>- AM favors classic bike alot</t>
  </si>
  <si>
    <t>- CR favors classic bike and electric bike</t>
  </si>
  <si>
    <t>but, classic bike is on the up-slope</t>
  </si>
  <si>
    <t>electric bike is not stable, up and down slope patten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</si>
</sst>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>
      <b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0" fillId="2" fontId="2" numFmtId="0" xfId="0" applyFont="1"/>
    <xf borderId="1" fillId="3" fontId="2" numFmtId="0" xfId="0" applyAlignment="1" applyBorder="1" applyFill="1" applyFont="1">
      <alignment horizontal="center"/>
    </xf>
    <xf borderId="1" fillId="3" fontId="2" numFmtId="46" xfId="0" applyAlignment="1" applyBorder="1" applyFont="1" applyNumberFormat="1">
      <alignment horizontal="center"/>
    </xf>
    <xf borderId="0" fillId="3" fontId="2" numFmtId="0" xfId="0" applyFont="1"/>
    <xf borderId="1" fillId="4" fontId="2" numFmtId="0" xfId="0" applyAlignment="1" applyBorder="1" applyFill="1" applyFont="1">
      <alignment horizontal="center"/>
    </xf>
    <xf borderId="1" fillId="4" fontId="2" numFmtId="46" xfId="0" applyAlignment="1" applyBorder="1" applyFont="1" applyNumberFormat="1">
      <alignment horizontal="center"/>
    </xf>
    <xf borderId="0" fillId="4" fontId="2" numFmtId="0" xfId="0" applyFont="1"/>
    <xf borderId="1" fillId="5" fontId="2" numFmtId="0" xfId="0" applyAlignment="1" applyBorder="1" applyFill="1" applyFont="1">
      <alignment horizontal="center"/>
    </xf>
    <xf borderId="1" fillId="5" fontId="2" numFmtId="46" xfId="0" applyAlignment="1" applyBorder="1" applyFont="1" applyNumberFormat="1">
      <alignment horizontal="center"/>
    </xf>
    <xf borderId="0" fillId="5" fontId="2" numFmtId="0" xfId="0" applyFont="1"/>
    <xf borderId="2" fillId="0" fontId="3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Border="1" applyFont="1"/>
    <xf borderId="5" fillId="0" fontId="3" numFmtId="0" xfId="0" applyBorder="1" applyFont="1"/>
    <xf borderId="5" fillId="6" fontId="4" numFmtId="0" xfId="0" applyAlignment="1" applyBorder="1" applyFill="1" applyFont="1">
      <alignment readingOrder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7" fontId="2" numFmtId="46" xfId="0" applyAlignment="1" applyBorder="1" applyFont="1" applyNumberFormat="1">
      <alignment horizontal="center"/>
    </xf>
    <xf borderId="0" fillId="7" fontId="2" numFmtId="0" xfId="0" applyFont="1"/>
    <xf borderId="1" fillId="3" fontId="2" numFmtId="21" xfId="0" applyAlignment="1" applyBorder="1" applyFont="1" applyNumberFormat="1">
      <alignment horizontal="center"/>
    </xf>
    <xf borderId="1" fillId="3" fontId="2" numFmtId="46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4" fontId="2" numFmtId="21" xfId="0" applyAlignment="1" applyBorder="1" applyFont="1" applyNumberFormat="1">
      <alignment horizontal="center"/>
    </xf>
    <xf borderId="1" fillId="4" fontId="2" numFmtId="46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/>
    </xf>
    <xf borderId="5" fillId="0" fontId="2" numFmtId="0" xfId="0" applyAlignment="1" applyBorder="1" applyFont="1">
      <alignment horizontal="left" readingOrder="0"/>
    </xf>
    <xf borderId="6" fillId="0" fontId="2" numFmtId="46" xfId="0" applyAlignment="1" applyBorder="1" applyFont="1" applyNumberFormat="1">
      <alignment horizontal="center"/>
    </xf>
    <xf borderId="5" fillId="0" fontId="2" numFmtId="46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1" fillId="3" fontId="2" numFmtId="21" xfId="0" applyAlignment="1" applyBorder="1" applyFont="1" applyNumberFormat="1">
      <alignment horizontal="center" vertical="bottom"/>
    </xf>
    <xf borderId="1" fillId="7" fontId="2" numFmtId="0" xfId="0" applyAlignment="1" applyBorder="1" applyFont="1">
      <alignment horizontal="center"/>
    </xf>
    <xf borderId="1" fillId="7" fontId="2" numFmtId="21" xfId="0" applyAlignment="1" applyBorder="1" applyFont="1" applyNumberFormat="1">
      <alignment horizontal="center" vertical="bottom"/>
    </xf>
    <xf borderId="1" fillId="7" fontId="2" numFmtId="2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21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21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center"/>
    </xf>
    <xf borderId="0" fillId="3" fontId="2" numFmtId="0" xfId="0" applyAlignment="1" applyFont="1">
      <alignment vertical="bottom"/>
    </xf>
    <xf borderId="1" fillId="7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 vertical="center"/>
    </xf>
    <xf borderId="0" fillId="7" fontId="2" numFmtId="0" xfId="0" applyAlignment="1" applyFont="1">
      <alignment vertical="bottom"/>
    </xf>
    <xf borderId="1" fillId="2" fontId="1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vertical="bottom"/>
    </xf>
    <xf borderId="1" fillId="7" fontId="5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 readingOrder="0" vertical="center"/>
    </xf>
    <xf borderId="1" fillId="3" fontId="2" numFmtId="4" xfId="0" applyAlignment="1" applyBorder="1" applyFont="1" applyNumberFormat="1">
      <alignment horizontal="center" vertical="center"/>
    </xf>
    <xf borderId="1" fillId="3" fontId="2" numFmtId="4" xfId="0" applyAlignment="1" applyBorder="1" applyFont="1" applyNumberFormat="1">
      <alignment horizontal="center"/>
    </xf>
    <xf borderId="1" fillId="4" fontId="2" numFmtId="4" xfId="0" applyAlignment="1" applyBorder="1" applyFont="1" applyNumberFormat="1">
      <alignment horizontal="center" vertical="center"/>
    </xf>
    <xf borderId="1" fillId="4" fontId="2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- Weekdays VS Weekends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Overall!$B$23:$M$23</c:f>
            </c:strRef>
          </c:cat>
          <c:val>
            <c:numRef>
              <c:f>Overall!$B$24:$M$24</c:f>
              <c:numCache/>
            </c:numRef>
          </c:val>
          <c:smooth val="0"/>
        </c:ser>
        <c:ser>
          <c:idx val="1"/>
          <c:order val="1"/>
          <c:tx>
            <c:strRef>
              <c:f>Overall!$A$25</c:f>
            </c:strRef>
          </c:tx>
          <c:spPr>
            <a:ln cmpd="sng">
              <a:solidFill>
                <a:srgbClr val="00FFFF">
                  <a:alpha val="30196"/>
                </a:srgbClr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Overall!$B$23:$M$23</c:f>
            </c:strRef>
          </c:cat>
          <c:val>
            <c:numRef>
              <c:f>Overall!$B$25:$M$25</c:f>
              <c:numCache/>
            </c:numRef>
          </c:val>
          <c:smooth val="0"/>
        </c:ser>
        <c:ser>
          <c:idx val="2"/>
          <c:order val="2"/>
          <c:tx>
            <c:strRef>
              <c:f>Overall!$A$26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Overall!$B$23:$M$23</c:f>
            </c:strRef>
          </c:cat>
          <c:val>
            <c:numRef>
              <c:f>Overall!$B$26:$M$26</c:f>
              <c:numCache/>
            </c:numRef>
          </c:val>
          <c:smooth val="0"/>
        </c:ser>
        <c:ser>
          <c:idx val="3"/>
          <c:order val="3"/>
          <c:tx>
            <c:strRef>
              <c:f>Overall!$A$27</c:f>
            </c:strRef>
          </c:tx>
          <c:spPr>
            <a:ln cmpd="sng">
              <a:solidFill>
                <a:srgbClr val="FF99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Overall!$B$23:$M$23</c:f>
            </c:strRef>
          </c:cat>
          <c:val>
            <c:numRef>
              <c:f>Overall!$B$27:$M$27</c:f>
              <c:numCache/>
            </c:numRef>
          </c:val>
          <c:smooth val="0"/>
        </c:ser>
        <c:axId val="249982162"/>
        <c:axId val="801796133"/>
      </c:lineChart>
      <c:catAx>
        <c:axId val="249982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796133"/>
      </c:catAx>
      <c:valAx>
        <c:axId val="801796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982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Occurrence!$B$22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Casual Riders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Occurrence!$A$23:$A$29</c:f>
            </c:strRef>
          </c:cat>
          <c:val>
            <c:numRef>
              <c:f>Occurrence!$B$23:$B$29</c:f>
              <c:numCache/>
            </c:numRef>
          </c:val>
        </c:ser>
        <c:ser>
          <c:idx val="1"/>
          <c:order val="1"/>
          <c:tx>
            <c:strRef>
              <c:f>Occurrence!$C$22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Annual Members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Occurrence!$A$23:$A$29</c:f>
            </c:strRef>
          </c:cat>
          <c:val>
            <c:numRef>
              <c:f>Occurrence!$C$23:$C$29</c:f>
              <c:numCache/>
            </c:numRef>
          </c:val>
        </c:ser>
        <c:axId val="436392343"/>
        <c:axId val="1126092741"/>
      </c:barChart>
      <c:catAx>
        <c:axId val="436392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092741"/>
      </c:catAx>
      <c:valAx>
        <c:axId val="1126092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392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 - Weekdays and Weekends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Occurrence!$A$49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Occurrence!$B$48:$M$48</c:f>
            </c:strRef>
          </c:cat>
          <c:val>
            <c:numRef>
              <c:f>Occurrence!$B$49:$M$49</c:f>
              <c:numCache/>
            </c:numRef>
          </c:val>
          <c:smooth val="0"/>
        </c:ser>
        <c:ser>
          <c:idx val="1"/>
          <c:order val="1"/>
          <c:tx>
            <c:strRef>
              <c:f>Occurrence!$A$50</c:f>
            </c:strRef>
          </c:tx>
          <c:spPr>
            <a:ln cmpd="sng">
              <a:solidFill>
                <a:srgbClr val="4A86E8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Occurrence!$B$48:$M$48</c:f>
            </c:strRef>
          </c:cat>
          <c:val>
            <c:numRef>
              <c:f>Occurrence!$B$50:$M$50</c:f>
              <c:numCache/>
            </c:numRef>
          </c:val>
          <c:smooth val="0"/>
        </c:ser>
        <c:ser>
          <c:idx val="2"/>
          <c:order val="2"/>
          <c:tx>
            <c:strRef>
              <c:f>Occurrence!$A$51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Occurrence!$B$48:$M$48</c:f>
            </c:strRef>
          </c:cat>
          <c:val>
            <c:numRef>
              <c:f>Occurrence!$B$51:$M$51</c:f>
              <c:numCache/>
            </c:numRef>
          </c:val>
          <c:smooth val="0"/>
        </c:ser>
        <c:ser>
          <c:idx val="3"/>
          <c:order val="3"/>
          <c:tx>
            <c:strRef>
              <c:f>Occurrence!$A$52</c:f>
            </c:strRef>
          </c:tx>
          <c:spPr>
            <a:ln cmpd="sng">
              <a:solidFill>
                <a:srgbClr val="FF99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Occurrence!$B$48:$M$48</c:f>
            </c:strRef>
          </c:cat>
          <c:val>
            <c:numRef>
              <c:f>Occurrence!$B$52:$M$52</c:f>
              <c:numCache/>
            </c:numRef>
          </c:val>
          <c:smooth val="0"/>
        </c:ser>
        <c:axId val="226638110"/>
        <c:axId val="1818519225"/>
      </c:lineChart>
      <c:catAx>
        <c:axId val="226638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519225"/>
      </c:catAx>
      <c:valAx>
        <c:axId val="181851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38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 - Weekdays and Weekends Proportion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Occurrence!$A$49</c:f>
            </c:strRef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>
                  <a:alpha val="100000"/>
                </a:srgbClr>
              </a:solidFill>
            </a:ln>
          </c:spPr>
          <c:cat>
            <c:strRef>
              <c:f>Occurrence!$B$48:$M$48</c:f>
            </c:strRef>
          </c:cat>
          <c:val>
            <c:numRef>
              <c:f>Occurrence!$B$49:$M$49</c:f>
              <c:numCache/>
            </c:numRef>
          </c:val>
        </c:ser>
        <c:ser>
          <c:idx val="1"/>
          <c:order val="1"/>
          <c:tx>
            <c:strRef>
              <c:f>Occurrence!$A$50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Occurrence!$B$48:$M$48</c:f>
            </c:strRef>
          </c:cat>
          <c:val>
            <c:numRef>
              <c:f>Occurrence!$B$50:$M$50</c:f>
              <c:numCache/>
            </c:numRef>
          </c:val>
        </c:ser>
        <c:ser>
          <c:idx val="2"/>
          <c:order val="2"/>
          <c:tx>
            <c:strRef>
              <c:f>Occurrence!$A$51</c:f>
            </c:strRef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Occurrence!$B$48:$M$48</c:f>
            </c:strRef>
          </c:cat>
          <c:val>
            <c:numRef>
              <c:f>Occurrence!$B$51:$M$51</c:f>
              <c:numCache/>
            </c:numRef>
          </c:val>
        </c:ser>
        <c:ser>
          <c:idx val="3"/>
          <c:order val="3"/>
          <c:tx>
            <c:strRef>
              <c:f>Occurrence!$A$52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Occurrence!$B$48:$M$48</c:f>
            </c:strRef>
          </c:cat>
          <c:val>
            <c:numRef>
              <c:f>Occurrence!$B$52:$M$52</c:f>
              <c:numCache/>
            </c:numRef>
          </c:val>
        </c:ser>
        <c:axId val="2106367826"/>
        <c:axId val="574298875"/>
      </c:areaChart>
      <c:catAx>
        <c:axId val="210636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298875"/>
      </c:catAx>
      <c:valAx>
        <c:axId val="57429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367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- Trend by Bike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Occurrence!$A$72</c:f>
            </c:strRef>
          </c:tx>
          <c:spPr>
            <a:ln cmpd="sng">
              <a:solidFill>
                <a:srgbClr val="0000FF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Occurrence!$B$72:$M$72</c:f>
              <c:numCache/>
            </c:numRef>
          </c:val>
          <c:smooth val="0"/>
        </c:ser>
        <c:ser>
          <c:idx val="1"/>
          <c:order val="1"/>
          <c:tx>
            <c:strRef>
              <c:f>Occurrence!$A$73</c:f>
            </c:strRef>
          </c:tx>
          <c:spPr>
            <a:ln cmpd="sng">
              <a:solidFill>
                <a:srgbClr val="00FFFF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Occurrence!$B$73:$M$73</c:f>
              <c:numCache/>
            </c:numRef>
          </c:val>
          <c:smooth val="0"/>
        </c:ser>
        <c:ser>
          <c:idx val="2"/>
          <c:order val="2"/>
          <c:tx>
            <c:strRef>
              <c:f>Occurrence!$A$74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Occurrence!$B$74:$M$74</c:f>
              <c:numCache/>
            </c:numRef>
          </c:val>
          <c:smooth val="0"/>
        </c:ser>
        <c:ser>
          <c:idx val="3"/>
          <c:order val="3"/>
          <c:tx>
            <c:strRef>
              <c:f>Occurrence!$A$75</c:f>
            </c:strRef>
          </c:tx>
          <c:spPr>
            <a:ln cmpd="sng">
              <a:solidFill>
                <a:srgbClr val="FFFF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Occurrence!$B$75:$M$75</c:f>
              <c:numCache/>
            </c:numRef>
          </c:val>
          <c:smooth val="0"/>
        </c:ser>
        <c:ser>
          <c:idx val="4"/>
          <c:order val="4"/>
          <c:tx>
            <c:strRef>
              <c:f>Occurrence!$A$76</c:f>
            </c:strRef>
          </c:tx>
          <c:spPr>
            <a:ln cmpd="sng">
              <a:solidFill>
                <a:srgbClr val="FF6D01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Occurrence!$B$76:$M$76</c:f>
              <c:numCache/>
            </c:numRef>
          </c:val>
          <c:smooth val="0"/>
        </c:ser>
        <c:ser>
          <c:idx val="5"/>
          <c:order val="5"/>
          <c:tx>
            <c:strRef>
              <c:f>Occurrence!$A$77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Occurrence!$B$71:$M$71</c:f>
            </c:strRef>
          </c:cat>
          <c:val>
            <c:numRef>
              <c:f>Occurrence!$B$77:$M$77</c:f>
              <c:numCache/>
            </c:numRef>
          </c:val>
          <c:smooth val="0"/>
        </c:ser>
        <c:axId val="1313422808"/>
        <c:axId val="1149023148"/>
      </c:lineChart>
      <c:catAx>
        <c:axId val="131342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023148"/>
      </c:catAx>
      <c:valAx>
        <c:axId val="114902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422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- Bike Type Proportion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Occurrence!$A$72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Occurrence!$B$71:$M$71</c:f>
            </c:strRef>
          </c:cat>
          <c:val>
            <c:numRef>
              <c:f>Occurrence!$B$72:$M$72</c:f>
              <c:numCache/>
            </c:numRef>
          </c:val>
        </c:ser>
        <c:ser>
          <c:idx val="1"/>
          <c:order val="1"/>
          <c:tx>
            <c:strRef>
              <c:f>Occurrence!$A$73</c:f>
            </c:strRef>
          </c:tx>
          <c:spPr>
            <a:solidFill>
              <a:srgbClr val="00FFFF">
                <a:alpha val="30000"/>
              </a:srgbClr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cat>
            <c:strRef>
              <c:f>Occurrence!$B$71:$M$71</c:f>
            </c:strRef>
          </c:cat>
          <c:val>
            <c:numRef>
              <c:f>Occurrence!$B$73:$M$73</c:f>
              <c:numCache/>
            </c:numRef>
          </c:val>
        </c:ser>
        <c:ser>
          <c:idx val="2"/>
          <c:order val="2"/>
          <c:tx>
            <c:strRef>
              <c:f>Occurrence!$A$74</c:f>
            </c:strRef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>
                  <a:alpha val="100000"/>
                </a:srgbClr>
              </a:solidFill>
            </a:ln>
          </c:spPr>
          <c:cat>
            <c:strRef>
              <c:f>Occurrence!$B$71:$M$71</c:f>
            </c:strRef>
          </c:cat>
          <c:val>
            <c:numRef>
              <c:f>Occurrence!$B$74:$M$74</c:f>
              <c:numCache/>
            </c:numRef>
          </c:val>
        </c:ser>
        <c:ser>
          <c:idx val="3"/>
          <c:order val="3"/>
          <c:tx>
            <c:strRef>
              <c:f>Occurrence!$A$75</c:f>
            </c:strRef>
          </c:tx>
          <c:spPr>
            <a:solidFill>
              <a:srgbClr val="FFFF00">
                <a:alpha val="30000"/>
              </a:srgbClr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cat>
            <c:strRef>
              <c:f>Occurrence!$B$71:$M$71</c:f>
            </c:strRef>
          </c:cat>
          <c:val>
            <c:numRef>
              <c:f>Occurrence!$B$75:$M$75</c:f>
              <c:numCache/>
            </c:numRef>
          </c:val>
        </c:ser>
        <c:ser>
          <c:idx val="4"/>
          <c:order val="4"/>
          <c:tx>
            <c:strRef>
              <c:f>Occurrence!$A$76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Occurrence!$B$71:$M$71</c:f>
            </c:strRef>
          </c:cat>
          <c:val>
            <c:numRef>
              <c:f>Occurrence!$B$76:$M$76</c:f>
              <c:numCache/>
            </c:numRef>
          </c:val>
        </c:ser>
        <c:ser>
          <c:idx val="5"/>
          <c:order val="5"/>
          <c:tx>
            <c:strRef>
              <c:f>Occurrence!$A$77</c:f>
            </c:strRef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Occurrence!$B$71:$M$71</c:f>
            </c:strRef>
          </c:cat>
          <c:val>
            <c:numRef>
              <c:f>Occurrence!$B$77:$M$77</c:f>
              <c:numCache/>
            </c:numRef>
          </c:val>
        </c:ser>
        <c:axId val="1787123895"/>
        <c:axId val="1703818172"/>
      </c:areaChart>
      <c:catAx>
        <c:axId val="1787123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18172"/>
      </c:catAx>
      <c:valAx>
        <c:axId val="1703818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123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Ride Occurrence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Occurrence!$N$1:$N$3</c:f>
            </c:strRef>
          </c:cat>
          <c:val>
            <c:numRef>
              <c:f>Occurrence!$O$1:$O$3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Ride-length - Weekdays VS Weekends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Overall!$O$23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0FFF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Overall!$N$24:$N$27</c:f>
            </c:strRef>
          </c:cat>
          <c:val>
            <c:numRef>
              <c:f>Overall!$O$24:$O$27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- Trend by Bike Types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Overall!$A$47</c:f>
            </c:strRef>
          </c:tx>
          <c:spPr>
            <a:ln cmpd="sng">
              <a:solidFill>
                <a:srgbClr val="00FFFF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Overall!$B$46:$M$46</c:f>
            </c:strRef>
          </c:cat>
          <c:val>
            <c:numRef>
              <c:f>Overall!$B$47:$M$47</c:f>
              <c:numCache/>
            </c:numRef>
          </c:val>
          <c:smooth val="0"/>
        </c:ser>
        <c:ser>
          <c:idx val="1"/>
          <c:order val="1"/>
          <c:tx>
            <c:strRef>
              <c:f>Overall!$A$48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Overall!$B$46:$M$46</c:f>
            </c:strRef>
          </c:cat>
          <c:val>
            <c:numRef>
              <c:f>Overall!$B$48:$M$48</c:f>
              <c:numCache/>
            </c:numRef>
          </c:val>
          <c:smooth val="0"/>
        </c:ser>
        <c:ser>
          <c:idx val="2"/>
          <c:order val="2"/>
          <c:tx>
            <c:strRef>
              <c:f>Overall!$A$49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Overall!$B$46:$M$46</c:f>
            </c:strRef>
          </c:cat>
          <c:val>
            <c:numRef>
              <c:f>Overall!$B$49:$M$49</c:f>
              <c:numCache/>
            </c:numRef>
          </c:val>
          <c:smooth val="0"/>
        </c:ser>
        <c:ser>
          <c:idx val="3"/>
          <c:order val="3"/>
          <c:tx>
            <c:strRef>
              <c:f>Overall!$A$50</c:f>
            </c:strRef>
          </c:tx>
          <c:spPr>
            <a:ln cmpd="sng">
              <a:solidFill>
                <a:srgbClr val="FF99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Overall!$B$46:$M$46</c:f>
            </c:strRef>
          </c:cat>
          <c:val>
            <c:numRef>
              <c:f>Overall!$B$50:$M$50</c:f>
              <c:numCache/>
            </c:numRef>
          </c:val>
          <c:smooth val="0"/>
        </c:ser>
        <c:ser>
          <c:idx val="4"/>
          <c:order val="4"/>
          <c:tx>
            <c:strRef>
              <c:f>Overall!$A$51</c:f>
            </c:strRef>
          </c:tx>
          <c:spPr>
            <a:ln cmpd="sng">
              <a:solidFill>
                <a:srgbClr val="FFFF00">
                  <a:alpha val="30196"/>
                </a:srgbClr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Overall!$B$46:$M$46</c:f>
            </c:strRef>
          </c:cat>
          <c:val>
            <c:numRef>
              <c:f>Overall!$B$51:$M$51</c:f>
              <c:numCache/>
            </c:numRef>
          </c:val>
          <c:smooth val="0"/>
        </c:ser>
        <c:ser>
          <c:idx val="5"/>
          <c:order val="5"/>
          <c:tx>
            <c:strRef>
              <c:f>Overall!$A$52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Overall!$B$46:$M$46</c:f>
            </c:strRef>
          </c:cat>
          <c:val>
            <c:numRef>
              <c:f>Overall!$B$52:$M$52</c:f>
              <c:numCache/>
            </c:numRef>
          </c:val>
          <c:smooth val="0"/>
        </c:ser>
        <c:axId val="1454153070"/>
        <c:axId val="313789544"/>
      </c:lineChart>
      <c:catAx>
        <c:axId val="1454153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789544"/>
      </c:catAx>
      <c:valAx>
        <c:axId val="31378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153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Ride-length - Bike Types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Overall!$O$46</c:f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Pt>
            <c:idx val="3"/>
            <c:spPr>
              <a:solidFill>
                <a:srgbClr val="FF99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Overall!$N$47:$N$52</c:f>
            </c:strRef>
          </c:cat>
          <c:val>
            <c:numRef>
              <c:f>Overall!$O$47:$O$52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 Weekdays and Weekends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AVG!$A$23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AVG!$B$22:$M$22</c:f>
            </c:strRef>
          </c:cat>
          <c:val>
            <c:numRef>
              <c:f>AVG!$B$23:$M$23</c:f>
              <c:numCache/>
            </c:numRef>
          </c:val>
          <c:smooth val="0"/>
        </c:ser>
        <c:ser>
          <c:idx val="1"/>
          <c:order val="1"/>
          <c:tx>
            <c:strRef>
              <c:f>AVG!$A$24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AVG!$B$22:$M$22</c:f>
            </c:strRef>
          </c:cat>
          <c:val>
            <c:numRef>
              <c:f>AVG!$B$24:$M$24</c:f>
              <c:numCache/>
            </c:numRef>
          </c:val>
          <c:smooth val="0"/>
        </c:ser>
        <c:ser>
          <c:idx val="2"/>
          <c:order val="2"/>
          <c:tx>
            <c:strRef>
              <c:f>AVG!$A$25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AVG!$B$22:$M$22</c:f>
            </c:strRef>
          </c:cat>
          <c:val>
            <c:numRef>
              <c:f>AVG!$B$25:$M$25</c:f>
              <c:numCache/>
            </c:numRef>
          </c:val>
          <c:smooth val="0"/>
        </c:ser>
        <c:ser>
          <c:idx val="3"/>
          <c:order val="3"/>
          <c:tx>
            <c:strRef>
              <c:f>AVG!$A$26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AVG!$B$22:$M$22</c:f>
            </c:strRef>
          </c:cat>
          <c:val>
            <c:numRef>
              <c:f>AVG!$B$26:$M$26</c:f>
              <c:numCache/>
            </c:numRef>
          </c:val>
          <c:smooth val="0"/>
        </c:ser>
        <c:axId val="1743253697"/>
        <c:axId val="1330144077"/>
      </c:lineChart>
      <c:catAx>
        <c:axId val="174325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44077"/>
      </c:catAx>
      <c:valAx>
        <c:axId val="133014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253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 Weekdays and Weekends Comarison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AVG!$N$23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AVG!$O$22</c:f>
            </c:strRef>
          </c:cat>
          <c:val>
            <c:numRef>
              <c:f>AVG!$O$23</c:f>
              <c:numCache/>
            </c:numRef>
          </c:val>
        </c:ser>
        <c:ser>
          <c:idx val="1"/>
          <c:order val="1"/>
          <c:tx>
            <c:strRef>
              <c:f>AVG!$N$24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AVG!$O$22</c:f>
            </c:strRef>
          </c:cat>
          <c:val>
            <c:numRef>
              <c:f>AVG!$O$24</c:f>
              <c:numCache/>
            </c:numRef>
          </c:val>
        </c:ser>
        <c:ser>
          <c:idx val="2"/>
          <c:order val="2"/>
          <c:tx>
            <c:strRef>
              <c:f>AVG!$N$25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AVG!$O$22</c:f>
            </c:strRef>
          </c:cat>
          <c:val>
            <c:numRef>
              <c:f>AVG!$O$25</c:f>
              <c:numCache/>
            </c:numRef>
          </c:val>
        </c:ser>
        <c:ser>
          <c:idx val="3"/>
          <c:order val="3"/>
          <c:tx>
            <c:strRef>
              <c:f>AVG!$N$26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AVG!$O$22</c:f>
            </c:strRef>
          </c:cat>
          <c:val>
            <c:numRef>
              <c:f>AVG!$O$26</c:f>
              <c:numCache/>
            </c:numRef>
          </c:val>
        </c:ser>
        <c:axId val="493630499"/>
        <c:axId val="2145191596"/>
      </c:barChart>
      <c:catAx>
        <c:axId val="493630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191596"/>
      </c:catAx>
      <c:valAx>
        <c:axId val="2145191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30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Trend by Bike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AVG!$A$46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AVG!$B$45:$M$45</c:f>
            </c:strRef>
          </c:cat>
          <c:val>
            <c:numRef>
              <c:f>AVG!$B$46:$M$46</c:f>
              <c:numCache/>
            </c:numRef>
          </c:val>
          <c:smooth val="0"/>
        </c:ser>
        <c:ser>
          <c:idx val="1"/>
          <c:order val="1"/>
          <c:tx>
            <c:strRef>
              <c:f>AVG!$A$47</c:f>
            </c:strRef>
          </c:tx>
          <c:spPr>
            <a:ln cmpd="sng">
              <a:solidFill>
                <a:srgbClr val="4A86E8">
                  <a:alpha val="30196"/>
                </a:srgbClr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AVG!$B$45:$M$45</c:f>
            </c:strRef>
          </c:cat>
          <c:val>
            <c:numRef>
              <c:f>AVG!$B$47:$M$47</c:f>
              <c:numCache/>
            </c:numRef>
          </c:val>
          <c:smooth val="0"/>
        </c:ser>
        <c:ser>
          <c:idx val="2"/>
          <c:order val="2"/>
          <c:tx>
            <c:strRef>
              <c:f>AVG!$A$48</c:f>
            </c:strRef>
          </c:tx>
          <c:spPr>
            <a:ln cmpd="sng">
              <a:solidFill>
                <a:srgbClr val="00FFFF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AVG!$B$45:$M$45</c:f>
            </c:strRef>
          </c:cat>
          <c:val>
            <c:numRef>
              <c:f>AVG!$B$48:$M$48</c:f>
              <c:numCache/>
            </c:numRef>
          </c:val>
          <c:smooth val="0"/>
        </c:ser>
        <c:ser>
          <c:idx val="3"/>
          <c:order val="3"/>
          <c:tx>
            <c:strRef>
              <c:f>AVG!$A$49</c:f>
            </c:strRef>
          </c:tx>
          <c:spPr>
            <a:ln cmpd="sng">
              <a:solidFill>
                <a:srgbClr val="FFFF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AVG!$B$45:$M$45</c:f>
            </c:strRef>
          </c:cat>
          <c:val>
            <c:numRef>
              <c:f>AVG!$B$49:$M$49</c:f>
              <c:numCache/>
            </c:numRef>
          </c:val>
          <c:smooth val="0"/>
        </c:ser>
        <c:ser>
          <c:idx val="4"/>
          <c:order val="4"/>
          <c:tx>
            <c:strRef>
              <c:f>AVG!$A$50</c:f>
            </c:strRef>
          </c:tx>
          <c:spPr>
            <a:ln cmpd="sng">
              <a:solidFill>
                <a:srgbClr val="FF99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AVG!$B$45:$M$45</c:f>
            </c:strRef>
          </c:cat>
          <c:val>
            <c:numRef>
              <c:f>AVG!$B$50:$M$50</c:f>
              <c:numCache/>
            </c:numRef>
          </c:val>
          <c:smooth val="0"/>
        </c:ser>
        <c:ser>
          <c:idx val="5"/>
          <c:order val="5"/>
          <c:tx>
            <c:strRef>
              <c:f>AVG!$A$51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AVG!$B$45:$M$45</c:f>
            </c:strRef>
          </c:cat>
          <c:val>
            <c:numRef>
              <c:f>AVG!$B$51:$M$51</c:f>
              <c:numCache/>
            </c:numRef>
          </c:val>
          <c:smooth val="0"/>
        </c:ser>
        <c:axId val="465968088"/>
        <c:axId val="1384192322"/>
      </c:lineChart>
      <c:catAx>
        <c:axId val="46596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92322"/>
      </c:catAx>
      <c:valAx>
        <c:axId val="1384192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968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Comparison by Bike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AVG!$O$45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AVG!$N$46:$N$51</c:f>
            </c:strRef>
          </c:cat>
          <c:val>
            <c:numRef>
              <c:f>AVG!$O$46:$O$51</c:f>
              <c:numCache/>
            </c:numRef>
          </c:val>
        </c:ser>
        <c:axId val="1399282638"/>
        <c:axId val="1496074077"/>
      </c:barChart>
      <c:catAx>
        <c:axId val="139928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074077"/>
      </c:catAx>
      <c:valAx>
        <c:axId val="149607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28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Occurrence - Days of Week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Occurrence!$B$22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Casual Riders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Occurrence!$A$23:$A$29</c:f>
            </c:strRef>
          </c:cat>
          <c:val>
            <c:numRef>
              <c:f>Occurrence!$B$23:$B$29</c:f>
              <c:numCache/>
            </c:numRef>
          </c:val>
          <c:smooth val="0"/>
        </c:ser>
        <c:ser>
          <c:idx val="1"/>
          <c:order val="1"/>
          <c:tx>
            <c:strRef>
              <c:f>Occurrence!$C$22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Annual Members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Occurrence!$A$23:$A$29</c:f>
            </c:strRef>
          </c:cat>
          <c:val>
            <c:numRef>
              <c:f>Occurrence!$C$23:$C$29</c:f>
              <c:numCache/>
            </c:numRef>
          </c:val>
          <c:smooth val="0"/>
        </c:ser>
        <c:axId val="1075486104"/>
        <c:axId val="1307582077"/>
      </c:lineChart>
      <c:catAx>
        <c:axId val="10754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582077"/>
      </c:catAx>
      <c:valAx>
        <c:axId val="1307582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486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Relationship Id="rId2" Type="http://schemas.openxmlformats.org/officeDocument/2006/relationships/image" Target="../media/Chart8.png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3.png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190500</xdr:rowOff>
    </xdr:from>
    <xdr:ext cx="5715000" cy="3533775"/>
    <xdr:pic>
      <xdr:nvPicPr>
        <xdr:cNvPr id="171572519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3</xdr:row>
      <xdr:rowOff>190500</xdr:rowOff>
    </xdr:from>
    <xdr:ext cx="5715000" cy="3533775"/>
    <xdr:pic>
      <xdr:nvPicPr>
        <xdr:cNvPr id="1150092310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27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819150</xdr:colOff>
      <xdr:row>52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5715000" cy="3533775"/>
    <xdr:pic>
      <xdr:nvPicPr>
        <xdr:cNvPr id="1202721825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3</xdr:row>
      <xdr:rowOff>19050</xdr:rowOff>
    </xdr:from>
    <xdr:ext cx="5715000" cy="3533775"/>
    <xdr:pic>
      <xdr:nvPicPr>
        <xdr:cNvPr id="5524942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819150</xdr:colOff>
      <xdr:row>26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809625</xdr:colOff>
      <xdr:row>50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5715000" cy="3533775"/>
    <xdr:pic>
      <xdr:nvPicPr>
        <xdr:cNvPr id="1959209331" name="Chart1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819150</xdr:colOff>
      <xdr:row>29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819150</xdr:colOff>
      <xdr:row>51</xdr:row>
      <xdr:rowOff>200025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828675</xdr:colOff>
      <xdr:row>77</xdr:row>
      <xdr:rowOff>19050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819150</xdr:colOff>
      <xdr:row>3</xdr:row>
      <xdr:rowOff>9525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14" max="14" width="1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0</v>
      </c>
      <c r="O1" s="2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14</v>
      </c>
      <c r="B2" s="5">
        <v>911.8678935185185</v>
      </c>
      <c r="C2" s="5">
        <v>778.307974537037</v>
      </c>
      <c r="D2" s="5">
        <v>860.3795601851851</v>
      </c>
      <c r="E2" s="5">
        <v>668.1641203703704</v>
      </c>
      <c r="F2" s="5">
        <v>257.860787037037</v>
      </c>
      <c r="G2" s="5">
        <v>165.82391203703705</v>
      </c>
      <c r="H2" s="5">
        <v>205.74534722222222</v>
      </c>
      <c r="I2" s="5">
        <v>627.3737962962963</v>
      </c>
      <c r="J2" s="5">
        <v>677.4936226851852</v>
      </c>
      <c r="K2" s="5">
        <v>663.0094675925926</v>
      </c>
      <c r="L2" s="5">
        <v>631.8944328703703</v>
      </c>
      <c r="M2" s="5">
        <v>590.6326851851852</v>
      </c>
      <c r="N2" s="4" t="s">
        <v>14</v>
      </c>
      <c r="O2" s="4">
        <v>7038.553599537037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15</v>
      </c>
      <c r="B3" s="8">
        <v>238.8354050925926</v>
      </c>
      <c r="C3" s="8">
        <v>230.60981481481483</v>
      </c>
      <c r="D3" s="8">
        <v>15.75587962962963</v>
      </c>
      <c r="E3" s="8">
        <v>190.04800925925926</v>
      </c>
      <c r="F3" s="8">
        <v>422.7220138888889</v>
      </c>
      <c r="G3" s="8">
        <v>458.5443055555556</v>
      </c>
      <c r="H3" s="8">
        <v>419.5682638888889</v>
      </c>
      <c r="I3" s="8">
        <v>385.6198958333333</v>
      </c>
      <c r="J3" s="8">
        <v>361.00324074074075</v>
      </c>
      <c r="K3" s="8">
        <v>364.37775462962964</v>
      </c>
      <c r="L3" s="8">
        <v>324.54398148148147</v>
      </c>
      <c r="M3" s="8">
        <v>342.96883101851853</v>
      </c>
      <c r="N3" s="7" t="s">
        <v>15</v>
      </c>
      <c r="O3" s="7">
        <v>3754.597395833333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13</v>
      </c>
      <c r="B4" s="11">
        <f t="shared" ref="B4:M4" si="1">SUM(B2:B3)</f>
        <v>1150.703299</v>
      </c>
      <c r="C4" s="11">
        <f t="shared" si="1"/>
        <v>1008.917789</v>
      </c>
      <c r="D4" s="11">
        <f t="shared" si="1"/>
        <v>876.1354398</v>
      </c>
      <c r="E4" s="11">
        <f t="shared" si="1"/>
        <v>858.2121296</v>
      </c>
      <c r="F4" s="11">
        <f t="shared" si="1"/>
        <v>680.5828009</v>
      </c>
      <c r="G4" s="11">
        <f t="shared" si="1"/>
        <v>624.3682176</v>
      </c>
      <c r="H4" s="11">
        <f t="shared" si="1"/>
        <v>625.3136111</v>
      </c>
      <c r="I4" s="11">
        <f t="shared" si="1"/>
        <v>1012.993692</v>
      </c>
      <c r="J4" s="11">
        <f t="shared" si="1"/>
        <v>1038.496863</v>
      </c>
      <c r="K4" s="11">
        <f t="shared" si="1"/>
        <v>1027.387222</v>
      </c>
      <c r="L4" s="11">
        <f t="shared" si="1"/>
        <v>956.4384144</v>
      </c>
      <c r="M4" s="11">
        <f t="shared" si="1"/>
        <v>933.6015162</v>
      </c>
      <c r="N4" s="10" t="s">
        <v>13</v>
      </c>
      <c r="O4" s="10">
        <v>10793.150995370372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6">
      <c r="M6" s="13" t="s">
        <v>16</v>
      </c>
      <c r="N6" s="14"/>
      <c r="O6" s="15"/>
    </row>
    <row r="7">
      <c r="M7" s="16" t="s">
        <v>17</v>
      </c>
      <c r="O7" s="17"/>
    </row>
    <row r="8">
      <c r="M8" s="18"/>
      <c r="O8" s="17"/>
    </row>
    <row r="9">
      <c r="M9" s="16" t="s">
        <v>18</v>
      </c>
      <c r="O9" s="17"/>
    </row>
    <row r="10">
      <c r="M10" s="16" t="s">
        <v>19</v>
      </c>
      <c r="O10" s="17"/>
    </row>
    <row r="11">
      <c r="M11" s="16" t="s">
        <v>20</v>
      </c>
      <c r="O11" s="17"/>
    </row>
    <row r="12">
      <c r="M12" s="18"/>
      <c r="O12" s="17"/>
    </row>
    <row r="13">
      <c r="M13" s="16" t="s">
        <v>21</v>
      </c>
      <c r="O13" s="17"/>
    </row>
    <row r="14">
      <c r="M14" s="19" t="s">
        <v>22</v>
      </c>
      <c r="O14" s="17"/>
    </row>
    <row r="15">
      <c r="M15" s="16" t="s">
        <v>23</v>
      </c>
      <c r="O15" s="17"/>
    </row>
    <row r="16">
      <c r="M16" s="18"/>
      <c r="O16" s="17"/>
    </row>
    <row r="17">
      <c r="M17" s="16" t="s">
        <v>24</v>
      </c>
      <c r="O17" s="17"/>
    </row>
    <row r="18">
      <c r="M18" s="16" t="s">
        <v>22</v>
      </c>
      <c r="O18" s="17"/>
    </row>
    <row r="19">
      <c r="M19" s="16" t="s">
        <v>25</v>
      </c>
      <c r="O19" s="17"/>
    </row>
    <row r="20">
      <c r="M20" s="18"/>
      <c r="O20" s="17"/>
    </row>
    <row r="21">
      <c r="M21" s="20"/>
      <c r="N21" s="21"/>
      <c r="O21" s="22"/>
    </row>
    <row r="2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0</v>
      </c>
      <c r="O23" s="2" t="s">
        <v>13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3" t="s">
        <v>26</v>
      </c>
      <c r="B24" s="5">
        <v>533.6866203703704</v>
      </c>
      <c r="C24" s="5">
        <v>464.2937615740741</v>
      </c>
      <c r="D24" s="5">
        <v>602.6982638888888</v>
      </c>
      <c r="E24" s="5">
        <v>402.2735416666667</v>
      </c>
      <c r="F24" s="5">
        <v>148.07989583333332</v>
      </c>
      <c r="G24" s="5">
        <v>119.43149305555555</v>
      </c>
      <c r="H24" s="5">
        <v>87.87606481481481</v>
      </c>
      <c r="I24" s="5">
        <v>293.2529861111111</v>
      </c>
      <c r="J24" s="5">
        <v>412.1535416666667</v>
      </c>
      <c r="K24" s="5">
        <v>382.4946412037037</v>
      </c>
      <c r="L24" s="5">
        <v>395.911875</v>
      </c>
      <c r="M24" s="5">
        <v>372.7211458333333</v>
      </c>
      <c r="N24" s="23" t="s">
        <v>26</v>
      </c>
      <c r="O24" s="5">
        <f t="shared" ref="O24:O27" si="2">SUM(B24:N24)</f>
        <v>4214.873831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3" t="s">
        <v>27</v>
      </c>
      <c r="B25" s="5">
        <v>378.18127314814814</v>
      </c>
      <c r="C25" s="5">
        <v>314.014212962963</v>
      </c>
      <c r="D25" s="5">
        <v>257.6812962962963</v>
      </c>
      <c r="E25" s="5">
        <v>265.8905787037037</v>
      </c>
      <c r="F25" s="5">
        <v>109.7808912037037</v>
      </c>
      <c r="G25" s="5">
        <v>46.392418981481484</v>
      </c>
      <c r="H25" s="5">
        <v>117.86928240740741</v>
      </c>
      <c r="I25" s="5">
        <v>334.1208101851852</v>
      </c>
      <c r="J25" s="5">
        <v>265.3400810185185</v>
      </c>
      <c r="K25" s="5">
        <v>280.5148263888889</v>
      </c>
      <c r="L25" s="5">
        <v>235.98255787037036</v>
      </c>
      <c r="M25" s="5">
        <v>217.91153935185184</v>
      </c>
      <c r="N25" s="23" t="s">
        <v>27</v>
      </c>
      <c r="O25" s="5">
        <f t="shared" si="2"/>
        <v>2823.679769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 t="s">
        <v>28</v>
      </c>
      <c r="B26" s="25">
        <v>156.79856481481482</v>
      </c>
      <c r="C26" s="25">
        <v>164.38935185185184</v>
      </c>
      <c r="D26" s="25">
        <v>12.079490740740741</v>
      </c>
      <c r="E26" s="25">
        <v>127.39444444444445</v>
      </c>
      <c r="F26" s="25">
        <v>279.6382638888889</v>
      </c>
      <c r="G26" s="25">
        <v>351.09212962962965</v>
      </c>
      <c r="H26" s="25">
        <v>270.3618402777778</v>
      </c>
      <c r="I26" s="25">
        <v>241.57689814814816</v>
      </c>
      <c r="J26" s="25">
        <v>249.47524305555555</v>
      </c>
      <c r="K26" s="25">
        <v>256.2696296296296</v>
      </c>
      <c r="L26" s="25">
        <v>225.83650462962962</v>
      </c>
      <c r="M26" s="25">
        <v>246.83586805555555</v>
      </c>
      <c r="N26" s="24" t="s">
        <v>28</v>
      </c>
      <c r="O26" s="25">
        <f t="shared" si="2"/>
        <v>2581.748229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 t="s">
        <v>29</v>
      </c>
      <c r="B27" s="25">
        <v>82.03684027777778</v>
      </c>
      <c r="C27" s="25">
        <v>66.22046296296297</v>
      </c>
      <c r="D27" s="25">
        <v>3.676388888888889</v>
      </c>
      <c r="E27" s="25">
        <v>62.653564814814814</v>
      </c>
      <c r="F27" s="25">
        <v>143.08375</v>
      </c>
      <c r="G27" s="25">
        <v>107.45217592592593</v>
      </c>
      <c r="H27" s="25">
        <v>149.20642361111112</v>
      </c>
      <c r="I27" s="25">
        <v>144.04299768518518</v>
      </c>
      <c r="J27" s="25">
        <v>111.52799768518518</v>
      </c>
      <c r="K27" s="25">
        <v>108.108125</v>
      </c>
      <c r="L27" s="25">
        <v>98.70747685185185</v>
      </c>
      <c r="M27" s="25">
        <v>96.13296296296296</v>
      </c>
      <c r="N27" s="24" t="s">
        <v>29</v>
      </c>
      <c r="O27" s="25">
        <f t="shared" si="2"/>
        <v>1172.849167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9">
      <c r="M29" s="13" t="s">
        <v>30</v>
      </c>
      <c r="N29" s="14"/>
      <c r="O29" s="15"/>
    </row>
    <row r="30">
      <c r="M30" s="19" t="s">
        <v>31</v>
      </c>
      <c r="O30" s="17"/>
    </row>
    <row r="31">
      <c r="M31" s="16" t="s">
        <v>32</v>
      </c>
      <c r="O31" s="17"/>
    </row>
    <row r="32">
      <c r="M32" s="16" t="s">
        <v>33</v>
      </c>
      <c r="O32" s="17"/>
    </row>
    <row r="33">
      <c r="M33" s="18"/>
      <c r="O33" s="17"/>
    </row>
    <row r="34">
      <c r="M34" s="16" t="s">
        <v>34</v>
      </c>
      <c r="O34" s="17"/>
    </row>
    <row r="35">
      <c r="M35" s="16" t="s">
        <v>35</v>
      </c>
      <c r="O35" s="17"/>
    </row>
    <row r="36">
      <c r="M36" s="18"/>
      <c r="O36" s="17"/>
    </row>
    <row r="37">
      <c r="M37" s="18"/>
      <c r="O37" s="17"/>
    </row>
    <row r="38">
      <c r="M38" s="18"/>
      <c r="O38" s="17"/>
    </row>
    <row r="39">
      <c r="M39" s="18"/>
      <c r="O39" s="17"/>
    </row>
    <row r="40">
      <c r="M40" s="18"/>
      <c r="O40" s="17"/>
    </row>
    <row r="41">
      <c r="M41" s="18"/>
      <c r="O41" s="17"/>
    </row>
    <row r="42">
      <c r="M42" s="18"/>
      <c r="O42" s="17"/>
    </row>
    <row r="43">
      <c r="M43" s="18"/>
      <c r="O43" s="17"/>
    </row>
    <row r="44">
      <c r="M44" s="20"/>
      <c r="N44" s="21"/>
      <c r="O44" s="22"/>
    </row>
    <row r="46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0</v>
      </c>
      <c r="O46" s="2" t="s">
        <v>13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3" t="s">
        <v>36</v>
      </c>
      <c r="B47" s="5">
        <v>418.0515046296296</v>
      </c>
      <c r="C47" s="5">
        <v>283.83667824074075</v>
      </c>
      <c r="D47" s="5">
        <v>7.521354166666667</v>
      </c>
      <c r="E47" s="5">
        <v>98.19170138888889</v>
      </c>
      <c r="F47" s="5">
        <v>75.47513888888889</v>
      </c>
      <c r="G47" s="5">
        <v>34.180659722222224</v>
      </c>
      <c r="H47" s="5">
        <v>44.648657407407406</v>
      </c>
      <c r="I47" s="5">
        <v>227.47240740740742</v>
      </c>
      <c r="J47" s="5">
        <v>205.22131944444445</v>
      </c>
      <c r="K47" s="5">
        <v>230.89591435185184</v>
      </c>
      <c r="L47" s="5">
        <v>161.409375</v>
      </c>
      <c r="M47" s="5">
        <v>191.45635416666667</v>
      </c>
      <c r="N47" s="23" t="s">
        <v>36</v>
      </c>
      <c r="O47" s="5">
        <f>SUM(B47:N47)</f>
        <v>1978.361065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3" t="s">
        <v>37</v>
      </c>
      <c r="B48" s="5">
        <v>0.01818287037037037</v>
      </c>
      <c r="C48" s="5">
        <v>0.015949074074074074</v>
      </c>
      <c r="D48" s="5">
        <v>0.0134375</v>
      </c>
      <c r="E48" s="5">
        <v>0.013877314814814815</v>
      </c>
      <c r="F48" s="5">
        <v>0.011342592592592593</v>
      </c>
      <c r="G48" s="5">
        <v>0.009930555555555555</v>
      </c>
      <c r="H48" s="5">
        <v>0.0121875</v>
      </c>
      <c r="I48" s="5">
        <v>0.016493055555555556</v>
      </c>
      <c r="J48" s="5">
        <v>0.015520833333333333</v>
      </c>
      <c r="K48" s="5">
        <v>0.01570601851851852</v>
      </c>
      <c r="L48" s="5">
        <v>0.014131944444444445</v>
      </c>
      <c r="M48" s="5">
        <v>0.014652777777777778</v>
      </c>
      <c r="N48" s="23" t="s">
        <v>37</v>
      </c>
      <c r="O48" s="27">
        <f>AVERAGE(B48:M48)</f>
        <v>0.01428433642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3" t="s">
        <v>38</v>
      </c>
      <c r="B49" s="28"/>
      <c r="C49" s="28"/>
      <c r="D49" s="28"/>
      <c r="E49" s="28"/>
      <c r="F49" s="5">
        <v>94.78984953703704</v>
      </c>
      <c r="G49" s="5">
        <v>81.2616087962963</v>
      </c>
      <c r="H49" s="5">
        <v>122.56254629629629</v>
      </c>
      <c r="I49" s="5">
        <v>325.2482986111111</v>
      </c>
      <c r="J49" s="5">
        <v>271.3389236111111</v>
      </c>
      <c r="K49" s="5">
        <v>287.4659027777778</v>
      </c>
      <c r="L49" s="5">
        <v>249.7798263888889</v>
      </c>
      <c r="M49" s="5">
        <v>298.1648842592593</v>
      </c>
      <c r="N49" s="23" t="s">
        <v>38</v>
      </c>
      <c r="O49" s="5">
        <f t="shared" ref="O49:O50" si="3">SUM(B49:N49)</f>
        <v>1730.61184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9" t="s">
        <v>39</v>
      </c>
      <c r="B50" s="8">
        <v>217.0583912037037</v>
      </c>
      <c r="C50" s="8">
        <v>182.57225694444443</v>
      </c>
      <c r="D50" s="8">
        <v>3.0897800925925925</v>
      </c>
      <c r="E50" s="8">
        <v>91.65575231481482</v>
      </c>
      <c r="F50" s="8">
        <v>30.886006944444443</v>
      </c>
      <c r="G50" s="8">
        <v>0.0018287037037037037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29" t="s">
        <v>39</v>
      </c>
      <c r="O50" s="8">
        <f t="shared" si="3"/>
        <v>525.2640162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9" t="s">
        <v>40</v>
      </c>
      <c r="B51" s="8">
        <v>0.010844907407407407</v>
      </c>
      <c r="C51" s="8">
        <v>0.01050925925925926</v>
      </c>
      <c r="D51" s="8">
        <v>0.010914351851851852</v>
      </c>
      <c r="E51" s="8">
        <v>0.009259259259259259</v>
      </c>
      <c r="F51" s="8">
        <v>0.008032407407407408</v>
      </c>
      <c r="G51" s="8">
        <v>0.008113425925925927</v>
      </c>
      <c r="H51" s="8">
        <v>0.009548611111111112</v>
      </c>
      <c r="I51" s="8">
        <v>0.009375</v>
      </c>
      <c r="J51" s="8">
        <v>0.010034722222222223</v>
      </c>
      <c r="K51" s="8">
        <v>0.009872685185185186</v>
      </c>
      <c r="L51" s="8">
        <v>0.009502314814814814</v>
      </c>
      <c r="M51" s="8">
        <v>0.009270833333333334</v>
      </c>
      <c r="N51" s="29" t="s">
        <v>40</v>
      </c>
      <c r="O51" s="30">
        <f>AVERAGE(B51:M51)</f>
        <v>0.009606481481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9" t="s">
        <v>41</v>
      </c>
      <c r="B52" s="31"/>
      <c r="C52" s="31"/>
      <c r="D52" s="31"/>
      <c r="E52" s="31"/>
      <c r="F52" s="8">
        <v>245.56350694444444</v>
      </c>
      <c r="G52" s="8">
        <v>334.45311342592595</v>
      </c>
      <c r="H52" s="8">
        <v>322.4666898148148</v>
      </c>
      <c r="I52" s="8">
        <v>319.1810648148148</v>
      </c>
      <c r="J52" s="8">
        <v>185.61765046296296</v>
      </c>
      <c r="K52" s="8">
        <v>282.0213078703704</v>
      </c>
      <c r="L52" s="8">
        <v>254.88814814814816</v>
      </c>
      <c r="M52" s="8">
        <v>274.35006944444444</v>
      </c>
      <c r="N52" s="29" t="s">
        <v>41</v>
      </c>
      <c r="O52" s="8">
        <f>SUM(B52:N52)</f>
        <v>2218.541551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4">
      <c r="M54" s="13" t="s">
        <v>42</v>
      </c>
      <c r="N54" s="14"/>
      <c r="O54" s="15"/>
    </row>
    <row r="55">
      <c r="M55" s="18"/>
      <c r="O55" s="17"/>
    </row>
    <row r="56">
      <c r="M56" s="16" t="s">
        <v>43</v>
      </c>
      <c r="O56" s="17"/>
    </row>
    <row r="57">
      <c r="M57" s="16" t="s">
        <v>44</v>
      </c>
      <c r="O57" s="17"/>
    </row>
    <row r="58">
      <c r="M58" s="18"/>
      <c r="O58" s="17"/>
    </row>
    <row r="59">
      <c r="M59" s="16" t="s">
        <v>45</v>
      </c>
      <c r="O59" s="17"/>
    </row>
    <row r="60">
      <c r="M60" s="16" t="s">
        <v>46</v>
      </c>
      <c r="O60" s="17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  <c r="N61" s="32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8" t="s">
        <v>47</v>
      </c>
      <c r="N62" s="36"/>
      <c r="O62" s="3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40"/>
      <c r="N63" s="36"/>
      <c r="O63" s="3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41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40"/>
      <c r="N64" s="41"/>
      <c r="O64" s="42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M65" s="18"/>
      <c r="O65" s="17"/>
    </row>
    <row r="66">
      <c r="M66" s="18"/>
      <c r="O66" s="17"/>
    </row>
    <row r="67">
      <c r="M67" s="18"/>
      <c r="O67" s="17"/>
    </row>
    <row r="68">
      <c r="M68" s="18"/>
      <c r="O68" s="17"/>
    </row>
    <row r="69">
      <c r="M69" s="20"/>
      <c r="N69" s="21"/>
      <c r="O69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14" max="14" width="13.63"/>
  </cols>
  <sheetData>
    <row r="1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48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14</v>
      </c>
      <c r="B2" s="43">
        <v>0.020810185185185185</v>
      </c>
      <c r="C2" s="43">
        <v>0.018020833333333333</v>
      </c>
      <c r="D2" s="43">
        <v>0.013495370370370371</v>
      </c>
      <c r="E2" s="43">
        <v>0.014756944444444444</v>
      </c>
      <c r="F2" s="43">
        <v>0.016064814814814816</v>
      </c>
      <c r="G2" s="43">
        <v>0.013738425925925926</v>
      </c>
      <c r="H2" s="43">
        <v>0.020474537037037038</v>
      </c>
      <c r="I2" s="43">
        <v>0.024027777777777776</v>
      </c>
      <c r="J2" s="43">
        <v>0.022407407407407407</v>
      </c>
      <c r="K2" s="43">
        <v>0.02252314814814815</v>
      </c>
      <c r="L2" s="43">
        <v>0.019247685185185184</v>
      </c>
      <c r="M2" s="43">
        <v>0.02</v>
      </c>
      <c r="N2" s="4" t="s">
        <v>14</v>
      </c>
      <c r="O2" s="27">
        <v>0.018796296296296297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4" t="s">
        <v>15</v>
      </c>
      <c r="B3" s="45">
        <v>0.01125</v>
      </c>
      <c r="C3" s="45">
        <v>0.010520833333333333</v>
      </c>
      <c r="D3" s="45">
        <v>0.010613425925925925</v>
      </c>
      <c r="E3" s="45">
        <v>0.009502314814814814</v>
      </c>
      <c r="F3" s="45">
        <v>0.008599537037037037</v>
      </c>
      <c r="G3" s="45">
        <v>0.008587962962962962</v>
      </c>
      <c r="H3" s="45">
        <v>0.010648148148148148</v>
      </c>
      <c r="I3" s="45">
        <v>0.009814814814814814</v>
      </c>
      <c r="J3" s="45">
        <v>0.010358796296296297</v>
      </c>
      <c r="K3" s="45">
        <v>0.010150462962962964</v>
      </c>
      <c r="L3" s="45">
        <v>0.010034722222222223</v>
      </c>
      <c r="M3" s="45">
        <v>0.009594907407407408</v>
      </c>
      <c r="N3" s="44" t="s">
        <v>15</v>
      </c>
      <c r="O3" s="46">
        <v>0.009976851851851851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5">
      <c r="M5" s="13" t="s">
        <v>49</v>
      </c>
      <c r="N5" s="14"/>
      <c r="O5" s="15"/>
    </row>
    <row r="6">
      <c r="M6" s="16" t="s">
        <v>50</v>
      </c>
      <c r="O6" s="17"/>
    </row>
    <row r="7">
      <c r="M7" s="18"/>
      <c r="O7" s="17"/>
    </row>
    <row r="8">
      <c r="M8" s="18"/>
      <c r="O8" s="17"/>
    </row>
    <row r="9">
      <c r="M9" s="18"/>
      <c r="O9" s="17"/>
    </row>
    <row r="10">
      <c r="M10" s="18"/>
      <c r="O10" s="17"/>
    </row>
    <row r="11">
      <c r="M11" s="18"/>
      <c r="O11" s="17"/>
    </row>
    <row r="12">
      <c r="M12" s="18"/>
      <c r="O12" s="17"/>
    </row>
    <row r="13">
      <c r="M13" s="18"/>
      <c r="O13" s="17"/>
    </row>
    <row r="14">
      <c r="M14" s="18"/>
      <c r="O14" s="17"/>
    </row>
    <row r="15">
      <c r="M15" s="18"/>
      <c r="O15" s="17"/>
    </row>
    <row r="16">
      <c r="M16" s="18"/>
      <c r="O16" s="17"/>
    </row>
    <row r="17">
      <c r="M17" s="18"/>
      <c r="O17" s="17"/>
    </row>
    <row r="18">
      <c r="M18" s="18"/>
      <c r="O18" s="17"/>
    </row>
    <row r="19">
      <c r="M19" s="18"/>
      <c r="O19" s="17"/>
    </row>
    <row r="20">
      <c r="M20" s="20"/>
      <c r="N20" s="21"/>
      <c r="O20" s="22"/>
    </row>
    <row r="22">
      <c r="A22" s="2" t="s">
        <v>48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/>
      <c r="O22" s="2" t="s">
        <v>48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3" t="s">
        <v>26</v>
      </c>
      <c r="B23" s="27">
        <v>0.01945601851851852</v>
      </c>
      <c r="C23" s="27">
        <v>0.01653935185185185</v>
      </c>
      <c r="D23" s="27">
        <v>0.012893518518518518</v>
      </c>
      <c r="E23" s="27">
        <v>0.014097222222222223</v>
      </c>
      <c r="F23" s="27">
        <v>0.014814814814814815</v>
      </c>
      <c r="G23" s="27">
        <v>0.013506944444444445</v>
      </c>
      <c r="H23" s="27">
        <v>0.018090277777777778</v>
      </c>
      <c r="I23" s="27">
        <v>0.02221064814814815</v>
      </c>
      <c r="J23" s="27">
        <v>0.02130787037037037</v>
      </c>
      <c r="K23" s="27">
        <v>0.021006944444444446</v>
      </c>
      <c r="L23" s="27">
        <v>0.018472222222222223</v>
      </c>
      <c r="M23" s="27">
        <v>0.019537037037037037</v>
      </c>
      <c r="N23" s="23" t="s">
        <v>26</v>
      </c>
      <c r="O23" s="27">
        <f t="shared" ref="O23:O26" si="1">AVERAGE(B23:M23)</f>
        <v>0.01766107253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3" t="s">
        <v>27</v>
      </c>
      <c r="B24" s="27">
        <v>0.02309027777777778</v>
      </c>
      <c r="C24" s="27">
        <v>0.020763888888888887</v>
      </c>
      <c r="D24" s="27">
        <v>0.015127314814814816</v>
      </c>
      <c r="E24" s="27">
        <v>0.015891203703703703</v>
      </c>
      <c r="F24" s="27">
        <v>0.01814814814814815</v>
      </c>
      <c r="G24" s="27">
        <v>0.014409722222222223</v>
      </c>
      <c r="H24" s="27">
        <v>0.022708333333333334</v>
      </c>
      <c r="I24" s="27">
        <v>0.025891203703703704</v>
      </c>
      <c r="J24" s="27">
        <v>0.024375</v>
      </c>
      <c r="K24" s="27">
        <v>0.024988425925925924</v>
      </c>
      <c r="L24" s="27">
        <v>0.020717592592592593</v>
      </c>
      <c r="M24" s="27">
        <v>0.020856481481481483</v>
      </c>
      <c r="N24" s="23" t="s">
        <v>27</v>
      </c>
      <c r="O24" s="27">
        <f t="shared" si="1"/>
        <v>0.02058063272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4" t="s">
        <v>28</v>
      </c>
      <c r="B25" s="46">
        <v>0.010972222222222222</v>
      </c>
      <c r="C25" s="46">
        <v>0.010277777777777778</v>
      </c>
      <c r="D25" s="46">
        <v>0.01050925925925926</v>
      </c>
      <c r="E25" s="46">
        <v>0.009305555555555555</v>
      </c>
      <c r="F25" s="46">
        <v>0.008506944444444444</v>
      </c>
      <c r="G25" s="46">
        <v>0.008506944444444444</v>
      </c>
      <c r="H25" s="46">
        <v>0.010277777777777778</v>
      </c>
      <c r="I25" s="46">
        <v>0.009305555555555555</v>
      </c>
      <c r="J25" s="46">
        <v>0.009965277777777778</v>
      </c>
      <c r="K25" s="46">
        <v>0.009895833333333333</v>
      </c>
      <c r="L25" s="46">
        <v>0.00974537037037037</v>
      </c>
      <c r="M25" s="46">
        <v>0.009398148148148149</v>
      </c>
      <c r="N25" s="24" t="s">
        <v>28</v>
      </c>
      <c r="O25" s="46">
        <f t="shared" si="1"/>
        <v>0.009722222222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 t="s">
        <v>29</v>
      </c>
      <c r="B26" s="46">
        <v>0.011817129629629629</v>
      </c>
      <c r="C26" s="46">
        <v>0.011157407407407408</v>
      </c>
      <c r="D26" s="46">
        <v>0.0109375</v>
      </c>
      <c r="E26" s="46">
        <v>0.009918981481481482</v>
      </c>
      <c r="F26" s="46">
        <v>0.008773148148148148</v>
      </c>
      <c r="G26" s="46">
        <v>0.008900462962962962</v>
      </c>
      <c r="H26" s="46">
        <v>0.011412037037037037</v>
      </c>
      <c r="I26" s="46">
        <v>0.010810185185185185</v>
      </c>
      <c r="J26" s="46">
        <v>0.011342592592592593</v>
      </c>
      <c r="K26" s="46">
        <v>0.010787037037037038</v>
      </c>
      <c r="L26" s="46">
        <v>0.010787037037037038</v>
      </c>
      <c r="M26" s="46">
        <v>0.010138888888888888</v>
      </c>
      <c r="N26" s="24" t="s">
        <v>29</v>
      </c>
      <c r="O26" s="46">
        <f t="shared" si="1"/>
        <v>0.01056520062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8">
      <c r="M28" s="13" t="s">
        <v>51</v>
      </c>
      <c r="N28" s="14"/>
      <c r="O28" s="15"/>
    </row>
    <row r="29">
      <c r="M29" s="16" t="s">
        <v>52</v>
      </c>
      <c r="O29" s="17"/>
    </row>
    <row r="30">
      <c r="M30" s="16" t="s">
        <v>53</v>
      </c>
      <c r="O30" s="17"/>
    </row>
    <row r="31">
      <c r="M31" s="18"/>
      <c r="O31" s="17"/>
    </row>
    <row r="32">
      <c r="M32" s="18"/>
      <c r="O32" s="17"/>
    </row>
    <row r="33">
      <c r="M33" s="18"/>
      <c r="O33" s="17"/>
    </row>
    <row r="34">
      <c r="M34" s="18"/>
      <c r="O34" s="17"/>
    </row>
    <row r="35">
      <c r="M35" s="18"/>
      <c r="O35" s="17"/>
    </row>
    <row r="36">
      <c r="M36" s="18"/>
      <c r="O36" s="17"/>
    </row>
    <row r="37">
      <c r="M37" s="18"/>
      <c r="O37" s="17"/>
    </row>
    <row r="38">
      <c r="M38" s="18"/>
      <c r="O38" s="17"/>
    </row>
    <row r="39">
      <c r="M39" s="18"/>
      <c r="O39" s="17"/>
    </row>
    <row r="40">
      <c r="M40" s="18"/>
      <c r="O40" s="17"/>
    </row>
    <row r="41">
      <c r="M41" s="18"/>
      <c r="O41" s="17"/>
    </row>
    <row r="42">
      <c r="M42" s="18"/>
      <c r="O42" s="17"/>
    </row>
    <row r="43">
      <c r="M43" s="20"/>
      <c r="N43" s="21"/>
      <c r="O43" s="22"/>
    </row>
    <row r="45">
      <c r="A45" s="47" t="s">
        <v>48</v>
      </c>
      <c r="B45" s="48" t="s">
        <v>1</v>
      </c>
      <c r="C45" s="48" t="s">
        <v>2</v>
      </c>
      <c r="D45" s="48" t="s">
        <v>3</v>
      </c>
      <c r="E45" s="48" t="s">
        <v>4</v>
      </c>
      <c r="F45" s="48" t="s">
        <v>5</v>
      </c>
      <c r="G45" s="48" t="s">
        <v>6</v>
      </c>
      <c r="H45" s="48" t="s">
        <v>7</v>
      </c>
      <c r="I45" s="48" t="s">
        <v>8</v>
      </c>
      <c r="J45" s="48" t="s">
        <v>9</v>
      </c>
      <c r="K45" s="48" t="s">
        <v>10</v>
      </c>
      <c r="L45" s="48" t="s">
        <v>11</v>
      </c>
      <c r="M45" s="48" t="s">
        <v>12</v>
      </c>
      <c r="N45" s="2" t="s">
        <v>0</v>
      </c>
      <c r="O45" s="2" t="s">
        <v>13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9" t="s">
        <v>36</v>
      </c>
      <c r="B46" s="50">
        <v>0.02511574074074074</v>
      </c>
      <c r="C46" s="50">
        <v>0.02326388888888889</v>
      </c>
      <c r="D46" s="50">
        <v>0.02515046296296296</v>
      </c>
      <c r="E46" s="50">
        <v>0.023483796296296298</v>
      </c>
      <c r="F46" s="50">
        <v>0.02736111111111111</v>
      </c>
      <c r="G46" s="50">
        <v>0.02511574074074074</v>
      </c>
      <c r="H46" s="50">
        <v>0.035833333333333335</v>
      </c>
      <c r="I46" s="50">
        <v>0.03546296296296296</v>
      </c>
      <c r="J46" s="50">
        <v>0.03716435185185185</v>
      </c>
      <c r="K46" s="50">
        <v>0.036597222222222225</v>
      </c>
      <c r="L46" s="50">
        <v>0.03505787037037037</v>
      </c>
      <c r="M46" s="50">
        <v>0.03420138888888889</v>
      </c>
      <c r="N46" s="23" t="s">
        <v>36</v>
      </c>
      <c r="O46" s="5">
        <f>SUM(B46:N46)</f>
        <v>0.3638078704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9" t="s">
        <v>37</v>
      </c>
      <c r="B47" s="50">
        <v>0.01818287037037037</v>
      </c>
      <c r="C47" s="50">
        <v>0.015949074074074074</v>
      </c>
      <c r="D47" s="50">
        <v>0.0134375</v>
      </c>
      <c r="E47" s="50">
        <v>0.013877314814814815</v>
      </c>
      <c r="F47" s="50">
        <v>0.011342592592592593</v>
      </c>
      <c r="G47" s="50">
        <v>0.009930555555555555</v>
      </c>
      <c r="H47" s="50">
        <v>0.0121875</v>
      </c>
      <c r="I47" s="50">
        <v>0.016493055555555556</v>
      </c>
      <c r="J47" s="50">
        <v>0.015520833333333333</v>
      </c>
      <c r="K47" s="50">
        <v>0.01570601851851852</v>
      </c>
      <c r="L47" s="50">
        <v>0.014131944444444445</v>
      </c>
      <c r="M47" s="50">
        <v>0.014652777777777778</v>
      </c>
      <c r="N47" s="23" t="s">
        <v>37</v>
      </c>
      <c r="O47" s="27">
        <f>AVERAGE(B47:M47)</f>
        <v>0.01428433642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9" t="s">
        <v>38</v>
      </c>
      <c r="B48" s="50"/>
      <c r="C48" s="50"/>
      <c r="D48" s="50"/>
      <c r="E48" s="50"/>
      <c r="F48" s="50">
        <v>0.017025462962962964</v>
      </c>
      <c r="G48" s="50">
        <v>0.014421296296296297</v>
      </c>
      <c r="H48" s="50">
        <v>0.02172453703703704</v>
      </c>
      <c r="I48" s="50">
        <v>0.02144675925925926</v>
      </c>
      <c r="J48" s="50">
        <v>0.023078703703703702</v>
      </c>
      <c r="K48" s="50">
        <v>0.020671296296296295</v>
      </c>
      <c r="L48" s="50">
        <v>0.019837962962962963</v>
      </c>
      <c r="M48" s="50">
        <v>0.0175</v>
      </c>
      <c r="N48" s="23" t="s">
        <v>38</v>
      </c>
      <c r="O48" s="5">
        <f t="shared" ref="O48:O49" si="2">SUM(B48:N48)</f>
        <v>0.1557060185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1" t="s">
        <v>39</v>
      </c>
      <c r="B49" s="52">
        <v>0.011284722222222222</v>
      </c>
      <c r="C49" s="52">
        <v>0.010520833333333333</v>
      </c>
      <c r="D49" s="52">
        <v>0.009537037037037037</v>
      </c>
      <c r="E49" s="52">
        <v>0.009780092592592592</v>
      </c>
      <c r="F49" s="52">
        <v>0.0084375</v>
      </c>
      <c r="G49" s="52">
        <v>0.0018287037037037037</v>
      </c>
      <c r="H49" s="52">
        <v>0.0</v>
      </c>
      <c r="I49" s="52">
        <v>0.0</v>
      </c>
      <c r="J49" s="52">
        <v>0.0</v>
      </c>
      <c r="K49" s="52">
        <v>0.0</v>
      </c>
      <c r="L49" s="52">
        <v>0.0</v>
      </c>
      <c r="M49" s="52">
        <v>0.0</v>
      </c>
      <c r="N49" s="29" t="s">
        <v>39</v>
      </c>
      <c r="O49" s="8">
        <f t="shared" si="2"/>
        <v>0.05138888889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1" t="s">
        <v>40</v>
      </c>
      <c r="B50" s="52">
        <v>0.010844907407407407</v>
      </c>
      <c r="C50" s="52">
        <v>0.01050925925925926</v>
      </c>
      <c r="D50" s="52">
        <v>0.010914351851851852</v>
      </c>
      <c r="E50" s="52">
        <v>0.009259259259259259</v>
      </c>
      <c r="F50" s="52">
        <v>0.008032407407407408</v>
      </c>
      <c r="G50" s="52">
        <v>0.008113425925925927</v>
      </c>
      <c r="H50" s="52">
        <v>0.009548611111111112</v>
      </c>
      <c r="I50" s="52">
        <v>0.009375</v>
      </c>
      <c r="J50" s="52">
        <v>0.010034722222222223</v>
      </c>
      <c r="K50" s="52">
        <v>0.009872685185185186</v>
      </c>
      <c r="L50" s="52">
        <v>0.009502314814814814</v>
      </c>
      <c r="M50" s="52">
        <v>0.009270833333333334</v>
      </c>
      <c r="N50" s="29" t="s">
        <v>40</v>
      </c>
      <c r="O50" s="30">
        <f>AVERAGE(B50:M50)</f>
        <v>0.009606481481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1" t="s">
        <v>41</v>
      </c>
      <c r="B51" s="52"/>
      <c r="C51" s="52"/>
      <c r="D51" s="52"/>
      <c r="E51" s="52"/>
      <c r="F51" s="52">
        <v>0.00900462962962963</v>
      </c>
      <c r="G51" s="52">
        <v>0.008784722222222222</v>
      </c>
      <c r="H51" s="52">
        <v>0.011030092592592593</v>
      </c>
      <c r="I51" s="52">
        <v>0.009907407407407408</v>
      </c>
      <c r="J51" s="52">
        <v>0.010671296296296297</v>
      </c>
      <c r="K51" s="52">
        <v>0.010231481481481482</v>
      </c>
      <c r="L51" s="52">
        <v>0.01019675925925926</v>
      </c>
      <c r="M51" s="52">
        <v>0.0096875</v>
      </c>
      <c r="N51" s="29" t="s">
        <v>41</v>
      </c>
      <c r="O51" s="8">
        <f>SUM(B51:N51)</f>
        <v>0.07951388889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3">
      <c r="M53" s="13" t="s">
        <v>54</v>
      </c>
      <c r="N53" s="14"/>
      <c r="O53" s="15"/>
    </row>
    <row r="54">
      <c r="M54" s="16" t="s">
        <v>55</v>
      </c>
      <c r="O54" s="17"/>
    </row>
    <row r="55">
      <c r="M55" s="18"/>
      <c r="O55" s="17"/>
    </row>
    <row r="56">
      <c r="M56" s="18"/>
      <c r="O56" s="17"/>
    </row>
    <row r="57">
      <c r="M57" s="18"/>
      <c r="O57" s="17"/>
    </row>
    <row r="58">
      <c r="M58" s="18"/>
      <c r="O58" s="17"/>
    </row>
    <row r="59">
      <c r="M59" s="18"/>
      <c r="O59" s="17"/>
    </row>
    <row r="60">
      <c r="M60" s="18"/>
      <c r="O60" s="17"/>
    </row>
    <row r="61">
      <c r="M61" s="18"/>
      <c r="O61" s="17"/>
    </row>
    <row r="62">
      <c r="M62" s="18"/>
      <c r="O62" s="17"/>
    </row>
    <row r="63">
      <c r="M63" s="18"/>
      <c r="O63" s="17"/>
    </row>
    <row r="64">
      <c r="M64" s="18"/>
      <c r="O64" s="17"/>
    </row>
    <row r="65">
      <c r="M65" s="18"/>
      <c r="O65" s="17"/>
    </row>
    <row r="66">
      <c r="M66" s="18"/>
      <c r="O66" s="17"/>
    </row>
    <row r="67">
      <c r="M67" s="18"/>
      <c r="O67" s="17"/>
    </row>
    <row r="68">
      <c r="M68" s="20"/>
      <c r="N68" s="21"/>
      <c r="O68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2.13"/>
    <col customWidth="1" min="3" max="3" width="13.75"/>
    <col customWidth="1" min="14" max="14" width="13.63"/>
  </cols>
  <sheetData>
    <row r="1">
      <c r="A1" s="1" t="s">
        <v>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56</v>
      </c>
      <c r="O1" s="47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14</v>
      </c>
      <c r="B2" s="53">
        <v>43812.0</v>
      </c>
      <c r="C2" s="53">
        <v>43195.0</v>
      </c>
      <c r="D2" s="53">
        <v>63778.0</v>
      </c>
      <c r="E2" s="53">
        <v>45268.0</v>
      </c>
      <c r="F2" s="53">
        <v>16046.0</v>
      </c>
      <c r="G2" s="53">
        <v>12066.0</v>
      </c>
      <c r="H2" s="53">
        <v>10049.0</v>
      </c>
      <c r="I2" s="53">
        <v>26107.0</v>
      </c>
      <c r="J2" s="53">
        <v>30230.0</v>
      </c>
      <c r="K2" s="53">
        <v>29432.0</v>
      </c>
      <c r="L2" s="53">
        <v>32820.0</v>
      </c>
      <c r="M2" s="53">
        <v>29526.0</v>
      </c>
      <c r="N2" s="4" t="s">
        <v>14</v>
      </c>
      <c r="O2" s="54">
        <f t="shared" ref="O2:O3" si="1">SUM(B2:N2)</f>
        <v>382329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44" t="s">
        <v>15</v>
      </c>
      <c r="B3" s="56">
        <v>21238.0</v>
      </c>
      <c r="C3" s="56">
        <v>21920.0</v>
      </c>
      <c r="D3" s="56">
        <v>1486.0</v>
      </c>
      <c r="E3" s="56">
        <v>20002.0</v>
      </c>
      <c r="F3" s="56">
        <v>49166.0</v>
      </c>
      <c r="G3" s="56">
        <v>53361.0</v>
      </c>
      <c r="H3" s="56">
        <v>39386.0</v>
      </c>
      <c r="I3" s="56">
        <v>39289.0</v>
      </c>
      <c r="J3" s="56">
        <v>34861.0</v>
      </c>
      <c r="K3" s="56">
        <v>35909.0</v>
      </c>
      <c r="L3" s="56">
        <v>32333.0</v>
      </c>
      <c r="M3" s="56">
        <v>35731.0</v>
      </c>
      <c r="N3" s="44" t="s">
        <v>15</v>
      </c>
      <c r="O3" s="57">
        <f t="shared" si="1"/>
        <v>384682</v>
      </c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5">
      <c r="M5" s="13" t="s">
        <v>57</v>
      </c>
      <c r="N5" s="14"/>
      <c r="O5" s="15"/>
    </row>
    <row r="6">
      <c r="M6" s="16" t="s">
        <v>58</v>
      </c>
      <c r="O6" s="17"/>
    </row>
    <row r="7">
      <c r="M7" s="18"/>
      <c r="O7" s="17"/>
    </row>
    <row r="8">
      <c r="M8" s="16" t="s">
        <v>59</v>
      </c>
      <c r="O8" s="17"/>
    </row>
    <row r="9">
      <c r="M9" s="18"/>
      <c r="O9" s="17"/>
    </row>
    <row r="10">
      <c r="M10" s="18"/>
      <c r="O10" s="17"/>
    </row>
    <row r="11">
      <c r="M11" s="18"/>
      <c r="O11" s="17"/>
    </row>
    <row r="12">
      <c r="M12" s="18"/>
      <c r="O12" s="17"/>
    </row>
    <row r="13">
      <c r="M13" s="18"/>
      <c r="O13" s="17"/>
    </row>
    <row r="14">
      <c r="M14" s="18"/>
      <c r="O14" s="17"/>
    </row>
    <row r="15">
      <c r="M15" s="18"/>
      <c r="O15" s="17"/>
    </row>
    <row r="16">
      <c r="M16" s="18"/>
      <c r="O16" s="17"/>
    </row>
    <row r="17">
      <c r="M17" s="18"/>
      <c r="O17" s="17"/>
    </row>
    <row r="18">
      <c r="M18" s="18"/>
      <c r="O18" s="17"/>
    </row>
    <row r="19">
      <c r="M19" s="18"/>
      <c r="O19" s="17"/>
    </row>
    <row r="20">
      <c r="M20" s="20"/>
      <c r="N20" s="21"/>
      <c r="O20" s="22"/>
    </row>
    <row r="22">
      <c r="A22" s="59" t="s">
        <v>60</v>
      </c>
      <c r="B22" s="60" t="s">
        <v>14</v>
      </c>
      <c r="C22" s="61" t="s">
        <v>15</v>
      </c>
      <c r="D22" s="62" t="s">
        <v>13</v>
      </c>
    </row>
    <row r="23">
      <c r="A23" s="59" t="s">
        <v>61</v>
      </c>
      <c r="B23" s="63">
        <v>63137.0</v>
      </c>
      <c r="C23" s="56">
        <v>31509.0</v>
      </c>
      <c r="D23" s="64">
        <f t="shared" ref="D23:D29" si="2">SUM(B23:C23)</f>
        <v>94646</v>
      </c>
    </row>
    <row r="24">
      <c r="A24" s="59" t="s">
        <v>62</v>
      </c>
      <c r="B24" s="63">
        <v>71375.0</v>
      </c>
      <c r="C24" s="56">
        <v>33780.0</v>
      </c>
      <c r="D24" s="64">
        <f t="shared" si="2"/>
        <v>105155</v>
      </c>
    </row>
    <row r="25">
      <c r="A25" s="59" t="s">
        <v>63</v>
      </c>
      <c r="B25" s="63">
        <v>68219.0</v>
      </c>
      <c r="C25" s="56">
        <v>35367.0</v>
      </c>
      <c r="D25" s="64">
        <f t="shared" si="2"/>
        <v>103586</v>
      </c>
    </row>
    <row r="26">
      <c r="A26" s="59" t="s">
        <v>64</v>
      </c>
      <c r="B26" s="63">
        <v>73818.0</v>
      </c>
      <c r="C26" s="56">
        <v>34269.0</v>
      </c>
      <c r="D26" s="64">
        <f t="shared" si="2"/>
        <v>108087</v>
      </c>
    </row>
    <row r="27">
      <c r="A27" s="59" t="s">
        <v>65</v>
      </c>
      <c r="B27" s="63">
        <v>73194.0</v>
      </c>
      <c r="C27" s="56">
        <v>32869.0</v>
      </c>
      <c r="D27" s="64">
        <f t="shared" si="2"/>
        <v>106063</v>
      </c>
    </row>
    <row r="28">
      <c r="A28" s="59" t="s">
        <v>66</v>
      </c>
      <c r="B28" s="63">
        <v>96900.0</v>
      </c>
      <c r="C28" s="56">
        <v>40022.0</v>
      </c>
      <c r="D28" s="64">
        <f t="shared" si="2"/>
        <v>136922</v>
      </c>
    </row>
    <row r="29">
      <c r="A29" s="59" t="s">
        <v>67</v>
      </c>
      <c r="B29" s="63">
        <v>79104.0</v>
      </c>
      <c r="C29" s="56">
        <v>33303.0</v>
      </c>
      <c r="D29" s="64">
        <f t="shared" si="2"/>
        <v>112407</v>
      </c>
    </row>
    <row r="30">
      <c r="M30" s="13" t="s">
        <v>68</v>
      </c>
      <c r="N30" s="14"/>
      <c r="O30" s="15"/>
    </row>
    <row r="31">
      <c r="M31" s="16" t="s">
        <v>69</v>
      </c>
      <c r="O31" s="17"/>
    </row>
    <row r="32">
      <c r="M32" s="16" t="s">
        <v>70</v>
      </c>
      <c r="O32" s="17"/>
    </row>
    <row r="33">
      <c r="M33" s="18"/>
      <c r="O33" s="17"/>
    </row>
    <row r="34">
      <c r="M34" s="18"/>
      <c r="O34" s="17"/>
    </row>
    <row r="35">
      <c r="M35" s="18"/>
      <c r="O35" s="17"/>
    </row>
    <row r="36">
      <c r="M36" s="18"/>
      <c r="O36" s="17"/>
    </row>
    <row r="37">
      <c r="M37" s="18"/>
      <c r="O37" s="17"/>
    </row>
    <row r="38">
      <c r="M38" s="18"/>
      <c r="O38" s="17"/>
    </row>
    <row r="39">
      <c r="M39" s="18"/>
      <c r="O39" s="17"/>
    </row>
    <row r="40">
      <c r="M40" s="18"/>
      <c r="O40" s="17"/>
    </row>
    <row r="41">
      <c r="M41" s="18"/>
      <c r="O41" s="17"/>
    </row>
    <row r="42">
      <c r="M42" s="18"/>
      <c r="O42" s="17"/>
    </row>
    <row r="43">
      <c r="M43" s="18"/>
      <c r="O43" s="17"/>
    </row>
    <row r="44">
      <c r="M44" s="18"/>
      <c r="O44" s="17"/>
    </row>
    <row r="45">
      <c r="M45" s="18"/>
      <c r="O45" s="17"/>
    </row>
    <row r="46">
      <c r="M46" s="20"/>
      <c r="N46" s="21"/>
      <c r="O46" s="22"/>
    </row>
    <row r="48">
      <c r="A48" s="48" t="s">
        <v>56</v>
      </c>
      <c r="B48" s="48" t="s">
        <v>1</v>
      </c>
      <c r="C48" s="48" t="s">
        <v>2</v>
      </c>
      <c r="D48" s="48" t="s">
        <v>3</v>
      </c>
      <c r="E48" s="48" t="s">
        <v>4</v>
      </c>
      <c r="F48" s="48" t="s">
        <v>5</v>
      </c>
      <c r="G48" s="48" t="s">
        <v>6</v>
      </c>
      <c r="H48" s="48" t="s">
        <v>7</v>
      </c>
      <c r="I48" s="48" t="s">
        <v>8</v>
      </c>
      <c r="J48" s="48" t="s">
        <v>9</v>
      </c>
      <c r="K48" s="48" t="s">
        <v>10</v>
      </c>
      <c r="L48" s="48" t="s">
        <v>11</v>
      </c>
      <c r="M48" s="48" t="s">
        <v>12</v>
      </c>
      <c r="N48" s="48" t="s">
        <v>13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9" t="s">
        <v>26</v>
      </c>
      <c r="B49" s="54">
        <v>27435.0</v>
      </c>
      <c r="C49" s="54">
        <v>28072.0</v>
      </c>
      <c r="D49" s="54">
        <v>46749.0</v>
      </c>
      <c r="E49" s="54">
        <v>28532.0</v>
      </c>
      <c r="F49" s="54">
        <v>9998.0</v>
      </c>
      <c r="G49" s="54">
        <v>8846.0</v>
      </c>
      <c r="H49" s="54">
        <v>4859.0</v>
      </c>
      <c r="I49" s="54">
        <v>13200.0</v>
      </c>
      <c r="J49" s="54">
        <v>19343.0</v>
      </c>
      <c r="K49" s="54">
        <v>18204.0</v>
      </c>
      <c r="L49" s="54">
        <v>21431.0</v>
      </c>
      <c r="M49" s="54">
        <v>19078.0</v>
      </c>
      <c r="N49" s="54">
        <f t="shared" ref="N49:N52" si="3">SUM(B49:M49)</f>
        <v>245747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9" t="s">
        <v>27</v>
      </c>
      <c r="B50" s="54">
        <v>16377.0</v>
      </c>
      <c r="C50" s="54">
        <v>15123.0</v>
      </c>
      <c r="D50" s="54">
        <v>17030.0</v>
      </c>
      <c r="E50" s="54">
        <v>16736.0</v>
      </c>
      <c r="F50" s="54">
        <v>6048.0</v>
      </c>
      <c r="G50" s="54">
        <v>3220.0</v>
      </c>
      <c r="H50" s="54">
        <v>5190.0</v>
      </c>
      <c r="I50" s="54">
        <v>12907.0</v>
      </c>
      <c r="J50" s="54">
        <v>10887.0</v>
      </c>
      <c r="K50" s="54">
        <v>11228.0</v>
      </c>
      <c r="L50" s="54">
        <v>11389.0</v>
      </c>
      <c r="M50" s="54">
        <v>10448.0</v>
      </c>
      <c r="N50" s="54">
        <f t="shared" si="3"/>
        <v>136583</v>
      </c>
    </row>
    <row r="51">
      <c r="A51" s="65" t="s">
        <v>28</v>
      </c>
      <c r="B51" s="57">
        <v>14298.0</v>
      </c>
      <c r="C51" s="57">
        <v>15987.0</v>
      </c>
      <c r="D51" s="57">
        <v>1149.0</v>
      </c>
      <c r="E51" s="57">
        <v>13687.0</v>
      </c>
      <c r="F51" s="57">
        <v>32860.0</v>
      </c>
      <c r="G51" s="57">
        <v>41282.0</v>
      </c>
      <c r="H51" s="57">
        <v>26309.0</v>
      </c>
      <c r="I51" s="57">
        <v>25964.0</v>
      </c>
      <c r="J51" s="57">
        <v>25031.0</v>
      </c>
      <c r="K51" s="57">
        <v>25883.0</v>
      </c>
      <c r="L51" s="57">
        <v>23183.0</v>
      </c>
      <c r="M51" s="57">
        <v>26249.0</v>
      </c>
      <c r="N51" s="57">
        <f t="shared" si="3"/>
        <v>271882</v>
      </c>
    </row>
    <row r="52">
      <c r="A52" s="65" t="s">
        <v>29</v>
      </c>
      <c r="B52" s="57">
        <v>6940.0</v>
      </c>
      <c r="C52" s="57">
        <v>5933.0</v>
      </c>
      <c r="D52" s="57">
        <v>336.0</v>
      </c>
      <c r="E52" s="57">
        <v>6315.0</v>
      </c>
      <c r="F52" s="57">
        <v>16306.0</v>
      </c>
      <c r="G52" s="57">
        <v>12079.0</v>
      </c>
      <c r="H52" s="57">
        <v>13077.0</v>
      </c>
      <c r="I52" s="57">
        <v>13325.0</v>
      </c>
      <c r="J52" s="57">
        <v>9830.0</v>
      </c>
      <c r="K52" s="57">
        <v>10026.0</v>
      </c>
      <c r="L52" s="57">
        <v>9150.0</v>
      </c>
      <c r="M52" s="57">
        <v>9482.0</v>
      </c>
      <c r="N52" s="57">
        <f t="shared" si="3"/>
        <v>112799</v>
      </c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>
      <c r="M54" s="13" t="s">
        <v>71</v>
      </c>
      <c r="N54" s="14"/>
      <c r="O54" s="15"/>
    </row>
    <row r="55">
      <c r="M55" s="16" t="s">
        <v>72</v>
      </c>
      <c r="O55" s="17"/>
    </row>
    <row r="56">
      <c r="M56" s="18"/>
      <c r="O56" s="17"/>
    </row>
    <row r="57">
      <c r="M57" s="18"/>
      <c r="O57" s="17"/>
    </row>
    <row r="58">
      <c r="M58" s="18"/>
      <c r="O58" s="17"/>
    </row>
    <row r="59">
      <c r="M59" s="18"/>
      <c r="O59" s="17"/>
    </row>
    <row r="60">
      <c r="M60" s="18"/>
      <c r="O60" s="17"/>
    </row>
    <row r="61">
      <c r="M61" s="18"/>
      <c r="O61" s="17"/>
    </row>
    <row r="62">
      <c r="M62" s="18"/>
      <c r="O62" s="17"/>
    </row>
    <row r="63">
      <c r="M63" s="18"/>
      <c r="O63" s="17"/>
    </row>
    <row r="64">
      <c r="M64" s="18"/>
      <c r="O64" s="17"/>
    </row>
    <row r="65">
      <c r="M65" s="18"/>
      <c r="O65" s="17"/>
    </row>
    <row r="66">
      <c r="M66" s="18"/>
      <c r="O66" s="17"/>
    </row>
    <row r="67">
      <c r="M67" s="18"/>
      <c r="O67" s="17"/>
    </row>
    <row r="68">
      <c r="M68" s="18"/>
      <c r="O68" s="17"/>
    </row>
    <row r="69">
      <c r="M69" s="20"/>
      <c r="N69" s="21"/>
      <c r="O69" s="22"/>
    </row>
    <row r="71">
      <c r="A71" s="47" t="s">
        <v>48</v>
      </c>
      <c r="B71" s="48" t="s">
        <v>1</v>
      </c>
      <c r="C71" s="48" t="s">
        <v>2</v>
      </c>
      <c r="D71" s="48" t="s">
        <v>3</v>
      </c>
      <c r="E71" s="48" t="s">
        <v>4</v>
      </c>
      <c r="F71" s="48" t="s">
        <v>5</v>
      </c>
      <c r="G71" s="48" t="s">
        <v>6</v>
      </c>
      <c r="H71" s="48" t="s">
        <v>7</v>
      </c>
      <c r="I71" s="48" t="s">
        <v>8</v>
      </c>
      <c r="J71" s="48" t="s">
        <v>9</v>
      </c>
      <c r="K71" s="48" t="s">
        <v>10</v>
      </c>
      <c r="L71" s="48" t="s">
        <v>11</v>
      </c>
      <c r="M71" s="48" t="s">
        <v>12</v>
      </c>
      <c r="N71" s="48" t="s">
        <v>0</v>
      </c>
      <c r="O71" s="2" t="s">
        <v>13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9" t="s">
        <v>36</v>
      </c>
      <c r="B72" s="66">
        <v>16646.0</v>
      </c>
      <c r="C72" s="66">
        <v>12201.0</v>
      </c>
      <c r="D72" s="66">
        <v>300.0</v>
      </c>
      <c r="E72" s="66">
        <v>4181.0</v>
      </c>
      <c r="F72" s="66">
        <v>2758.0</v>
      </c>
      <c r="G72" s="66">
        <v>1361.0</v>
      </c>
      <c r="H72" s="66">
        <v>1246.0</v>
      </c>
      <c r="I72" s="66">
        <v>6415.0</v>
      </c>
      <c r="J72" s="66">
        <v>5522.0</v>
      </c>
      <c r="K72" s="66">
        <v>6310.0</v>
      </c>
      <c r="L72" s="66">
        <v>4604.0</v>
      </c>
      <c r="M72" s="66">
        <v>5598.0</v>
      </c>
      <c r="N72" s="49" t="s">
        <v>36</v>
      </c>
      <c r="O72" s="67">
        <f t="shared" ref="O72:O77" si="4">SUM(B72:N72)</f>
        <v>67142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9" t="s">
        <v>37</v>
      </c>
      <c r="B73" s="66">
        <v>27166.0</v>
      </c>
      <c r="C73" s="66">
        <v>30994.0</v>
      </c>
      <c r="D73" s="66">
        <v>63479.0</v>
      </c>
      <c r="E73" s="66">
        <v>41087.0</v>
      </c>
      <c r="F73" s="66">
        <v>7720.0</v>
      </c>
      <c r="G73" s="66">
        <v>5072.0</v>
      </c>
      <c r="H73" s="66">
        <v>3161.0</v>
      </c>
      <c r="I73" s="66">
        <v>4526.0</v>
      </c>
      <c r="J73" s="66">
        <v>12949.0</v>
      </c>
      <c r="K73" s="66">
        <v>9213.0</v>
      </c>
      <c r="L73" s="66">
        <v>15623.0</v>
      </c>
      <c r="M73" s="66">
        <v>6895.0</v>
      </c>
      <c r="N73" s="49" t="s">
        <v>37</v>
      </c>
      <c r="O73" s="67">
        <f t="shared" si="4"/>
        <v>227885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9" t="s">
        <v>38</v>
      </c>
      <c r="B74" s="66"/>
      <c r="C74" s="66"/>
      <c r="D74" s="66"/>
      <c r="E74" s="66"/>
      <c r="F74" s="66">
        <v>5568.0</v>
      </c>
      <c r="G74" s="66">
        <v>5633.0</v>
      </c>
      <c r="H74" s="66">
        <v>5642.0</v>
      </c>
      <c r="I74" s="66">
        <v>15167.0</v>
      </c>
      <c r="J74" s="66">
        <v>11759.0</v>
      </c>
      <c r="K74" s="66">
        <v>13909.0</v>
      </c>
      <c r="L74" s="66">
        <v>12593.0</v>
      </c>
      <c r="M74" s="66">
        <v>17033.0</v>
      </c>
      <c r="N74" s="49" t="s">
        <v>38</v>
      </c>
      <c r="O74" s="67">
        <f t="shared" si="4"/>
        <v>87304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1" t="s">
        <v>39</v>
      </c>
      <c r="B75" s="68">
        <v>19229.0</v>
      </c>
      <c r="C75" s="68">
        <v>17351.0</v>
      </c>
      <c r="D75" s="68">
        <v>324.0</v>
      </c>
      <c r="E75" s="68">
        <v>9370.0</v>
      </c>
      <c r="F75" s="68">
        <v>3663.0</v>
      </c>
      <c r="G75" s="68">
        <v>1.0</v>
      </c>
      <c r="H75" s="68">
        <v>0.0</v>
      </c>
      <c r="I75" s="68">
        <v>0.0</v>
      </c>
      <c r="J75" s="68">
        <v>0.0</v>
      </c>
      <c r="K75" s="68">
        <v>0.0</v>
      </c>
      <c r="L75" s="68">
        <v>0.0</v>
      </c>
      <c r="M75" s="68">
        <v>0.0</v>
      </c>
      <c r="N75" s="51" t="s">
        <v>39</v>
      </c>
      <c r="O75" s="69">
        <f t="shared" si="4"/>
        <v>49938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1" t="s">
        <v>40</v>
      </c>
      <c r="B76" s="68">
        <v>2009.0</v>
      </c>
      <c r="C76" s="68">
        <v>4569.0</v>
      </c>
      <c r="D76" s="68">
        <v>1161.0</v>
      </c>
      <c r="E76" s="68">
        <v>10632.0</v>
      </c>
      <c r="F76" s="68">
        <v>18219.0</v>
      </c>
      <c r="G76" s="68">
        <v>15305.0</v>
      </c>
      <c r="H76" s="68">
        <v>10165.0</v>
      </c>
      <c r="I76" s="68">
        <v>7090.0</v>
      </c>
      <c r="J76" s="68">
        <v>17475.0</v>
      </c>
      <c r="K76" s="68">
        <v>8342.0</v>
      </c>
      <c r="L76" s="68">
        <v>7329.0</v>
      </c>
      <c r="M76" s="68">
        <v>7403.0</v>
      </c>
      <c r="N76" s="51" t="s">
        <v>40</v>
      </c>
      <c r="O76" s="69">
        <f t="shared" si="4"/>
        <v>109699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1" t="s">
        <v>41</v>
      </c>
      <c r="B77" s="68"/>
      <c r="C77" s="68"/>
      <c r="D77" s="68"/>
      <c r="E77" s="68"/>
      <c r="F77" s="68">
        <v>27285.0</v>
      </c>
      <c r="G77" s="68">
        <v>38055.0</v>
      </c>
      <c r="H77" s="68">
        <v>29221.0</v>
      </c>
      <c r="I77" s="68">
        <v>32199.0</v>
      </c>
      <c r="J77" s="68">
        <v>17386.0</v>
      </c>
      <c r="K77" s="68">
        <v>27567.0</v>
      </c>
      <c r="L77" s="68">
        <v>25004.0</v>
      </c>
      <c r="M77" s="68">
        <v>28328.0</v>
      </c>
      <c r="N77" s="51" t="s">
        <v>41</v>
      </c>
      <c r="O77" s="69">
        <f t="shared" si="4"/>
        <v>225045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9">
      <c r="M79" s="13" t="s">
        <v>73</v>
      </c>
      <c r="N79" s="14"/>
      <c r="O79" s="15"/>
    </row>
    <row r="80">
      <c r="M80" s="16" t="s">
        <v>74</v>
      </c>
      <c r="O80" s="17"/>
    </row>
    <row r="81">
      <c r="M81" s="16" t="s">
        <v>75</v>
      </c>
      <c r="O81" s="17"/>
    </row>
    <row r="82">
      <c r="M82" s="16" t="s">
        <v>76</v>
      </c>
      <c r="O82" s="17"/>
    </row>
    <row r="83">
      <c r="M83" s="18"/>
      <c r="O83" s="17"/>
    </row>
    <row r="84">
      <c r="M84" s="18"/>
      <c r="O84" s="17"/>
    </row>
    <row r="85">
      <c r="M85" s="18"/>
      <c r="O85" s="17"/>
    </row>
    <row r="86">
      <c r="M86" s="18"/>
      <c r="O86" s="17"/>
    </row>
    <row r="87">
      <c r="M87" s="18"/>
      <c r="O87" s="17"/>
    </row>
    <row r="88">
      <c r="M88" s="18"/>
      <c r="O88" s="17"/>
    </row>
    <row r="89">
      <c r="M89" s="18"/>
      <c r="O89" s="17"/>
    </row>
    <row r="90">
      <c r="M90" s="18"/>
      <c r="O90" s="17"/>
    </row>
    <row r="91">
      <c r="M91" s="18"/>
      <c r="O91" s="17"/>
    </row>
    <row r="92">
      <c r="M92" s="18"/>
      <c r="O92" s="17"/>
    </row>
    <row r="93">
      <c r="M93" s="18"/>
      <c r="O93" s="17"/>
    </row>
    <row r="94">
      <c r="M94" s="20"/>
      <c r="N94" s="21"/>
      <c r="O94" s="22"/>
    </row>
  </sheetData>
  <drawing r:id="rId1"/>
</worksheet>
</file>