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Documents\HD\Personal\School\Data Science Bootcamp\Level\Unit 3 - Stat Inference 2\"/>
    </mc:Choice>
  </mc:AlternateContent>
  <bookViews>
    <workbookView xWindow="0" yWindow="0" windowWidth="18600" windowHeight="8030" activeTab="1"/>
  </bookViews>
  <sheets>
    <sheet name="First Example" sheetId="1" r:id="rId1"/>
    <sheet name="Second Example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6" i="2"/>
  <c r="B25" i="2"/>
  <c r="E26" i="2"/>
  <c r="D26" i="2"/>
  <c r="C26" i="2"/>
  <c r="E25" i="2"/>
  <c r="D25" i="2"/>
  <c r="C25" i="2"/>
  <c r="E24" i="2"/>
  <c r="D24" i="2"/>
  <c r="C24" i="2"/>
  <c r="B24" i="2"/>
  <c r="E21" i="2"/>
  <c r="D21" i="2"/>
  <c r="C21" i="2"/>
  <c r="B21" i="2"/>
  <c r="E20" i="2"/>
  <c r="D20" i="2"/>
  <c r="C20" i="2"/>
  <c r="B20" i="2"/>
  <c r="E19" i="2"/>
  <c r="D19" i="2"/>
  <c r="C19" i="2"/>
  <c r="B19" i="2"/>
  <c r="D24" i="1"/>
  <c r="F15" i="2"/>
  <c r="E14" i="2"/>
  <c r="D14" i="2"/>
  <c r="C14" i="2"/>
  <c r="B14" i="2"/>
  <c r="E13" i="2"/>
  <c r="D13" i="2"/>
  <c r="C13" i="2"/>
  <c r="B13" i="2"/>
  <c r="E12" i="2"/>
  <c r="D12" i="2"/>
  <c r="C12" i="2"/>
  <c r="B12" i="2"/>
  <c r="F19" i="2"/>
  <c r="F20" i="2"/>
  <c r="F21" i="2"/>
  <c r="F22" i="2"/>
  <c r="E22" i="2"/>
  <c r="D22" i="2"/>
  <c r="C22" i="2"/>
  <c r="B22" i="2"/>
  <c r="F8" i="2"/>
  <c r="F7" i="2"/>
  <c r="F6" i="2"/>
  <c r="F5" i="2"/>
  <c r="E8" i="2"/>
  <c r="D8" i="2"/>
  <c r="C8" i="2"/>
  <c r="B8" i="2"/>
  <c r="F28" i="1"/>
  <c r="G27" i="1"/>
  <c r="I24" i="1"/>
  <c r="H22" i="1"/>
  <c r="H23" i="1"/>
  <c r="H24" i="1"/>
  <c r="G22" i="1"/>
  <c r="G23" i="1"/>
  <c r="G24" i="1"/>
  <c r="I23" i="1"/>
  <c r="I22" i="1"/>
  <c r="H16" i="1"/>
  <c r="G16" i="1"/>
  <c r="H15" i="1"/>
  <c r="G15" i="1"/>
  <c r="D17" i="1"/>
  <c r="C16" i="1"/>
  <c r="B16" i="1"/>
  <c r="C15" i="1"/>
  <c r="B15" i="1"/>
  <c r="I7" i="1"/>
  <c r="I8" i="1"/>
  <c r="I9" i="1"/>
  <c r="H9" i="1"/>
  <c r="G9" i="1"/>
  <c r="B28" i="1"/>
  <c r="B27" i="1"/>
  <c r="D23" i="1"/>
  <c r="D22" i="1"/>
  <c r="C24" i="1"/>
  <c r="B24" i="1"/>
  <c r="C23" i="1"/>
  <c r="B23" i="1"/>
  <c r="C22" i="1"/>
  <c r="B22" i="1"/>
  <c r="D9" i="1"/>
  <c r="C9" i="1"/>
  <c r="B9" i="1"/>
  <c r="D8" i="1"/>
  <c r="D7" i="1"/>
</calcChain>
</file>

<file path=xl/sharedStrings.xml><?xml version="1.0" encoding="utf-8"?>
<sst xmlns="http://schemas.openxmlformats.org/spreadsheetml/2006/main" count="70" uniqueCount="26">
  <si>
    <t>CHI SQUARED</t>
  </si>
  <si>
    <t>Age at first pregnancy</t>
  </si>
  <si>
    <t xml:space="preserve"> Cervical cancer</t>
  </si>
  <si>
    <t>No cervical cancer</t>
  </si>
  <si>
    <t xml:space="preserve"> ≤25</t>
  </si>
  <si>
    <t>&gt;25</t>
  </si>
  <si>
    <t>raw vals</t>
  </si>
  <si>
    <t>probabilities</t>
  </si>
  <si>
    <t>ev</t>
  </si>
  <si>
    <t>x2 vals</t>
  </si>
  <si>
    <t>Raw Vals</t>
  </si>
  <si>
    <t>Prob</t>
  </si>
  <si>
    <t>EV</t>
  </si>
  <si>
    <t>x2</t>
  </si>
  <si>
    <t>chisq.test</t>
  </si>
  <si>
    <t>Sample</t>
  </si>
  <si>
    <t>Diet</t>
  </si>
  <si>
    <t xml:space="preserve"> Colon cancer</t>
  </si>
  <si>
    <t>Stomach cancer</t>
  </si>
  <si>
    <t>Lung cancer</t>
  </si>
  <si>
    <t>No cancer</t>
  </si>
  <si>
    <t>Vegetarian</t>
  </si>
  <si>
    <t>Bacon and hotdogs</t>
  </si>
  <si>
    <t>Chicken and Fish</t>
  </si>
  <si>
    <t>3x4 Matrix</t>
  </si>
  <si>
    <t xml:space="preserve">x2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</si>
</sst>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Helvetica Neue"/>
    </font>
    <font>
      <sz val="14"/>
      <color theme="1"/>
      <name val="Calibri"/>
      <family val="2"/>
      <scheme val="minor"/>
    </font>
    <font>
      <sz val="10"/>
      <color rgb="FFC0504D"/>
      <name val="Helvetica Neue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/>
    <xf numFmtId="2" fontId="2" fillId="0" borderId="4" xfId="0" applyNumberFormat="1" applyFont="1" applyBorder="1" applyAlignment="1">
      <alignment vertical="center" wrapText="1"/>
    </xf>
    <xf numFmtId="2" fontId="0" fillId="0" borderId="0" xfId="0" applyNumberFormat="1"/>
    <xf numFmtId="0" fontId="4" fillId="0" borderId="4" xfId="0" applyFont="1" applyBorder="1" applyAlignment="1">
      <alignment vertical="center" wrapText="1"/>
    </xf>
    <xf numFmtId="0" fontId="5" fillId="0" borderId="0" xfId="0" applyFont="1"/>
    <xf numFmtId="2" fontId="1" fillId="0" borderId="0" xfId="0" applyNumberFormat="1" applyFont="1"/>
    <xf numFmtId="2" fontId="4" fillId="0" borderId="4" xfId="0" applyNumberFormat="1" applyFont="1" applyBorder="1" applyAlignment="1">
      <alignment vertical="center" wrapText="1"/>
    </xf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9" workbookViewId="0">
      <selection activeCell="B27" sqref="B27"/>
    </sheetView>
  </sheetViews>
  <sheetFormatPr defaultRowHeight="14.5"/>
  <cols>
    <col min="1" max="1" width="15.453125" customWidth="1"/>
    <col min="2" max="2" width="8.36328125" customWidth="1"/>
    <col min="3" max="3" width="10" customWidth="1"/>
  </cols>
  <sheetData>
    <row r="1" spans="1:9" ht="18.5">
      <c r="A1" s="7" t="s">
        <v>0</v>
      </c>
      <c r="B1" s="1"/>
      <c r="C1" t="s">
        <v>6</v>
      </c>
      <c r="E1" s="6"/>
    </row>
    <row r="2" spans="1:9">
      <c r="A2" s="1"/>
      <c r="B2" s="1"/>
      <c r="C2" t="s">
        <v>7</v>
      </c>
    </row>
    <row r="3" spans="1:9">
      <c r="A3" s="1"/>
      <c r="B3" s="1"/>
      <c r="C3" t="s">
        <v>8</v>
      </c>
    </row>
    <row r="4" spans="1:9">
      <c r="A4" s="1" t="s">
        <v>10</v>
      </c>
      <c r="B4" s="1"/>
      <c r="C4" t="s">
        <v>9</v>
      </c>
      <c r="F4" t="s">
        <v>15</v>
      </c>
    </row>
    <row r="5" spans="1:9" ht="15" thickBot="1">
      <c r="A5" s="1"/>
      <c r="B5" s="1"/>
      <c r="C5" s="1"/>
    </row>
    <row r="6" spans="1:9" ht="50.5" thickBot="1">
      <c r="A6" s="2" t="s">
        <v>1</v>
      </c>
      <c r="B6" s="3" t="s">
        <v>2</v>
      </c>
      <c r="C6" s="3" t="s">
        <v>3</v>
      </c>
      <c r="F6" s="2" t="s">
        <v>1</v>
      </c>
      <c r="G6" s="3" t="s">
        <v>2</v>
      </c>
      <c r="H6" s="3" t="s">
        <v>3</v>
      </c>
    </row>
    <row r="7" spans="1:9" ht="15" thickBot="1">
      <c r="A7" s="4" t="s">
        <v>4</v>
      </c>
      <c r="B7" s="5">
        <v>42</v>
      </c>
      <c r="C7" s="5">
        <v>203</v>
      </c>
      <c r="D7">
        <f>SUM(B7:C7)</f>
        <v>245</v>
      </c>
      <c r="F7" s="4" t="s">
        <v>4</v>
      </c>
      <c r="G7" s="5">
        <v>49</v>
      </c>
      <c r="H7" s="5">
        <v>211</v>
      </c>
      <c r="I7">
        <f>SUM(G7:H7)</f>
        <v>260</v>
      </c>
    </row>
    <row r="8" spans="1:9" ht="15" thickBot="1">
      <c r="A8" s="4" t="s">
        <v>5</v>
      </c>
      <c r="B8" s="5">
        <v>7</v>
      </c>
      <c r="C8" s="5">
        <v>114</v>
      </c>
      <c r="D8">
        <f>SUM(B8:C8)</f>
        <v>121</v>
      </c>
      <c r="F8" s="4" t="s">
        <v>5</v>
      </c>
      <c r="G8" s="5">
        <v>9</v>
      </c>
      <c r="H8" s="5">
        <v>154</v>
      </c>
      <c r="I8">
        <f>SUM(G8:H8)</f>
        <v>163</v>
      </c>
    </row>
    <row r="9" spans="1:9">
      <c r="A9" s="1"/>
      <c r="B9" s="1">
        <f>SUM(B7:B8)</f>
        <v>49</v>
      </c>
      <c r="C9" s="1">
        <f>SUM(C7:C8)</f>
        <v>317</v>
      </c>
      <c r="D9">
        <f>SUM(D7:D8)</f>
        <v>366</v>
      </c>
      <c r="F9" s="1"/>
      <c r="G9" s="1">
        <f>SUM(G7:G8)</f>
        <v>58</v>
      </c>
      <c r="H9" s="1">
        <f>SUM(H7:H8)</f>
        <v>365</v>
      </c>
      <c r="I9">
        <f>SUM(I7:I8)</f>
        <v>423</v>
      </c>
    </row>
    <row r="10" spans="1:9">
      <c r="A10" s="1"/>
      <c r="B10" s="1"/>
      <c r="C10" s="1"/>
    </row>
    <row r="11" spans="1:9">
      <c r="B11" s="1"/>
      <c r="C11" s="1"/>
    </row>
    <row r="12" spans="1:9">
      <c r="A12" t="s">
        <v>11</v>
      </c>
    </row>
    <row r="13" spans="1:9" ht="15" thickBot="1"/>
    <row r="14" spans="1:9" ht="50.5" thickBot="1">
      <c r="A14" s="2" t="s">
        <v>1</v>
      </c>
      <c r="B14" s="3" t="s">
        <v>2</v>
      </c>
      <c r="C14" s="3" t="s">
        <v>3</v>
      </c>
      <c r="F14" s="2" t="s">
        <v>1</v>
      </c>
      <c r="G14" s="3" t="s">
        <v>2</v>
      </c>
      <c r="H14" s="3" t="s">
        <v>3</v>
      </c>
    </row>
    <row r="15" spans="1:9" ht="15" thickBot="1">
      <c r="A15" s="4" t="s">
        <v>4</v>
      </c>
      <c r="B15" s="5">
        <f>B7/D9</f>
        <v>0.11475409836065574</v>
      </c>
      <c r="C15" s="5">
        <f>C7/D9</f>
        <v>0.55464480874316935</v>
      </c>
      <c r="F15" s="4" t="s">
        <v>4</v>
      </c>
      <c r="G15" s="5">
        <f>G7/I9</f>
        <v>0.11583924349881797</v>
      </c>
      <c r="H15" s="5">
        <f>H7/I9</f>
        <v>0.49881796690307328</v>
      </c>
    </row>
    <row r="16" spans="1:9" ht="15" thickBot="1">
      <c r="A16" s="4" t="s">
        <v>5</v>
      </c>
      <c r="B16" s="5">
        <f>B8/D9</f>
        <v>1.912568306010929E-2</v>
      </c>
      <c r="C16" s="5">
        <f>C8/D9</f>
        <v>0.31147540983606559</v>
      </c>
      <c r="F16" s="4" t="s">
        <v>5</v>
      </c>
      <c r="G16" s="5">
        <f>G8/I9</f>
        <v>2.1276595744680851E-2</v>
      </c>
      <c r="H16" s="5">
        <f>H8/I9</f>
        <v>0.36406619385342792</v>
      </c>
    </row>
    <row r="17" spans="1:9">
      <c r="D17">
        <f>B15+C15+B16+C16</f>
        <v>1</v>
      </c>
    </row>
    <row r="19" spans="1:9">
      <c r="A19" t="s">
        <v>12</v>
      </c>
    </row>
    <row r="20" spans="1:9" ht="15" thickBot="1"/>
    <row r="21" spans="1:9" ht="50.5" thickBot="1">
      <c r="A21" s="2" t="s">
        <v>1</v>
      </c>
      <c r="B21" s="3" t="s">
        <v>2</v>
      </c>
      <c r="C21" s="3" t="s">
        <v>3</v>
      </c>
      <c r="F21" s="2" t="s">
        <v>1</v>
      </c>
      <c r="G21" s="3" t="s">
        <v>2</v>
      </c>
      <c r="H21" s="3" t="s">
        <v>3</v>
      </c>
    </row>
    <row r="22" spans="1:9" ht="15" thickBot="1">
      <c r="A22" s="4" t="s">
        <v>4</v>
      </c>
      <c r="B22" s="8">
        <f>D7*B9/D9</f>
        <v>32.800546448087431</v>
      </c>
      <c r="C22" s="8">
        <f>D7*C9/D9</f>
        <v>212.19945355191257</v>
      </c>
      <c r="D22" s="9">
        <f>SUM(B22:C22)</f>
        <v>245</v>
      </c>
      <c r="F22" s="4" t="s">
        <v>4</v>
      </c>
      <c r="G22" s="8">
        <f>I7*G9/I9</f>
        <v>35.650118203309695</v>
      </c>
      <c r="H22" s="8">
        <f>I7*H9/I9</f>
        <v>224.34988179669031</v>
      </c>
      <c r="I22" s="9">
        <f>SUM(G22:H22)</f>
        <v>260</v>
      </c>
    </row>
    <row r="23" spans="1:9" ht="15" thickBot="1">
      <c r="A23" s="4" t="s">
        <v>5</v>
      </c>
      <c r="B23" s="8">
        <f>D8*B9/D9</f>
        <v>16.199453551912569</v>
      </c>
      <c r="C23" s="8">
        <f>D8*C9/D9</f>
        <v>104.80054644808743</v>
      </c>
      <c r="D23" s="9">
        <f>SUM(B23:C23)</f>
        <v>121</v>
      </c>
      <c r="F23" s="4" t="s">
        <v>5</v>
      </c>
      <c r="G23" s="8">
        <f>I8*G9/I9</f>
        <v>22.349881796690308</v>
      </c>
      <c r="H23" s="8">
        <f>I8*H9/I9</f>
        <v>140.65011820330969</v>
      </c>
      <c r="I23" s="9">
        <f>SUM(G23:H23)</f>
        <v>163</v>
      </c>
    </row>
    <row r="24" spans="1:9">
      <c r="B24" s="9">
        <f>SUM(B22:B23)</f>
        <v>49</v>
      </c>
      <c r="C24" s="9">
        <f>SUM(C22:C23)</f>
        <v>317</v>
      </c>
      <c r="D24" s="9">
        <f>D23+D22</f>
        <v>366</v>
      </c>
      <c r="G24" s="9">
        <f>SUM(G22:G23)</f>
        <v>58</v>
      </c>
      <c r="H24" s="9">
        <f>SUM(H22:H23)</f>
        <v>365</v>
      </c>
      <c r="I24" s="9">
        <f>I23+I22</f>
        <v>423</v>
      </c>
    </row>
    <row r="27" spans="1:9">
      <c r="A27" t="s">
        <v>13</v>
      </c>
      <c r="B27">
        <f>(B22-B7)^2/B22+(C7-C22)^2/C22+(B23-B8)^2/B23+(C8-C23)^2/C23</f>
        <v>9.0107413009785091</v>
      </c>
      <c r="G27">
        <f>(G22-G7)^2/G22+(H7-H22)^2/H22+(G23-G8)^2/G23+(H8-H23)^2/H23</f>
        <v>15.034678043961076</v>
      </c>
    </row>
    <row r="28" spans="1:9">
      <c r="A28" t="s">
        <v>14</v>
      </c>
      <c r="B28">
        <f>_xlfn.CHISQ.TEST(B7:C8,B22:C23)</f>
        <v>2.6839753732095222E-3</v>
      </c>
      <c r="F28">
        <f>_xlfn.CHISQ.TEST(F7:G8,F22:G23)</f>
        <v>3.1598393551388369E-4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3" workbookViewId="0">
      <selection activeCell="A29" sqref="A29"/>
    </sheetView>
  </sheetViews>
  <sheetFormatPr defaultRowHeight="13"/>
  <cols>
    <col min="1" max="1" width="20.26953125" style="1" customWidth="1"/>
    <col min="2" max="2" width="14.54296875" style="1" customWidth="1"/>
    <col min="3" max="3" width="16.26953125" style="1" customWidth="1"/>
    <col min="4" max="4" width="12" style="1" customWidth="1"/>
    <col min="5" max="5" width="10" style="1" customWidth="1"/>
    <col min="6" max="16384" width="8.7265625" style="1"/>
  </cols>
  <sheetData>
    <row r="1" spans="1:6">
      <c r="A1" s="1" t="s">
        <v>24</v>
      </c>
    </row>
    <row r="3" spans="1:6" ht="13.5" thickBot="1">
      <c r="A3" s="11" t="s">
        <v>10</v>
      </c>
    </row>
    <row r="4" spans="1:6" ht="13.5" thickBot="1">
      <c r="A4" s="2" t="s">
        <v>16</v>
      </c>
      <c r="B4" s="3" t="s">
        <v>17</v>
      </c>
      <c r="C4" s="3" t="s">
        <v>18</v>
      </c>
      <c r="D4" s="3" t="s">
        <v>19</v>
      </c>
      <c r="E4" s="3" t="s">
        <v>20</v>
      </c>
    </row>
    <row r="5" spans="1:6" ht="13.5" thickBot="1">
      <c r="A5" s="4" t="s">
        <v>21</v>
      </c>
      <c r="B5" s="5">
        <v>5</v>
      </c>
      <c r="C5" s="10">
        <v>7</v>
      </c>
      <c r="D5" s="10">
        <v>2</v>
      </c>
      <c r="E5" s="10">
        <v>20</v>
      </c>
      <c r="F5" s="1">
        <f>SUM(B5:E5)</f>
        <v>34</v>
      </c>
    </row>
    <row r="6" spans="1:6" ht="13.5" thickBot="1">
      <c r="A6" s="4" t="s">
        <v>22</v>
      </c>
      <c r="B6" s="5">
        <v>15</v>
      </c>
      <c r="C6" s="10">
        <v>8</v>
      </c>
      <c r="D6" s="10">
        <v>4</v>
      </c>
      <c r="E6" s="10">
        <v>2</v>
      </c>
      <c r="F6" s="1">
        <f>SUM(B6:E6)</f>
        <v>29</v>
      </c>
    </row>
    <row r="7" spans="1:6" ht="13.5" thickBot="1">
      <c r="A7" s="4" t="s">
        <v>23</v>
      </c>
      <c r="B7" s="10">
        <v>7</v>
      </c>
      <c r="C7" s="10">
        <v>9</v>
      </c>
      <c r="D7" s="10">
        <v>1</v>
      </c>
      <c r="E7" s="10">
        <v>10</v>
      </c>
      <c r="F7" s="1">
        <f>SUM(B7:E7)</f>
        <v>27</v>
      </c>
    </row>
    <row r="8" spans="1:6">
      <c r="B8" s="1">
        <f>SUM(B5:B7)</f>
        <v>27</v>
      </c>
      <c r="C8" s="1">
        <f>SUM(C5:C7)</f>
        <v>24</v>
      </c>
      <c r="D8" s="1">
        <f>SUM(D5:D7)</f>
        <v>7</v>
      </c>
      <c r="E8" s="1">
        <f>SUM(E5:E7)</f>
        <v>32</v>
      </c>
      <c r="F8" s="1">
        <f>F5+F6+F7</f>
        <v>90</v>
      </c>
    </row>
    <row r="10" spans="1:6" ht="13.5" thickBot="1">
      <c r="A10" s="11" t="s">
        <v>11</v>
      </c>
    </row>
    <row r="11" spans="1:6" ht="13.5" thickBot="1">
      <c r="A11" s="2" t="s">
        <v>16</v>
      </c>
      <c r="B11" s="3" t="s">
        <v>17</v>
      </c>
      <c r="C11" s="3" t="s">
        <v>18</v>
      </c>
      <c r="D11" s="3" t="s">
        <v>19</v>
      </c>
      <c r="E11" s="3" t="s">
        <v>20</v>
      </c>
    </row>
    <row r="12" spans="1:6" ht="13.5" thickBot="1">
      <c r="A12" s="4" t="s">
        <v>21</v>
      </c>
      <c r="B12" s="8">
        <f>B5/$F$8</f>
        <v>5.5555555555555552E-2</v>
      </c>
      <c r="C12" s="8">
        <f t="shared" ref="C12:E12" si="0">C5/$F$8</f>
        <v>7.7777777777777779E-2</v>
      </c>
      <c r="D12" s="8">
        <f t="shared" si="0"/>
        <v>2.2222222222222223E-2</v>
      </c>
      <c r="E12" s="8">
        <f t="shared" si="0"/>
        <v>0.22222222222222221</v>
      </c>
    </row>
    <row r="13" spans="1:6" ht="13.5" thickBot="1">
      <c r="A13" s="4" t="s">
        <v>22</v>
      </c>
      <c r="B13" s="8">
        <f t="shared" ref="B13:E13" si="1">B6/$F$8</f>
        <v>0.16666666666666666</v>
      </c>
      <c r="C13" s="8">
        <f t="shared" si="1"/>
        <v>8.8888888888888892E-2</v>
      </c>
      <c r="D13" s="8">
        <f t="shared" si="1"/>
        <v>4.4444444444444446E-2</v>
      </c>
      <c r="E13" s="8">
        <f t="shared" si="1"/>
        <v>2.2222222222222223E-2</v>
      </c>
    </row>
    <row r="14" spans="1:6" ht="13.5" thickBot="1">
      <c r="A14" s="4" t="s">
        <v>23</v>
      </c>
      <c r="B14" s="8">
        <f t="shared" ref="B14:E14" si="2">B7/$F$8</f>
        <v>7.7777777777777779E-2</v>
      </c>
      <c r="C14" s="8">
        <f t="shared" si="2"/>
        <v>0.1</v>
      </c>
      <c r="D14" s="8">
        <f t="shared" si="2"/>
        <v>1.1111111111111112E-2</v>
      </c>
      <c r="E14" s="8">
        <f t="shared" si="2"/>
        <v>0.1111111111111111</v>
      </c>
    </row>
    <row r="15" spans="1:6">
      <c r="F15" s="12">
        <f>SUM(B12:E14)</f>
        <v>0.99999999999999978</v>
      </c>
    </row>
    <row r="17" spans="1:6" ht="13.5" thickBot="1">
      <c r="A17" s="11" t="s">
        <v>12</v>
      </c>
    </row>
    <row r="18" spans="1:6" ht="13.5" thickBot="1">
      <c r="A18" s="2" t="s">
        <v>16</v>
      </c>
      <c r="B18" s="3" t="s">
        <v>17</v>
      </c>
      <c r="C18" s="3" t="s">
        <v>18</v>
      </c>
      <c r="D18" s="3" t="s">
        <v>19</v>
      </c>
      <c r="E18" s="3" t="s">
        <v>20</v>
      </c>
    </row>
    <row r="19" spans="1:6" ht="13.5" thickBot="1">
      <c r="A19" s="4" t="s">
        <v>21</v>
      </c>
      <c r="B19" s="8">
        <f>$F$5*B8/$F$8</f>
        <v>10.199999999999999</v>
      </c>
      <c r="C19" s="8">
        <f t="shared" ref="C19:E19" si="3">$F$5*C8/$F$8</f>
        <v>9.0666666666666664</v>
      </c>
      <c r="D19" s="8">
        <f t="shared" si="3"/>
        <v>2.6444444444444444</v>
      </c>
      <c r="E19" s="8">
        <f t="shared" si="3"/>
        <v>12.088888888888889</v>
      </c>
      <c r="F19" s="1">
        <f>SUM(B19:E19)</f>
        <v>34</v>
      </c>
    </row>
    <row r="20" spans="1:6" ht="13.5" thickBot="1">
      <c r="A20" s="4" t="s">
        <v>22</v>
      </c>
      <c r="B20" s="8">
        <f>$F$6*B8/$F$8</f>
        <v>8.6999999999999993</v>
      </c>
      <c r="C20" s="8">
        <f t="shared" ref="C20:E20" si="4">$F$6*C8/$F$8</f>
        <v>7.7333333333333334</v>
      </c>
      <c r="D20" s="8">
        <f t="shared" si="4"/>
        <v>2.2555555555555555</v>
      </c>
      <c r="E20" s="8">
        <f t="shared" si="4"/>
        <v>10.311111111111112</v>
      </c>
      <c r="F20" s="1">
        <f>SUM(B20:E20)</f>
        <v>29</v>
      </c>
    </row>
    <row r="21" spans="1:6" ht="13.5" thickBot="1">
      <c r="A21" s="4" t="s">
        <v>23</v>
      </c>
      <c r="B21" s="13">
        <f>$F$7*B8/$F$8</f>
        <v>8.1</v>
      </c>
      <c r="C21" s="13">
        <f t="shared" ref="C21:E21" si="5">$F$7*C8/$F$8</f>
        <v>7.2</v>
      </c>
      <c r="D21" s="13">
        <f t="shared" si="5"/>
        <v>2.1</v>
      </c>
      <c r="E21" s="13">
        <f t="shared" si="5"/>
        <v>9.6</v>
      </c>
      <c r="F21" s="1">
        <f>SUM(B21:E21)</f>
        <v>27</v>
      </c>
    </row>
    <row r="22" spans="1:6">
      <c r="B22" s="1">
        <f>SUM(B19:B21)</f>
        <v>27</v>
      </c>
      <c r="C22" s="1">
        <f>SUM(C19:C21)</f>
        <v>24</v>
      </c>
      <c r="D22" s="1">
        <f>SUM(D19:D21)</f>
        <v>7</v>
      </c>
      <c r="E22" s="1">
        <f>SUM(E19:E21)</f>
        <v>32</v>
      </c>
      <c r="F22" s="1">
        <f>F19+F20+F21</f>
        <v>90</v>
      </c>
    </row>
    <row r="24" spans="1:6" ht="14.5">
      <c r="B24" s="14">
        <f>(B19-B5)^2/B19</f>
        <v>2.6509803921568622</v>
      </c>
      <c r="C24" s="14">
        <f t="shared" ref="C24:E24" si="6">(C19-C5)^2/C19</f>
        <v>0.4710784313725489</v>
      </c>
      <c r="D24" s="14">
        <f t="shared" si="6"/>
        <v>0.15704948646125114</v>
      </c>
      <c r="E24" s="14">
        <f t="shared" si="6"/>
        <v>5.1771241830065371</v>
      </c>
    </row>
    <row r="25" spans="1:6" ht="14.5">
      <c r="B25" s="14">
        <f t="shared" ref="B25" si="7">(B20-B6)^2/B20</f>
        <v>4.5620689655172431</v>
      </c>
      <c r="C25" s="14">
        <f t="shared" ref="C25:E25" si="8">(C20-C6)^2/C20</f>
        <v>9.1954022988505711E-3</v>
      </c>
      <c r="D25" s="14">
        <f t="shared" si="8"/>
        <v>1.3491516146688562</v>
      </c>
      <c r="E25" s="14">
        <f t="shared" si="8"/>
        <v>6.6990421455938698</v>
      </c>
    </row>
    <row r="26" spans="1:6" ht="14.5">
      <c r="B26" s="14">
        <f t="shared" ref="B26" si="9">(B21-B7)^2/B21</f>
        <v>0.14938271604938264</v>
      </c>
      <c r="C26" s="14">
        <f t="shared" ref="C26:E26" si="10">(C21-C7)^2/C21</f>
        <v>0.4499999999999999</v>
      </c>
      <c r="D26" s="14">
        <f t="shared" si="10"/>
        <v>0.57619047619047625</v>
      </c>
      <c r="E26" s="14">
        <f t="shared" si="10"/>
        <v>1.6666666666666698E-2</v>
      </c>
    </row>
    <row r="28" spans="1:6">
      <c r="A28" s="1" t="s">
        <v>25</v>
      </c>
      <c r="B28" s="15">
        <f>SUM(B24:E26)</f>
        <v>22.267930479982546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Example</vt:lpstr>
      <vt:lpstr>Second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</dc:creator>
  <cp:lastModifiedBy>Jim L</cp:lastModifiedBy>
  <dcterms:created xsi:type="dcterms:W3CDTF">2016-10-12T23:32:12Z</dcterms:created>
  <dcterms:modified xsi:type="dcterms:W3CDTF">2016-10-14T14:37:46Z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5d971efa-3e26-4ee7-8473-f6f683ab99d9</vt:lpwstr>
  </property>
</Properties>
</file>