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3.git\2.jm.code\awr-export\"/>
    </mc:Choice>
  </mc:AlternateContent>
  <xr:revisionPtr revIDLastSave="0" documentId="13_ncr:1_{AC0B6475-E830-4724-91EC-01A3EFAE4A01}" xr6:coauthVersionLast="47" xr6:coauthVersionMax="47" xr10:uidLastSave="{00000000-0000-0000-0000-000000000000}"/>
  <bookViews>
    <workbookView xWindow="28680" yWindow="-120" windowWidth="38640" windowHeight="15840" activeTab="2" xr2:uid="{00000000-000D-0000-FFFF-FFFF00000000}"/>
  </bookViews>
  <sheets>
    <sheet name="Summary" sheetId="7" r:id="rId1"/>
    <sheet name="Sheet" sheetId="1" r:id="rId2"/>
    <sheet name="AWR2Excel_0" sheetId="2" r:id="rId3"/>
    <sheet name="AWR2Excel_1" sheetId="3" r:id="rId4"/>
    <sheet name="AWR2Excel_2" sheetId="4" r:id="rId5"/>
    <sheet name="AWR2Excel_3" sheetId="5" r:id="rId6"/>
    <sheet name="AWR2Excel_4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" i="7" l="1"/>
  <c r="K8" i="7"/>
  <c r="M13" i="7"/>
  <c r="L14" i="7"/>
  <c r="D12" i="7"/>
  <c r="Q14" i="7" a="1"/>
  <c r="I14" i="7"/>
  <c r="Q13" i="7" a="1"/>
  <c r="I13" i="7"/>
  <c r="Q12" i="7" a="1"/>
  <c r="I12" i="7"/>
  <c r="Q11" i="7" a="1"/>
  <c r="I11" i="7"/>
  <c r="E13" i="7"/>
  <c r="L13" i="7"/>
  <c r="P14" i="7"/>
  <c r="H14" i="7"/>
  <c r="P13" i="7"/>
  <c r="H13" i="7"/>
  <c r="P12" i="7"/>
  <c r="H12" i="7"/>
  <c r="P11" i="7"/>
  <c r="H11" i="7"/>
  <c r="Q8" i="7" a="1"/>
  <c r="I8" i="7"/>
  <c r="E14" i="7"/>
  <c r="N8" i="7"/>
  <c r="L11" i="7"/>
  <c r="O14" i="7"/>
  <c r="G14" i="7"/>
  <c r="O13" i="7"/>
  <c r="G13" i="7"/>
  <c r="O12" i="7"/>
  <c r="G12" i="7"/>
  <c r="O11" i="7"/>
  <c r="G11" i="7"/>
  <c r="P8" i="7"/>
  <c r="H8" i="7"/>
  <c r="M11" i="7"/>
  <c r="L12" i="7"/>
  <c r="E8" i="7"/>
  <c r="N14" i="7"/>
  <c r="F14" i="7"/>
  <c r="N13" i="7"/>
  <c r="F13" i="7"/>
  <c r="N12" i="7"/>
  <c r="F12" i="7"/>
  <c r="N11" i="7"/>
  <c r="F11" i="7"/>
  <c r="O8" i="7"/>
  <c r="G8" i="7"/>
  <c r="M14" i="7"/>
  <c r="E12" i="7"/>
  <c r="F8" i="7"/>
  <c r="D13" i="7"/>
  <c r="D11" i="7"/>
  <c r="K14" i="7"/>
  <c r="C14" i="7"/>
  <c r="K13" i="7"/>
  <c r="C13" i="7"/>
  <c r="K12" i="7"/>
  <c r="C12" i="7"/>
  <c r="K11" i="7"/>
  <c r="C11" i="7"/>
  <c r="L8" i="7"/>
  <c r="D8" i="7"/>
  <c r="C8" i="7"/>
  <c r="M12" i="7"/>
  <c r="E11" i="7"/>
  <c r="D14" i="7"/>
  <c r="M8" i="7"/>
  <c r="J12" i="7" l="1"/>
  <c r="J13" i="7"/>
  <c r="J14" i="7"/>
  <c r="J11" i="7"/>
  <c r="J8" i="7"/>
  <c r="Q8" i="7"/>
  <c r="Q11" i="7"/>
  <c r="Q12" i="7"/>
  <c r="Q13" i="7"/>
  <c r="Q1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<sst xmlns="http://schemas.openxmlformats.org/spreadsheetml/2006/main" count="2644" uniqueCount="406">
  <si>
    <t>Summary</t>
  </si>
  <si>
    <t>Parameter</t>
  </si>
  <si>
    <t>Value</t>
  </si>
  <si>
    <t>file</t>
  </si>
  <si>
    <t>21Decto22Dec.html</t>
  </si>
  <si>
    <t>dbName</t>
  </si>
  <si>
    <t>RMGTIBN</t>
  </si>
  <si>
    <t>hostName</t>
  </si>
  <si>
    <t>RMULBGORA5002</t>
  </si>
  <si>
    <t>beginDateTime</t>
  </si>
  <si>
    <t>beginTime</t>
  </si>
  <si>
    <t>endDateTime</t>
  </si>
  <si>
    <t>beginSessions</t>
  </si>
  <si>
    <t>endSessions</t>
  </si>
  <si>
    <t>elapsedTime</t>
  </si>
  <si>
    <t>dbTime</t>
  </si>
  <si>
    <t>logicalRead</t>
  </si>
  <si>
    <t>physicalRead</t>
  </si>
  <si>
    <t>physicalWrite</t>
  </si>
  <si>
    <t>parsesSQL</t>
  </si>
  <si>
    <t>executesSQL</t>
  </si>
  <si>
    <t>beginLoadAverage</t>
  </si>
  <si>
    <t>endLoadAverage</t>
  </si>
  <si>
    <t>userCPU</t>
  </si>
  <si>
    <t>totalCPU</t>
  </si>
  <si>
    <t>busyCPU</t>
  </si>
  <si>
    <t>This table displays top 10 wait events by total wait time</t>
  </si>
  <si>
    <t>Event</t>
  </si>
  <si>
    <t>Waits</t>
  </si>
  <si>
    <t>Total Wait Time (sec)</t>
  </si>
  <si>
    <t>Avg Wait</t>
  </si>
  <si>
    <t>% DB time</t>
  </si>
  <si>
    <t>Wait Class</t>
  </si>
  <si>
    <t>log file sync</t>
  </si>
  <si>
    <t>648.8K</t>
  </si>
  <si>
    <t>5.70ms</t>
  </si>
  <si>
    <t>Commit</t>
  </si>
  <si>
    <t>db file sequential read</t>
  </si>
  <si>
    <t>140.1K</t>
  </si>
  <si>
    <t>1.28ms</t>
  </si>
  <si>
    <t>User I/O</t>
  </si>
  <si>
    <t>DB CPU</t>
  </si>
  <si>
    <t>81.7K</t>
  </si>
  <si>
    <t>db file scattered read</t>
  </si>
  <si>
    <t>7210.3</t>
  </si>
  <si>
    <t>1.31ms</t>
  </si>
  <si>
    <t>Failed Logon Delay</t>
  </si>
  <si>
    <t>7205.7</t>
  </si>
  <si>
    <t>1000.24ms</t>
  </si>
  <si>
    <t>Other</t>
  </si>
  <si>
    <t>buffer busy waits</t>
  </si>
  <si>
    <t>1550.9</t>
  </si>
  <si>
    <t>1.03ms</t>
  </si>
  <si>
    <t>Concurrency</t>
  </si>
  <si>
    <t>PGA memory operation</t>
  </si>
  <si>
    <t>1435.9</t>
  </si>
  <si>
    <t>58.90us</t>
  </si>
  <si>
    <t>flashback log file sync</t>
  </si>
  <si>
    <t>1316</t>
  </si>
  <si>
    <t>1.56ms</t>
  </si>
  <si>
    <t>direct path read</t>
  </si>
  <si>
    <t>1175.9</t>
  </si>
  <si>
    <t>2.83ms</t>
  </si>
  <si>
    <t>direct path write</t>
  </si>
  <si>
    <t>647.3</t>
  </si>
  <si>
    <t>2.38ms</t>
  </si>
  <si>
    <t>This table displays wait class statistics ordered by total wait time</t>
  </si>
  <si>
    <t>Avg Wait Time</t>
  </si>
  <si>
    <t>Avg Active Sessions</t>
  </si>
  <si>
    <t>System I/O</t>
  </si>
  <si>
    <t>1.08ms</t>
  </si>
  <si>
    <t>1.23ms</t>
  </si>
  <si>
    <t>840.27us</t>
  </si>
  <si>
    <t>Administrative</t>
  </si>
  <si>
    <t>49.60ms</t>
  </si>
  <si>
    <t>1.13ms</t>
  </si>
  <si>
    <t>Network</t>
  </si>
  <si>
    <t>1.88us</t>
  </si>
  <si>
    <t>Application</t>
  </si>
  <si>
    <t>363.70us</t>
  </si>
  <si>
    <t>Configuration</t>
  </si>
  <si>
    <t>27.17ms</t>
  </si>
  <si>
    <t>This table displays IO profile</t>
  </si>
  <si>
    <t>Info</t>
  </si>
  <si>
    <t>Read+Write Per Second</t>
  </si>
  <si>
    <t>Read per Second</t>
  </si>
  <si>
    <t>Write Per Second</t>
  </si>
  <si>
    <t>Total Requests:</t>
  </si>
  <si>
    <t>Database Requests:</t>
  </si>
  <si>
    <t>Optimized Requests:</t>
  </si>
  <si>
    <t>Redo Requests:</t>
  </si>
  <si>
    <t>Total (MB):</t>
  </si>
  <si>
    <t>Database (MB):</t>
  </si>
  <si>
    <t>Optimized Total (MB):</t>
  </si>
  <si>
    <t>Redo (MB):</t>
  </si>
  <si>
    <t>Database (blocks):</t>
  </si>
  <si>
    <t>Via Buffer Cache (blocks):</t>
  </si>
  <si>
    <t>This table displays top SQL by elapsed time</t>
  </si>
  <si>
    <t>SQL Id</t>
  </si>
  <si>
    <t>SQL Module</t>
  </si>
  <si>
    <t>SQL Text</t>
  </si>
  <si>
    <t>Elapsed Time (s)</t>
  </si>
  <si>
    <t>Executions</t>
  </si>
  <si>
    <t>Elapsed Time per Exec (s)</t>
  </si>
  <si>
    <t>%Total</t>
  </si>
  <si>
    <t>%CPU</t>
  </si>
  <si>
    <t>%IO</t>
  </si>
  <si>
    <t>ddw48d8jyqz11</t>
  </si>
  <si>
    <t>JDBC Thin Client</t>
  </si>
  <si>
    <t>INSERT INTO event ( EVENT_GLOB...</t>
  </si>
  <si>
    <t>6frynf9v1m655</t>
  </si>
  <si>
    <t>DBMS_SCHEDULER</t>
  </si>
  <si>
    <t>call dbms_part.cleanup_gidx_jo...</t>
  </si>
  <si>
    <t>c91jy35s8pk7r</t>
  </si>
  <si>
    <t>SELECT SUM(ITEMSUSED) AS ITEMS...</t>
  </si>
  <si>
    <t>db7f9rmwydc9p</t>
  </si>
  <si>
    <t>ALTER INDEX "TDS"."EVENT_PK" C...</t>
  </si>
  <si>
    <t>5hhq8aqw6gsnz</t>
  </si>
  <si>
    <t>Insert into PREADVICE_ITEM( IT...</t>
  </si>
  <si>
    <t>dn9y9ncyhnx6t</t>
  </si>
  <si>
    <t>UPDATE TM_SLOT_TOKEN SET STATU...</t>
  </si>
  <si>
    <t>b6usrg82hwsa3</t>
  </si>
  <si>
    <t>call dbms_stats.gather_databas...</t>
  </si>
  <si>
    <t>gkj36y6chsvh5</t>
  </si>
  <si>
    <t>/* SQL Analyze(1) */ select /*...</t>
  </si>
  <si>
    <t>4u9xrgps4ga2j</t>
  </si>
  <si>
    <t>SELECT TOKEN_ID, ITEM_COUNT FR...</t>
  </si>
  <si>
    <t>237rhyy1zs74g</t>
  </si>
  <si>
    <t>UPDATE mail_piece SET ITEM_GLO...</t>
  </si>
  <si>
    <t>This table displays top SQL by CPU time</t>
  </si>
  <si>
    <t>CPU Time (s)</t>
  </si>
  <si>
    <t>CPU per Exec (s)</t>
  </si>
  <si>
    <t>c79kutmkguczw</t>
  </si>
  <si>
    <t>SELECT DELIVERY_POINT_SUFFIX, ...</t>
  </si>
  <si>
    <t>This table displays top SQL by user I/O time</t>
  </si>
  <si>
    <t>User I/O Time (s)</t>
  </si>
  <si>
    <t>UIO per Exec (s)</t>
  </si>
  <si>
    <t>fmm4b3zw7t1vx</t>
  </si>
  <si>
    <t>select MAIL_PIECE_ID, SERVICE_...</t>
  </si>
  <si>
    <t>5ntjy9xykbp70</t>
  </si>
  <si>
    <t>ALTER INDEX "TDS"."MAIL_PIECE_...</t>
  </si>
  <si>
    <t>g38pmc49f6znh</t>
  </si>
  <si>
    <t>ALTER INDEX "TDS"."PREADVICE_I...</t>
  </si>
  <si>
    <t>3xnxn96ta8wdv</t>
  </si>
  <si>
    <t>ALTER INDEX "TDS"."IDX_PA_ITEM...</t>
  </si>
  <si>
    <t>4xm1ruvkx3awx</t>
  </si>
  <si>
    <t>DECLARE job BINARY_INTEGER := ...</t>
  </si>
  <si>
    <t>This table displays top SQL by buffer gets</t>
  </si>
  <si>
    <t>Buffer Gets</t>
  </si>
  <si>
    <t>Gets per Exec</t>
  </si>
  <si>
    <t>b2rxdjxc20fft</t>
  </si>
  <si>
    <t>Insert into mail_piece( MAIL_P...</t>
  </si>
  <si>
    <t>c42zf7m8rfq11</t>
  </si>
  <si>
    <t>select FILENAME from FILE_PROC...</t>
  </si>
  <si>
    <t>This table displays top SQL by physical reads</t>
  </si>
  <si>
    <t>Physical Reads</t>
  </si>
  <si>
    <t>Reads per Exec</t>
  </si>
  <si>
    <t>f279vp4vafn8b</t>
  </si>
  <si>
    <t>select MAIL_PIECE_ID, BOS_TYPE...</t>
  </si>
  <si>
    <t>This table displays top SQL by unoptimized read requests</t>
  </si>
  <si>
    <t>UnOptimized Read Reqs</t>
  </si>
  <si>
    <t>Physical Read Reqs</t>
  </si>
  <si>
    <t>UnOptimized Reqs per Exec</t>
  </si>
  <si>
    <t>%Opt</t>
  </si>
  <si>
    <t>This table displays top SQL by number of executions</t>
  </si>
  <si>
    <t>Rows Processed</t>
  </si>
  <si>
    <t>Rows per Exec</t>
  </si>
  <si>
    <t>0zqc1m774pa9g</t>
  </si>
  <si>
    <t>select MAIL_PIECE_ID, to_char(...</t>
  </si>
  <si>
    <t>2vdyn3kh4f5dx</t>
  </si>
  <si>
    <t>UPDATE REF_PC_DPS SET DO_ID=:1...</t>
  </si>
  <si>
    <t>32spg3yrj9bnw</t>
  </si>
  <si>
    <t>SELECT BARCODE_PREFIX, BARCODE...</t>
  </si>
  <si>
    <t>57nt9u0mmq13q</t>
  </si>
  <si>
    <t>INSERT INTO BOS_MAIL_PIECE(MAI...</t>
  </si>
  <si>
    <t>76vpsfxju03p1</t>
  </si>
  <si>
    <t>BEGIN TDS_APP.GET.MAIL_PIECE_R...</t>
  </si>
  <si>
    <t>This table displays top SQL by number of parse calls</t>
  </si>
  <si>
    <t>Parse Calls</t>
  </si>
  <si>
    <t>% Total Parses</t>
  </si>
  <si>
    <t>fzjfr9jgdxw2d</t>
  </si>
  <si>
    <t>SELECT MAIL_PIECE_ID , ITEM_GL...</t>
  </si>
  <si>
    <t>108hfu1bk8juq</t>
  </si>
  <si>
    <t>select AUDIT_LOG_SEQ.nextval f...</t>
  </si>
  <si>
    <t>2vywn0vtn3yqs</t>
  </si>
  <si>
    <t>SELECT USER from DUAL</t>
  </si>
  <si>
    <t>2jfqzrxhrm93b</t>
  </si>
  <si>
    <t>select /*+ rule */ c.name, u.n...</t>
  </si>
  <si>
    <t>6xx4g5whsr5gz</t>
  </si>
  <si>
    <t>INSERT INTO REQUEST_API( IDEMP...</t>
  </si>
  <si>
    <t>520mkxqpf15q8</t>
  </si>
  <si>
    <t>select 1 from dual</t>
  </si>
  <si>
    <t>0qzy8n9qzu51x</t>
  </si>
  <si>
    <t>select TASK_MANAGER_SEQ.nextVa...</t>
  </si>
  <si>
    <t>fuq0kg2wb7dj8</t>
  </si>
  <si>
    <t>select EXCEPTION_LOG_SEQ.nextv...</t>
  </si>
  <si>
    <t>This table displays top SQL by amount of shared memory used</t>
  </si>
  <si>
    <t>Sharable Mem (b)</t>
  </si>
  <si>
    <t>% Total</t>
  </si>
  <si>
    <t>0za9fv0j1vgkk</t>
  </si>
  <si>
    <t>WITH MONITOR_DATA AS (SELECT *...</t>
  </si>
  <si>
    <t>atwuyuvqkf27w</t>
  </si>
  <si>
    <t>SELECT /*+ OPT_PARAM('_fix_con...</t>
  </si>
  <si>
    <t>This table displays Foreground Wait Events and their wait statistics</t>
  </si>
  <si>
    <t>%Time -outs</t>
  </si>
  <si>
    <t>Total Wait Time (s)</t>
  </si>
  <si>
    <t>Avg wait</t>
  </si>
  <si>
    <t>Waits /txn</t>
  </si>
  <si>
    <t>db file parallel read</t>
  </si>
  <si>
    <t>818.72us</t>
  </si>
  <si>
    <t>5%3A30to9%3A30ukt_awr.html</t>
  </si>
  <si>
    <t>13.1K</t>
  </si>
  <si>
    <t>1.34ms</t>
  </si>
  <si>
    <t>1577.8</t>
  </si>
  <si>
    <t>1200.5</t>
  </si>
  <si>
    <t>1000.41ms</t>
  </si>
  <si>
    <t>517.9</t>
  </si>
  <si>
    <t>1.25ms</t>
  </si>
  <si>
    <t>223.6</t>
  </si>
  <si>
    <t>824.08us</t>
  </si>
  <si>
    <t>control file sequential read</t>
  </si>
  <si>
    <t>34</t>
  </si>
  <si>
    <t>478.89us</t>
  </si>
  <si>
    <t>33.5</t>
  </si>
  <si>
    <t>6.11ms</t>
  </si>
  <si>
    <t>enq: WL - contention</t>
  </si>
  <si>
    <t>20.9</t>
  </si>
  <si>
    <t>20.94 s</t>
  </si>
  <si>
    <t>Sync ASM rebalance</t>
  </si>
  <si>
    <t>16.2</t>
  </si>
  <si>
    <t>2.80ms</t>
  </si>
  <si>
    <t>12.7</t>
  </si>
  <si>
    <t>4.41ms</t>
  </si>
  <si>
    <t>1.53ms</t>
  </si>
  <si>
    <t>46.79ms</t>
  </si>
  <si>
    <t>.97ms</t>
  </si>
  <si>
    <t>4.36ms</t>
  </si>
  <si>
    <t>857.39ns</t>
  </si>
  <si>
    <t>1.49ms</t>
  </si>
  <si>
    <t>664.48us</t>
  </si>
  <si>
    <t>792.10us</t>
  </si>
  <si>
    <t>07t5tyzb27w1a</t>
  </si>
  <si>
    <t>call TDS.DELETEFROMORDER ( :0,...</t>
  </si>
  <si>
    <t>0qt4k3p1thf6h</t>
  </si>
  <si>
    <t>DELETE from EPS_ORDER where CR...</t>
  </si>
  <si>
    <t>7azs4mft8j1wy</t>
  </si>
  <si>
    <t>delete from "TDS"."EPS_ORDER_...</t>
  </si>
  <si>
    <t>0b8hdtg19wx4r</t>
  </si>
  <si>
    <t>6kcs2ns6q0k05</t>
  </si>
  <si>
    <t>delete from MAILPIECESFORDELIV...</t>
  </si>
  <si>
    <t>5mn45rfy6ps2y</t>
  </si>
  <si>
    <t>DELETE from INTERCONNECT_AUTO_...</t>
  </si>
  <si>
    <t>493btxvg4xg4v</t>
  </si>
  <si>
    <t>cun4anb8cqxsf</t>
  </si>
  <si>
    <t>DELETE FROM LOCK_ALLOCATION WH...</t>
  </si>
  <si>
    <t>7wpgpssu2jwut</t>
  </si>
  <si>
    <t>select MAIL_PIECE_ID from MAIL...</t>
  </si>
  <si>
    <t>by11h9rrbuf70</t>
  </si>
  <si>
    <t>SELECT TASK_ID, TYPE, STATUS, ...</t>
  </si>
  <si>
    <t>0bjbaw9270kjv</t>
  </si>
  <si>
    <t>emagent_SQL_oracle_database</t>
  </si>
  <si>
    <t>DECLARE l_last_full_time VARC...</t>
  </si>
  <si>
    <t>9tgj4g8y4rwy8</t>
  </si>
  <si>
    <t>select type#, blocks, extents,...</t>
  </si>
  <si>
    <t>0n33pd6r32nj5</t>
  </si>
  <si>
    <t>SELECT TYPE, STATUS_ELIGIBLE F...</t>
  </si>
  <si>
    <t>6xvp6nxs4a9n4</t>
  </si>
  <si>
    <t>select nvl(sum(space), 0) from...</t>
  </si>
  <si>
    <t>csnp95dz2r8ss</t>
  </si>
  <si>
    <t>select file#, block# from recy...</t>
  </si>
  <si>
    <t>6hnhqahphpk8n</t>
  </si>
  <si>
    <t>select free_mb from v$asm_disk...</t>
  </si>
  <si>
    <t>ch4y9zz79b9tv</t>
  </si>
  <si>
    <t>rman@RMULBGORA5002 (TNS V1-V3)</t>
  </si>
  <si>
    <t>begin sys.dbms_backup_restore....</t>
  </si>
  <si>
    <t>3dbzmtf9ahvzt</t>
  </si>
  <si>
    <t>merge /* KSXM:OPTIM_DML_INF */...</t>
  </si>
  <si>
    <t>06gfrprr7w0r2</t>
  </si>
  <si>
    <t>select name, password, datats#...</t>
  </si>
  <si>
    <t>b3853arjnybzv</t>
  </si>
  <si>
    <t>sqlplus@RMULBGORA5002 (TNS V1-V3)</t>
  </si>
  <si>
    <t>INSERT INTO AUDSYS.AUD$UNIFIED...</t>
  </si>
  <si>
    <t>gj5r9jj2xad7f</t>
  </si>
  <si>
    <t>SELECT 1, status, '', archive...</t>
  </si>
  <si>
    <t>SQL*Net message to client</t>
  </si>
  <si>
    <t>855.50ns</t>
  </si>
  <si>
    <t>9%3A30to1%3A30awr.html</t>
  </si>
  <si>
    <t>188.8K</t>
  </si>
  <si>
    <t>6.21ms</t>
  </si>
  <si>
    <t>40.8K</t>
  </si>
  <si>
    <t>1.35ms</t>
  </si>
  <si>
    <t>29.5K</t>
  </si>
  <si>
    <t>3239.3</t>
  </si>
  <si>
    <t>1.54ms</t>
  </si>
  <si>
    <t>1196.1</t>
  </si>
  <si>
    <t>1000.06ms</t>
  </si>
  <si>
    <t>902.7</t>
  </si>
  <si>
    <t>3.50ms</t>
  </si>
  <si>
    <t>682.5</t>
  </si>
  <si>
    <t>1.46ms</t>
  </si>
  <si>
    <t>617.5</t>
  </si>
  <si>
    <t>1.61ms</t>
  </si>
  <si>
    <t>402.3</t>
  </si>
  <si>
    <t>59.02us</t>
  </si>
  <si>
    <t>297.6</t>
  </si>
  <si>
    <t>2.25ms</t>
  </si>
  <si>
    <t>1.29ms</t>
  </si>
  <si>
    <t>944.82us</t>
  </si>
  <si>
    <t>49.41ms</t>
  </si>
  <si>
    <t>1.58ms</t>
  </si>
  <si>
    <t>2.97us</t>
  </si>
  <si>
    <t>508.57us</t>
  </si>
  <si>
    <t>9.38ms</t>
  </si>
  <si>
    <t>d87bm3gu1b8hq</t>
  </si>
  <si>
    <t>Insert into EPS_ORDER(ORDER_ID...</t>
  </si>
  <si>
    <t>3anwbty2ax31b</t>
  </si>
  <si>
    <t>SELECT DISTINCT RET.EVENT_CODE...</t>
  </si>
  <si>
    <t>2.46us</t>
  </si>
  <si>
    <t>1%3A30to5%3A30awr.html</t>
  </si>
  <si>
    <t>207.1K</t>
  </si>
  <si>
    <t>5.75ms</t>
  </si>
  <si>
    <t>27K</t>
  </si>
  <si>
    <t>26.7K</t>
  </si>
  <si>
    <t>1203</t>
  </si>
  <si>
    <t>1000.04ms</t>
  </si>
  <si>
    <t>1172.4</t>
  </si>
  <si>
    <t>1.12ms</t>
  </si>
  <si>
    <t>461</t>
  </si>
  <si>
    <t>.99ms</t>
  </si>
  <si>
    <t>416</t>
  </si>
  <si>
    <t>59.34us</t>
  </si>
  <si>
    <t>enq: HW - contention</t>
  </si>
  <si>
    <t>412.7</t>
  </si>
  <si>
    <t>111.43ms</t>
  </si>
  <si>
    <t>266.2</t>
  </si>
  <si>
    <t>enq: US - contention</t>
  </si>
  <si>
    <t>174.2</t>
  </si>
  <si>
    <t>4.43ms</t>
  </si>
  <si>
    <t>946.06us</t>
  </si>
  <si>
    <t>1.18ms</t>
  </si>
  <si>
    <t>892.10us</t>
  </si>
  <si>
    <t>56.54ms</t>
  </si>
  <si>
    <t>1.07ms</t>
  </si>
  <si>
    <t>62.67ms</t>
  </si>
  <si>
    <t>1.72us</t>
  </si>
  <si>
    <t>274.79us</t>
  </si>
  <si>
    <t>8sgrr4b9xqwwc</t>
  </si>
  <si>
    <t>SELECT PREADVICE_GLOBAL_UID, V...</t>
  </si>
  <si>
    <t>0g9smqm9utssw</t>
  </si>
  <si>
    <t>Select MAILPIECE_ID_PK, ONEDBA...</t>
  </si>
  <si>
    <t>axf77vqq09y31</t>
  </si>
  <si>
    <t>SELECT MAIL_PIECE_ID, IS_BILLE...</t>
  </si>
  <si>
    <t>5cn0s5fv1cgst</t>
  </si>
  <si>
    <t>SELECT BOS_GROUP_ID, STATUS FR...</t>
  </si>
  <si>
    <t>2.20ms</t>
  </si>
  <si>
    <t>5%3A30to9%3A3022decawr.html</t>
  </si>
  <si>
    <t>151.2K</t>
  </si>
  <si>
    <t>4.92ms</t>
  </si>
  <si>
    <t>22.6K</t>
  </si>
  <si>
    <t>12.3K</t>
  </si>
  <si>
    <t>1201.1</t>
  </si>
  <si>
    <t>1000.08ms</t>
  </si>
  <si>
    <t>1022.3</t>
  </si>
  <si>
    <t>1.16ms</t>
  </si>
  <si>
    <t>412.1</t>
  </si>
  <si>
    <t>61.36us</t>
  </si>
  <si>
    <t>239</t>
  </si>
  <si>
    <t>709.48us</t>
  </si>
  <si>
    <t>SQL*Net break/reset to client</t>
  </si>
  <si>
    <t>129.4</t>
  </si>
  <si>
    <t>266.61us</t>
  </si>
  <si>
    <t>113.6</t>
  </si>
  <si>
    <t>1.57ms</t>
  </si>
  <si>
    <t>90.9</t>
  </si>
  <si>
    <t>1.13us</t>
  </si>
  <si>
    <t>830.72us</t>
  </si>
  <si>
    <t>47.51ms</t>
  </si>
  <si>
    <t>377.86us</t>
  </si>
  <si>
    <t>830.23us</t>
  </si>
  <si>
    <t>286.43us</t>
  </si>
  <si>
    <t>1.56us</t>
  </si>
  <si>
    <t>4.33ms</t>
  </si>
  <si>
    <t>2shgm8h4vmpq1</t>
  </si>
  <si>
    <t>Select MAIL_PIECE_ID, ONED_BAR...</t>
  </si>
  <si>
    <t>3j61y3g59cvw8</t>
  </si>
  <si>
    <t>SELECT COUNT(*) AS FUTURE_BILL...</t>
  </si>
  <si>
    <t>2.00ms</t>
  </si>
  <si>
    <t>!$C$104:$C$113</t>
  </si>
  <si>
    <t>!$A$4:$B$22</t>
  </si>
  <si>
    <t>!$A$4:$B$23</t>
  </si>
  <si>
    <t>!$A$25:$E$34</t>
  </si>
  <si>
    <t>!$E$104:$E$113</t>
  </si>
  <si>
    <t>Comments</t>
  </si>
  <si>
    <t>DbTime%</t>
  </si>
  <si>
    <t>library cache: mutex X</t>
  </si>
  <si>
    <t>library cache lock</t>
  </si>
  <si>
    <t>cursor: mutex X</t>
  </si>
  <si>
    <t>cursor: mutex S</t>
  </si>
  <si>
    <t>insert into EXCEPTION_LOG_ATTA...</t>
  </si>
  <si>
    <t>AWR2Excel_1</t>
  </si>
  <si>
    <t>Some kind of summary</t>
  </si>
  <si>
    <t>AWR2Excel_0</t>
  </si>
  <si>
    <t>AWR2Excel_2</t>
  </si>
  <si>
    <t>AWR2Excel_3</t>
  </si>
  <si>
    <t>AWR2Excel_4</t>
  </si>
  <si>
    <t>DbTime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</si>
</sst>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1" fontId="0" fillId="0" borderId="0" xfId="0" applyNumberFormat="1"/>
    <xf numFmtId="1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5276-F282-4CF2-839F-038B0A8F539B}">
  <dimension ref="B5:S14"/>
  <sheetViews>
    <sheetView workbookViewId="0">
      <selection activeCell="L11" sqref="L11:L14"/>
    </sheetView>
  </sheetViews>
  <sheetFormatPr defaultRowHeight="15" x14ac:dyDescent="0.25"/>
  <cols>
    <col min="2" max="2" width="14" bestFit="1" customWidth="1"/>
    <col min="3" max="3" width="22" bestFit="1" customWidth="1"/>
    <col min="4" max="4" width="16.42578125" bestFit="1" customWidth="1"/>
    <col min="5" max="5" width="24" bestFit="1" customWidth="1"/>
    <col min="6" max="6" width="24" customWidth="1"/>
    <col min="7" max="12" width="20.7109375" customWidth="1"/>
    <col min="13" max="16" width="18.7109375" customWidth="1"/>
    <col min="17" max="17" width="33" bestFit="1" customWidth="1"/>
    <col min="18" max="18" width="2.7109375" customWidth="1"/>
  </cols>
  <sheetData>
    <row r="5" spans="2:19" x14ac:dyDescent="0.25">
      <c r="Q5" t="s">
        <v>387</v>
      </c>
    </row>
    <row r="6" spans="2:19" x14ac:dyDescent="0.25">
      <c r="C6" t="s">
        <v>388</v>
      </c>
      <c r="D6" t="s">
        <v>388</v>
      </c>
      <c r="E6" t="s">
        <v>388</v>
      </c>
      <c r="F6" t="s">
        <v>388</v>
      </c>
      <c r="G6" t="s">
        <v>388</v>
      </c>
      <c r="H6" t="s">
        <v>388</v>
      </c>
      <c r="I6" t="s">
        <v>388</v>
      </c>
      <c r="K6" t="s">
        <v>389</v>
      </c>
      <c r="L6" t="s">
        <v>388</v>
      </c>
      <c r="M6" t="s">
        <v>390</v>
      </c>
      <c r="N6" t="s">
        <v>390</v>
      </c>
      <c r="O6" t="s">
        <v>390</v>
      </c>
      <c r="P6" t="s">
        <v>390</v>
      </c>
      <c r="Q6" t="s">
        <v>391</v>
      </c>
      <c r="S6" t="s">
        <v>392</v>
      </c>
    </row>
    <row r="7" spans="2:19" x14ac:dyDescent="0.25">
      <c r="C7" t="s">
        <v>3</v>
      </c>
      <c r="D7" t="s">
        <v>7</v>
      </c>
      <c r="E7" t="s">
        <v>9</v>
      </c>
      <c r="F7" t="s">
        <v>10</v>
      </c>
      <c r="G7" t="s">
        <v>11</v>
      </c>
      <c r="H7" t="s">
        <v>14</v>
      </c>
      <c r="I7" t="s">
        <v>15</v>
      </c>
      <c r="J7" t="s">
        <v>393</v>
      </c>
      <c r="K7" t="s">
        <v>25</v>
      </c>
      <c r="L7" t="s">
        <v>13</v>
      </c>
      <c r="M7" t="s">
        <v>394</v>
      </c>
      <c r="N7" t="s">
        <v>395</v>
      </c>
      <c r="O7" t="s">
        <v>396</v>
      </c>
      <c r="P7" t="s">
        <v>397</v>
      </c>
      <c r="Q7" t="s">
        <v>398</v>
      </c>
    </row>
    <row r="8" spans="2:19" x14ac:dyDescent="0.25">
      <c r="B8" t="s">
        <v>399</v>
      </c>
      <c r="C8" t="str">
        <f ca="1">VLOOKUP(C$7,INDIRECT(_xlfn.CONCAT($B8, C$6)), 2, FALSE)</f>
        <v>5%3A30to9%3A30ukt_awr.html</v>
      </c>
      <c r="D8" t="str">
        <f ca="1">VLOOKUP(D$7,INDIRECT(_xlfn.CONCAT($B8, D$6)), 2, FALSE)</f>
        <v>RMULBGORA5002</v>
      </c>
      <c r="E8">
        <f t="shared" ref="E8:L8" ca="1" si="0">VLOOKUP(E$7,INDIRECT(_xlfn.CONCAT($B8, E$6)), 2, FALSE)</f>
        <v>45281.729687500003</v>
      </c>
      <c r="F8">
        <f t="shared" ca="1" si="0"/>
        <v>0.72968750000000004</v>
      </c>
      <c r="G8">
        <f t="shared" ca="1" si="0"/>
        <v>45281.896516203713</v>
      </c>
      <c r="H8">
        <f t="shared" ca="1" si="0"/>
        <v>240.24</v>
      </c>
      <c r="I8">
        <f t="shared" ca="1" si="0"/>
        <v>272.11</v>
      </c>
      <c r="J8" s="3">
        <f ca="1">I8/H8</f>
        <v>1.1326590076590077</v>
      </c>
      <c r="K8">
        <f t="shared" ca="1" si="0"/>
        <v>16.600000000000001</v>
      </c>
      <c r="L8">
        <f t="shared" ca="1" si="0"/>
        <v>1201</v>
      </c>
      <c r="M8">
        <f ca="1">IFERROR(VLOOKUP(M$7,INDIRECT(_xlfn.CONCAT($B8, M$6)), 2, FALSE), 0)</f>
        <v>0</v>
      </c>
      <c r="N8">
        <f t="shared" ref="N8:P8" ca="1" si="1">IFERROR(VLOOKUP(N$7,INDIRECT(_xlfn.CONCAT($B8, N$6)), 2, FALSE), 0)</f>
        <v>0</v>
      </c>
      <c r="O8">
        <f t="shared" ca="1" si="1"/>
        <v>0</v>
      </c>
      <c r="P8">
        <f t="shared" ca="1" si="1"/>
        <v>0</v>
      </c>
      <c r="Q8" s="4" cm="1">
        <f t="array" aca="1" ref="Q8" ca="1">_xlfn.XLOOKUP(Q$7,INDIRECT(_xlfn.CONCAT($B8, Q$5)), INDIRECT(_xlfn.CONCAT($B8, $Q$6)), 0,0,1)</f>
        <v>0</v>
      </c>
      <c r="R8" s="4"/>
      <c r="S8" t="s">
        <v>400</v>
      </c>
    </row>
    <row r="10" spans="2:19" x14ac:dyDescent="0.25">
      <c r="C10" t="s">
        <v>3</v>
      </c>
      <c r="D10" t="s">
        <v>7</v>
      </c>
      <c r="E10" t="s">
        <v>9</v>
      </c>
      <c r="F10" t="s">
        <v>10</v>
      </c>
      <c r="G10" t="s">
        <v>11</v>
      </c>
      <c r="H10" t="s">
        <v>14</v>
      </c>
      <c r="I10" t="s">
        <v>15</v>
      </c>
      <c r="J10" t="s">
        <v>405</v>
      </c>
      <c r="K10" t="s">
        <v>25</v>
      </c>
      <c r="L10" t="s">
        <v>13</v>
      </c>
      <c r="M10" t="s">
        <v>394</v>
      </c>
      <c r="N10" t="s">
        <v>395</v>
      </c>
      <c r="O10" t="s">
        <v>396</v>
      </c>
      <c r="P10" t="s">
        <v>397</v>
      </c>
      <c r="Q10" t="str">
        <f>Q7</f>
        <v>insert into EXCEPTION_LOG_ATTA...</v>
      </c>
    </row>
    <row r="11" spans="2:19" x14ac:dyDescent="0.25">
      <c r="B11" t="s">
        <v>401</v>
      </c>
      <c r="C11" t="str">
        <f t="shared" ref="C11:I14" ca="1" si="2">VLOOKUP(C$7,INDIRECT(_xlfn.CONCAT($B11, "!$A$4:$B$21")), 2, FALSE)</f>
        <v>21Decto22Dec.html</v>
      </c>
      <c r="D11" t="str">
        <f ca="1">VLOOKUP(D$7,INDIRECT(_xlfn.CONCAT($B11, "!$A$4:$B$21")), 2, FALSE)</f>
        <v>RMULBGORA5002</v>
      </c>
      <c r="E11" s="1">
        <f t="shared" ref="E11:I11" ca="1" si="3">VLOOKUP(E$7,INDIRECT(_xlfn.CONCAT($B11, "!$A$4:$B$21")), 2, FALSE)</f>
        <v>45281.396064814813</v>
      </c>
      <c r="F11" s="2">
        <f t="shared" ca="1" si="3"/>
        <v>0.39606481481481481</v>
      </c>
      <c r="G11" s="1">
        <f t="shared" ca="1" si="3"/>
        <v>45282.396307870367</v>
      </c>
      <c r="H11" s="5">
        <f t="shared" ca="1" si="3"/>
        <v>1440.35</v>
      </c>
      <c r="I11" s="5">
        <f t="shared" ca="1" si="3"/>
        <v>16963.97</v>
      </c>
      <c r="J11" s="5">
        <f ca="1">I11/H11</f>
        <v>11.777672093588366</v>
      </c>
      <c r="K11" s="5">
        <f t="shared" ref="K11:L14" ca="1" si="4">VLOOKUP(K$7,INDIRECT(_xlfn.CONCAT($B11, K$6)), 2, FALSE)</f>
        <v>32.4</v>
      </c>
      <c r="L11" s="4">
        <f t="shared" ca="1" si="4"/>
        <v>2277</v>
      </c>
      <c r="M11" s="4">
        <f t="shared" ref="M11:P14" ca="1" si="5">IFERROR(VLOOKUP(M$7,INDIRECT(_xlfn.CONCAT($B11, M$6)), 2, FALSE), 0)</f>
        <v>0</v>
      </c>
      <c r="N11" s="4">
        <f t="shared" ca="1" si="5"/>
        <v>0</v>
      </c>
      <c r="O11" s="4">
        <f t="shared" ca="1" si="5"/>
        <v>0</v>
      </c>
      <c r="P11" s="4">
        <f ca="1">IFERROR(VLOOKUP(P$7,INDIRECT(_xlfn.CONCAT($B11, P$6)), 2,FALSE ), 0)</f>
        <v>0</v>
      </c>
      <c r="Q11" s="4" cm="1">
        <f t="array" aca="1" ref="Q11" ca="1">_xlfn.XLOOKUP(Q$7,INDIRECT(_xlfn.CONCAT($B11, Q$5)), INDIRECT(_xlfn.CONCAT($B11, $Q$6)), 0,0,1)</f>
        <v>0</v>
      </c>
      <c r="R11" s="4"/>
    </row>
    <row r="12" spans="2:19" x14ac:dyDescent="0.25">
      <c r="B12" t="s">
        <v>402</v>
      </c>
      <c r="C12" t="str">
        <f t="shared" ca="1" si="2"/>
        <v>9%3A30to1%3A30awr.html</v>
      </c>
      <c r="D12" t="str">
        <f t="shared" ca="1" si="2"/>
        <v>RMULBGORA5002</v>
      </c>
      <c r="E12" s="1">
        <f t="shared" ca="1" si="2"/>
        <v>45281.896516203713</v>
      </c>
      <c r="F12" s="2">
        <f t="shared" ca="1" si="2"/>
        <v>0.89651620370370366</v>
      </c>
      <c r="G12" s="1">
        <f t="shared" ca="1" si="2"/>
        <v>45282.062650462962</v>
      </c>
      <c r="H12" s="5">
        <f t="shared" ca="1" si="2"/>
        <v>239.23</v>
      </c>
      <c r="I12" s="5">
        <f t="shared" ca="1" si="2"/>
        <v>5217.72</v>
      </c>
      <c r="J12" s="5">
        <f t="shared" ref="J12:J14" ca="1" si="6">I12/H12</f>
        <v>21.810475274840115</v>
      </c>
      <c r="K12" s="5">
        <f t="shared" ca="1" si="4"/>
        <v>36.200000000000003</v>
      </c>
      <c r="L12" s="4">
        <f t="shared" ca="1" si="4"/>
        <v>2015</v>
      </c>
      <c r="M12" s="4">
        <f t="shared" ca="1" si="5"/>
        <v>0</v>
      </c>
      <c r="N12" s="4">
        <f t="shared" ca="1" si="5"/>
        <v>0</v>
      </c>
      <c r="O12" s="4">
        <f t="shared" ca="1" si="5"/>
        <v>0</v>
      </c>
      <c r="P12" s="4">
        <f t="shared" ca="1" si="5"/>
        <v>0</v>
      </c>
      <c r="Q12" s="4" cm="1">
        <f t="array" aca="1" ref="Q12" ca="1">_xlfn.XLOOKUP(Q$7,INDIRECT(_xlfn.CONCAT($B12, Q$5)), INDIRECT(_xlfn.CONCAT($B12, $Q$6)), 0,0,1)</f>
        <v>0</v>
      </c>
      <c r="R12" s="4"/>
    </row>
    <row r="13" spans="2:19" x14ac:dyDescent="0.25">
      <c r="B13" t="s">
        <v>403</v>
      </c>
      <c r="C13" t="str">
        <f t="shared" ca="1" si="2"/>
        <v>1%3A30to5%3A30awr.html</v>
      </c>
      <c r="D13" t="str">
        <f t="shared" ca="1" si="2"/>
        <v>RMULBGORA5002</v>
      </c>
      <c r="E13" s="1">
        <f t="shared" ca="1" si="2"/>
        <v>45282.062650462962</v>
      </c>
      <c r="F13" s="2">
        <f t="shared" ca="1" si="2"/>
        <v>6.2650462962962963E-2</v>
      </c>
      <c r="G13" s="1">
        <f t="shared" ca="1" si="2"/>
        <v>45282.229479166657</v>
      </c>
      <c r="H13" s="5">
        <f t="shared" ca="1" si="2"/>
        <v>240.23</v>
      </c>
      <c r="I13" s="5">
        <f t="shared" ca="1" si="2"/>
        <v>5015.79</v>
      </c>
      <c r="J13" s="5">
        <f t="shared" ca="1" si="6"/>
        <v>20.879115847312992</v>
      </c>
      <c r="K13" s="5">
        <f t="shared" ca="1" si="4"/>
        <v>37.9</v>
      </c>
      <c r="L13" s="4">
        <f t="shared" ca="1" si="4"/>
        <v>2269</v>
      </c>
      <c r="M13" s="4">
        <f t="shared" ca="1" si="5"/>
        <v>0</v>
      </c>
      <c r="N13" s="4">
        <f t="shared" ca="1" si="5"/>
        <v>0</v>
      </c>
      <c r="O13" s="4">
        <f t="shared" ca="1" si="5"/>
        <v>0</v>
      </c>
      <c r="P13" s="4">
        <f t="shared" ca="1" si="5"/>
        <v>0</v>
      </c>
      <c r="Q13" s="4" cm="1">
        <f t="array" aca="1" ref="Q13" ca="1">_xlfn.XLOOKUP(Q$7,INDIRECT(_xlfn.CONCAT($B13, Q$5)), INDIRECT(_xlfn.CONCAT($B13, $Q$6)), 0,0,1)</f>
        <v>0</v>
      </c>
      <c r="R13" s="4"/>
    </row>
    <row r="14" spans="2:19" x14ac:dyDescent="0.25">
      <c r="B14" t="s">
        <v>404</v>
      </c>
      <c r="C14" t="str">
        <f t="shared" ca="1" si="2"/>
        <v>5%3A30to9%3A3022decawr.html</v>
      </c>
      <c r="D14" t="str">
        <f t="shared" ca="1" si="2"/>
        <v>RMULBGORA5002</v>
      </c>
      <c r="E14" s="1">
        <f t="shared" ca="1" si="2"/>
        <v>45282.229479166657</v>
      </c>
      <c r="F14" s="2">
        <f t="shared" ca="1" si="2"/>
        <v>0.22947916666666671</v>
      </c>
      <c r="G14" s="1">
        <f t="shared" ca="1" si="2"/>
        <v>45282.396307870367</v>
      </c>
      <c r="H14" s="5">
        <f t="shared" ca="1" si="2"/>
        <v>240.23</v>
      </c>
      <c r="I14" s="5">
        <f t="shared" ca="1" si="2"/>
        <v>3407.4</v>
      </c>
      <c r="J14" s="5">
        <f t="shared" ca="1" si="6"/>
        <v>14.183907089039671</v>
      </c>
      <c r="K14" s="5">
        <f t="shared" ca="1" si="4"/>
        <v>34.9</v>
      </c>
      <c r="L14" s="4">
        <f t="shared" ca="1" si="4"/>
        <v>2277</v>
      </c>
      <c r="M14" s="4">
        <f t="shared" ca="1" si="5"/>
        <v>0</v>
      </c>
      <c r="N14" s="4">
        <f t="shared" ca="1" si="5"/>
        <v>0</v>
      </c>
      <c r="O14" s="4">
        <f t="shared" ca="1" si="5"/>
        <v>0</v>
      </c>
      <c r="P14" s="4">
        <f t="shared" ca="1" si="5"/>
        <v>0</v>
      </c>
      <c r="Q14" s="4" cm="1">
        <f t="array" aca="1" ref="Q14" ca="1">_xlfn.XLOOKUP(Q$7,INDIRECT(_xlfn.CONCAT($B14, Q$5)), INDIRECT(_xlfn.CONCAT($B14, $Q$6)), 0,0,1)</f>
        <v>0</v>
      </c>
      <c r="R14" s="4"/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05"/>
  <sheetViews>
    <sheetView tabSelected="1" topLeftCell="A151" workbookViewId="0">
      <selection activeCell="A54" sqref="A54"/>
    </sheetView>
  </sheetViews>
  <sheetFormatPr defaultRowHeight="15" x14ac:dyDescent="0.25"/>
  <cols>
    <col min="1" max="1" width="61.28515625" bestFit="1" customWidth="1"/>
    <col min="2" max="2" width="22.140625" bestFit="1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45281.396064814813</v>
      </c>
    </row>
    <row r="8" spans="1:2" x14ac:dyDescent="0.25">
      <c r="A8" t="s">
        <v>10</v>
      </c>
      <c r="B8" s="2">
        <v>0.39606481481481481</v>
      </c>
    </row>
    <row r="9" spans="1:2" x14ac:dyDescent="0.25">
      <c r="A9" t="s">
        <v>11</v>
      </c>
      <c r="B9" s="1">
        <v>45282.396307870367</v>
      </c>
    </row>
    <row r="10" spans="1:2" x14ac:dyDescent="0.25">
      <c r="A10" t="s">
        <v>12</v>
      </c>
      <c r="B10">
        <v>109</v>
      </c>
    </row>
    <row r="11" spans="1:2" x14ac:dyDescent="0.25">
      <c r="A11" t="s">
        <v>13</v>
      </c>
      <c r="B11">
        <v>2277</v>
      </c>
    </row>
    <row r="12" spans="1:2" x14ac:dyDescent="0.25">
      <c r="A12" t="s">
        <v>14</v>
      </c>
      <c r="B12">
        <v>1440.35</v>
      </c>
    </row>
    <row r="13" spans="1:2" x14ac:dyDescent="0.25">
      <c r="A13" t="s">
        <v>15</v>
      </c>
      <c r="B13">
        <v>16963.97</v>
      </c>
    </row>
    <row r="14" spans="1:2" x14ac:dyDescent="0.25">
      <c r="A14" t="s">
        <v>16</v>
      </c>
      <c r="B14">
        <v>596810.1</v>
      </c>
    </row>
    <row r="15" spans="1:2" x14ac:dyDescent="0.25">
      <c r="A15" t="s">
        <v>17</v>
      </c>
      <c r="B15">
        <v>2159.5</v>
      </c>
    </row>
    <row r="16" spans="1:2" x14ac:dyDescent="0.25">
      <c r="A16" t="s">
        <v>18</v>
      </c>
      <c r="B16">
        <v>1779.7</v>
      </c>
    </row>
    <row r="17" spans="1:6" x14ac:dyDescent="0.25">
      <c r="A17" t="s">
        <v>19</v>
      </c>
      <c r="B17">
        <v>156</v>
      </c>
    </row>
    <row r="18" spans="1:6" x14ac:dyDescent="0.25">
      <c r="A18" t="s">
        <v>20</v>
      </c>
      <c r="B18">
        <v>2542.6</v>
      </c>
    </row>
    <row r="19" spans="1:6" x14ac:dyDescent="0.25">
      <c r="A19" t="s">
        <v>21</v>
      </c>
      <c r="B19">
        <v>4.2300000000000004</v>
      </c>
    </row>
    <row r="20" spans="1:6" x14ac:dyDescent="0.25">
      <c r="A20" t="s">
        <v>22</v>
      </c>
      <c r="B20">
        <v>5.04</v>
      </c>
    </row>
    <row r="21" spans="1:6" x14ac:dyDescent="0.25">
      <c r="A21" t="s">
        <v>23</v>
      </c>
      <c r="B21">
        <v>12.8</v>
      </c>
    </row>
    <row r="22" spans="1:6" x14ac:dyDescent="0.25">
      <c r="A22" t="s">
        <v>24</v>
      </c>
      <c r="B22">
        <v>5.6</v>
      </c>
    </row>
    <row r="23" spans="1:6" x14ac:dyDescent="0.25">
      <c r="A23" t="s">
        <v>25</v>
      </c>
      <c r="B23">
        <v>32.4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33</v>
      </c>
      <c r="B27">
        <v>110000000</v>
      </c>
      <c r="C27" t="s">
        <v>34</v>
      </c>
      <c r="D27" t="s">
        <v>35</v>
      </c>
      <c r="E27">
        <v>63.7</v>
      </c>
      <c r="F27" t="s">
        <v>36</v>
      </c>
    </row>
    <row r="28" spans="1:6" x14ac:dyDescent="0.25">
      <c r="A28" t="s">
        <v>37</v>
      </c>
      <c r="B28">
        <v>110000000</v>
      </c>
      <c r="C28" t="s">
        <v>38</v>
      </c>
      <c r="D28" t="s">
        <v>39</v>
      </c>
      <c r="E28">
        <v>13.8</v>
      </c>
      <c r="F28" t="s">
        <v>40</v>
      </c>
    </row>
    <row r="29" spans="1:6" x14ac:dyDescent="0.25">
      <c r="A29" t="s">
        <v>41</v>
      </c>
      <c r="C29" t="s">
        <v>42</v>
      </c>
      <c r="E29">
        <v>8</v>
      </c>
    </row>
    <row r="30" spans="1:6" x14ac:dyDescent="0.25">
      <c r="A30" t="s">
        <v>43</v>
      </c>
      <c r="B30">
        <v>5519265</v>
      </c>
      <c r="C30" t="s">
        <v>44</v>
      </c>
      <c r="D30" t="s">
        <v>45</v>
      </c>
      <c r="E30">
        <v>0.7</v>
      </c>
      <c r="F30" t="s">
        <v>40</v>
      </c>
    </row>
    <row r="31" spans="1:6" x14ac:dyDescent="0.25">
      <c r="A31" t="s">
        <v>46</v>
      </c>
      <c r="B31">
        <v>7204</v>
      </c>
      <c r="C31" t="s">
        <v>47</v>
      </c>
      <c r="D31" t="s">
        <v>48</v>
      </c>
      <c r="E31">
        <v>0.7</v>
      </c>
      <c r="F31" t="s">
        <v>49</v>
      </c>
    </row>
    <row r="32" spans="1:6" x14ac:dyDescent="0.25">
      <c r="A32" t="s">
        <v>50</v>
      </c>
      <c r="B32">
        <v>1504272</v>
      </c>
      <c r="C32" t="s">
        <v>51</v>
      </c>
      <c r="D32" t="s">
        <v>52</v>
      </c>
      <c r="E32">
        <v>0.2</v>
      </c>
      <c r="F32" t="s">
        <v>53</v>
      </c>
    </row>
    <row r="33" spans="1:6" x14ac:dyDescent="0.25">
      <c r="A33" t="s">
        <v>54</v>
      </c>
      <c r="B33">
        <v>24379694</v>
      </c>
      <c r="C33" t="s">
        <v>55</v>
      </c>
      <c r="D33" t="s">
        <v>56</v>
      </c>
      <c r="E33">
        <v>0.1</v>
      </c>
      <c r="F33" t="s">
        <v>49</v>
      </c>
    </row>
    <row r="34" spans="1:6" x14ac:dyDescent="0.25">
      <c r="A34" t="s">
        <v>57</v>
      </c>
      <c r="B34">
        <v>842599</v>
      </c>
      <c r="C34" t="s">
        <v>58</v>
      </c>
      <c r="D34" t="s">
        <v>59</v>
      </c>
      <c r="E34">
        <v>0.1</v>
      </c>
      <c r="F34" t="s">
        <v>40</v>
      </c>
    </row>
    <row r="35" spans="1:6" x14ac:dyDescent="0.25">
      <c r="A35" t="s">
        <v>60</v>
      </c>
      <c r="B35">
        <v>415511</v>
      </c>
      <c r="C35" t="s">
        <v>61</v>
      </c>
      <c r="D35" t="s">
        <v>62</v>
      </c>
      <c r="E35">
        <v>0.1</v>
      </c>
      <c r="F35" t="s">
        <v>40</v>
      </c>
    </row>
    <row r="36" spans="1:6" x14ac:dyDescent="0.25">
      <c r="A36" t="s">
        <v>63</v>
      </c>
      <c r="B36">
        <v>272362</v>
      </c>
      <c r="C36" t="s">
        <v>64</v>
      </c>
      <c r="D36" t="s">
        <v>65</v>
      </c>
      <c r="E36">
        <v>0.1</v>
      </c>
      <c r="F36" t="s">
        <v>40</v>
      </c>
    </row>
    <row r="38" spans="1:6" x14ac:dyDescent="0.25">
      <c r="A38" t="s">
        <v>66</v>
      </c>
    </row>
    <row r="39" spans="1:6" x14ac:dyDescent="0.25">
      <c r="A39" t="s">
        <v>32</v>
      </c>
      <c r="B39" t="s">
        <v>28</v>
      </c>
      <c r="C39" t="s">
        <v>29</v>
      </c>
      <c r="D39" t="s">
        <v>67</v>
      </c>
      <c r="E39" t="s">
        <v>31</v>
      </c>
      <c r="F39" t="s">
        <v>68</v>
      </c>
    </row>
    <row r="40" spans="1:6" x14ac:dyDescent="0.25">
      <c r="A40" t="s">
        <v>36</v>
      </c>
      <c r="B40">
        <v>113805893</v>
      </c>
      <c r="C40">
        <v>648760</v>
      </c>
      <c r="D40" t="s">
        <v>35</v>
      </c>
      <c r="E40">
        <v>63.7</v>
      </c>
      <c r="F40">
        <v>7.5</v>
      </c>
    </row>
    <row r="41" spans="1:6" x14ac:dyDescent="0.25">
      <c r="A41" t="s">
        <v>69</v>
      </c>
      <c r="B41">
        <v>200495619</v>
      </c>
      <c r="C41">
        <v>216352</v>
      </c>
      <c r="D41" t="s">
        <v>70</v>
      </c>
      <c r="E41">
        <v>21.3</v>
      </c>
      <c r="F41">
        <v>2.5</v>
      </c>
    </row>
    <row r="42" spans="1:6" x14ac:dyDescent="0.25">
      <c r="A42" t="s">
        <v>40</v>
      </c>
      <c r="B42">
        <v>123344484</v>
      </c>
      <c r="C42">
        <v>151449</v>
      </c>
      <c r="D42" t="s">
        <v>71</v>
      </c>
      <c r="E42">
        <v>14.9</v>
      </c>
      <c r="F42">
        <v>1.8</v>
      </c>
    </row>
    <row r="43" spans="1:6" x14ac:dyDescent="0.25">
      <c r="A43" t="s">
        <v>41</v>
      </c>
      <c r="C43">
        <v>81733</v>
      </c>
      <c r="E43">
        <v>8</v>
      </c>
      <c r="F43">
        <v>0.9</v>
      </c>
    </row>
    <row r="44" spans="1:6" x14ac:dyDescent="0.25">
      <c r="A44" t="s">
        <v>49</v>
      </c>
      <c r="B44">
        <v>49163095</v>
      </c>
      <c r="C44">
        <v>41310</v>
      </c>
      <c r="D44" t="s">
        <v>72</v>
      </c>
      <c r="E44">
        <v>4.0999999999999996</v>
      </c>
      <c r="F44">
        <v>0.5</v>
      </c>
    </row>
    <row r="45" spans="1:6" x14ac:dyDescent="0.25">
      <c r="A45" t="s">
        <v>73</v>
      </c>
      <c r="B45">
        <v>524677</v>
      </c>
      <c r="C45">
        <v>26025</v>
      </c>
      <c r="D45" t="s">
        <v>74</v>
      </c>
      <c r="E45">
        <v>2.6</v>
      </c>
      <c r="F45">
        <v>0.3</v>
      </c>
    </row>
    <row r="46" spans="1:6" x14ac:dyDescent="0.25">
      <c r="A46" t="s">
        <v>53</v>
      </c>
      <c r="B46">
        <v>1902710</v>
      </c>
      <c r="C46">
        <v>2156</v>
      </c>
      <c r="D46" t="s">
        <v>75</v>
      </c>
      <c r="E46">
        <v>0.2</v>
      </c>
      <c r="F46">
        <v>0</v>
      </c>
    </row>
    <row r="47" spans="1:6" x14ac:dyDescent="0.25">
      <c r="A47" t="s">
        <v>76</v>
      </c>
      <c r="B47">
        <v>335342347</v>
      </c>
      <c r="C47">
        <v>632</v>
      </c>
      <c r="D47" t="s">
        <v>77</v>
      </c>
      <c r="E47">
        <v>0.1</v>
      </c>
      <c r="F47">
        <v>0</v>
      </c>
    </row>
    <row r="48" spans="1:6" x14ac:dyDescent="0.25">
      <c r="A48" t="s">
        <v>78</v>
      </c>
      <c r="B48">
        <v>1476440</v>
      </c>
      <c r="C48">
        <v>537</v>
      </c>
      <c r="D48" t="s">
        <v>79</v>
      </c>
      <c r="E48">
        <v>0.1</v>
      </c>
      <c r="F48">
        <v>0</v>
      </c>
    </row>
    <row r="49" spans="1:6" x14ac:dyDescent="0.25">
      <c r="A49" t="s">
        <v>80</v>
      </c>
      <c r="B49">
        <v>19017</v>
      </c>
      <c r="C49">
        <v>517</v>
      </c>
      <c r="D49" t="s">
        <v>81</v>
      </c>
      <c r="E49">
        <v>0.1</v>
      </c>
      <c r="F49">
        <v>0</v>
      </c>
    </row>
    <row r="51" spans="1:6" x14ac:dyDescent="0.25">
      <c r="A51" t="s">
        <v>82</v>
      </c>
    </row>
    <row r="52" spans="1:6" x14ac:dyDescent="0.25">
      <c r="A52" t="s">
        <v>83</v>
      </c>
      <c r="B52" t="s">
        <v>84</v>
      </c>
      <c r="C52" t="s">
        <v>85</v>
      </c>
      <c r="D52" t="s">
        <v>86</v>
      </c>
    </row>
    <row r="53" spans="1:6" x14ac:dyDescent="0.25">
      <c r="A53" t="s">
        <v>87</v>
      </c>
      <c r="B53">
        <v>4126.8</v>
      </c>
      <c r="C53">
        <v>1382.6</v>
      </c>
      <c r="D53">
        <v>2744.2</v>
      </c>
    </row>
    <row r="54" spans="1:6" x14ac:dyDescent="0.25">
      <c r="A54" t="s">
        <v>88</v>
      </c>
      <c r="B54">
        <v>2540.8000000000002</v>
      </c>
      <c r="C54">
        <v>1336.5</v>
      </c>
      <c r="D54">
        <v>1204.4000000000001</v>
      </c>
    </row>
    <row r="55" spans="1:6" x14ac:dyDescent="0.25">
      <c r="A55" t="s">
        <v>89</v>
      </c>
      <c r="B55">
        <v>0</v>
      </c>
      <c r="C55">
        <v>0</v>
      </c>
      <c r="D55">
        <v>0</v>
      </c>
    </row>
    <row r="56" spans="1:6" x14ac:dyDescent="0.25">
      <c r="A56" t="s">
        <v>90</v>
      </c>
      <c r="B56">
        <v>1381.4</v>
      </c>
      <c r="C56">
        <v>13.4</v>
      </c>
      <c r="D56">
        <v>1368</v>
      </c>
    </row>
    <row r="57" spans="1:6" x14ac:dyDescent="0.25">
      <c r="A57" t="s">
        <v>91</v>
      </c>
      <c r="B57">
        <v>201.7</v>
      </c>
      <c r="C57">
        <v>72.2</v>
      </c>
      <c r="D57">
        <v>129.6</v>
      </c>
    </row>
    <row r="58" spans="1:6" x14ac:dyDescent="0.25">
      <c r="A58" t="s">
        <v>92</v>
      </c>
      <c r="B58">
        <v>61.6</v>
      </c>
      <c r="C58">
        <v>33.700000000000003</v>
      </c>
      <c r="D58">
        <v>27.8</v>
      </c>
    </row>
    <row r="59" spans="1:6" x14ac:dyDescent="0.25">
      <c r="A59" t="s">
        <v>93</v>
      </c>
      <c r="B59">
        <v>0</v>
      </c>
      <c r="C59">
        <v>0</v>
      </c>
      <c r="D59">
        <v>0</v>
      </c>
    </row>
    <row r="60" spans="1:6" x14ac:dyDescent="0.25">
      <c r="A60" t="s">
        <v>94</v>
      </c>
      <c r="B60">
        <v>39.700000000000003</v>
      </c>
      <c r="C60">
        <v>13.3</v>
      </c>
      <c r="D60">
        <v>26.4</v>
      </c>
    </row>
    <row r="61" spans="1:6" x14ac:dyDescent="0.25">
      <c r="A61" t="s">
        <v>95</v>
      </c>
      <c r="B61">
        <v>3939.2</v>
      </c>
      <c r="C61">
        <v>2159.5</v>
      </c>
      <c r="D61">
        <v>1779.7</v>
      </c>
    </row>
    <row r="62" spans="1:6" x14ac:dyDescent="0.25">
      <c r="A62" t="s">
        <v>96</v>
      </c>
      <c r="B62">
        <v>3591.3</v>
      </c>
      <c r="C62">
        <v>1823.9</v>
      </c>
      <c r="D62">
        <v>1767.4</v>
      </c>
    </row>
    <row r="64" spans="1:6" x14ac:dyDescent="0.25">
      <c r="A64" t="s">
        <v>97</v>
      </c>
    </row>
    <row r="65" spans="1:10" x14ac:dyDescent="0.25">
      <c r="A65" t="s">
        <v>98</v>
      </c>
      <c r="B65" t="s">
        <v>99</v>
      </c>
      <c r="C65" t="s">
        <v>100</v>
      </c>
      <c r="D65" t="s">
        <v>101</v>
      </c>
      <c r="E65" t="s">
        <v>102</v>
      </c>
      <c r="F65" t="s">
        <v>103</v>
      </c>
      <c r="G65" t="s">
        <v>104</v>
      </c>
      <c r="H65" t="s">
        <v>105</v>
      </c>
      <c r="I65" t="s">
        <v>106</v>
      </c>
    </row>
    <row r="66" spans="1:10" x14ac:dyDescent="0.25">
      <c r="A66" t="s">
        <v>107</v>
      </c>
      <c r="B66" t="s">
        <v>108</v>
      </c>
      <c r="C66" t="s">
        <v>109</v>
      </c>
      <c r="D66">
        <v>79195.350000000006</v>
      </c>
      <c r="E66">
        <v>45880250</v>
      </c>
      <c r="F66">
        <v>0</v>
      </c>
      <c r="G66">
        <v>7.78</v>
      </c>
      <c r="H66">
        <v>7.95</v>
      </c>
      <c r="I66">
        <v>82.16</v>
      </c>
    </row>
    <row r="67" spans="1:10" x14ac:dyDescent="0.25">
      <c r="A67" t="s">
        <v>110</v>
      </c>
      <c r="B67" t="s">
        <v>111</v>
      </c>
      <c r="C67" t="s">
        <v>112</v>
      </c>
      <c r="D67">
        <v>71389.53</v>
      </c>
      <c r="E67">
        <v>1</v>
      </c>
      <c r="F67">
        <v>71389.53</v>
      </c>
      <c r="G67">
        <v>7.01</v>
      </c>
      <c r="H67">
        <v>6.66</v>
      </c>
      <c r="I67">
        <v>84.14</v>
      </c>
    </row>
    <row r="68" spans="1:10" x14ac:dyDescent="0.25">
      <c r="A68" t="s">
        <v>113</v>
      </c>
      <c r="B68" t="s">
        <v>108</v>
      </c>
      <c r="C68" t="s">
        <v>114</v>
      </c>
      <c r="D68">
        <v>57622.74</v>
      </c>
      <c r="E68">
        <v>679628</v>
      </c>
      <c r="F68">
        <v>0.08</v>
      </c>
      <c r="G68">
        <v>5.66</v>
      </c>
      <c r="H68">
        <v>41.81</v>
      </c>
      <c r="I68">
        <v>0</v>
      </c>
    </row>
    <row r="69" spans="1:10" x14ac:dyDescent="0.25">
      <c r="A69" t="s">
        <v>115</v>
      </c>
      <c r="B69" t="s">
        <v>111</v>
      </c>
      <c r="C69" t="s">
        <v>116</v>
      </c>
      <c r="D69">
        <v>47355.42</v>
      </c>
      <c r="E69">
        <v>0</v>
      </c>
      <c r="G69">
        <v>4.6500000000000004</v>
      </c>
      <c r="H69">
        <v>5.35</v>
      </c>
      <c r="I69">
        <v>87.07</v>
      </c>
    </row>
    <row r="70" spans="1:10" x14ac:dyDescent="0.25">
      <c r="A70" t="s">
        <v>117</v>
      </c>
      <c r="B70" t="s">
        <v>108</v>
      </c>
      <c r="C70" t="s">
        <v>118</v>
      </c>
      <c r="D70">
        <v>21318.86</v>
      </c>
      <c r="E70">
        <v>13364559</v>
      </c>
      <c r="F70">
        <v>0</v>
      </c>
      <c r="G70">
        <v>2.09</v>
      </c>
      <c r="H70">
        <v>9.18</v>
      </c>
      <c r="I70">
        <v>79.650000000000006</v>
      </c>
    </row>
    <row r="71" spans="1:10" x14ac:dyDescent="0.25">
      <c r="A71" t="s">
        <v>119</v>
      </c>
      <c r="B71" t="s">
        <v>108</v>
      </c>
      <c r="C71" t="s">
        <v>120</v>
      </c>
      <c r="D71">
        <v>21238.14</v>
      </c>
      <c r="E71">
        <v>410470</v>
      </c>
      <c r="F71">
        <v>0.05</v>
      </c>
      <c r="G71">
        <v>2.09</v>
      </c>
      <c r="H71">
        <v>37.19</v>
      </c>
      <c r="I71">
        <v>0.02</v>
      </c>
    </row>
    <row r="72" spans="1:10" x14ac:dyDescent="0.25">
      <c r="A72" t="s">
        <v>121</v>
      </c>
      <c r="B72" t="s">
        <v>111</v>
      </c>
      <c r="C72" t="s">
        <v>122</v>
      </c>
      <c r="D72">
        <v>14464.82</v>
      </c>
      <c r="E72">
        <v>1</v>
      </c>
      <c r="F72">
        <v>14464.82</v>
      </c>
      <c r="G72">
        <v>1.42</v>
      </c>
      <c r="H72">
        <v>40</v>
      </c>
      <c r="I72">
        <v>4.83</v>
      </c>
    </row>
    <row r="73" spans="1:10" x14ac:dyDescent="0.25">
      <c r="A73" t="s">
        <v>123</v>
      </c>
      <c r="B73" t="s">
        <v>111</v>
      </c>
      <c r="C73" t="s">
        <v>124</v>
      </c>
      <c r="D73">
        <v>14434.79</v>
      </c>
      <c r="E73">
        <v>1</v>
      </c>
      <c r="F73">
        <v>14434.79</v>
      </c>
      <c r="G73">
        <v>1.42</v>
      </c>
      <c r="H73">
        <v>40.03</v>
      </c>
      <c r="I73">
        <v>4.8099999999999996</v>
      </c>
    </row>
    <row r="74" spans="1:10" x14ac:dyDescent="0.25">
      <c r="A74" t="s">
        <v>125</v>
      </c>
      <c r="B74" t="s">
        <v>108</v>
      </c>
      <c r="C74" t="s">
        <v>126</v>
      </c>
      <c r="D74">
        <v>11831.1</v>
      </c>
      <c r="E74">
        <v>570377</v>
      </c>
      <c r="F74">
        <v>0.02</v>
      </c>
      <c r="G74">
        <v>1.1599999999999999</v>
      </c>
      <c r="H74">
        <v>41.77</v>
      </c>
      <c r="I74">
        <v>0</v>
      </c>
    </row>
    <row r="75" spans="1:10" x14ac:dyDescent="0.25">
      <c r="A75" t="s">
        <v>127</v>
      </c>
      <c r="B75" t="s">
        <v>108</v>
      </c>
      <c r="C75" t="s">
        <v>128</v>
      </c>
      <c r="D75">
        <v>10968.34</v>
      </c>
      <c r="E75">
        <v>20752868</v>
      </c>
      <c r="F75">
        <v>0</v>
      </c>
      <c r="G75">
        <v>1.08</v>
      </c>
      <c r="H75">
        <v>31</v>
      </c>
      <c r="I75">
        <v>15.83</v>
      </c>
    </row>
    <row r="77" spans="1:10" x14ac:dyDescent="0.25">
      <c r="A77" t="s">
        <v>129</v>
      </c>
    </row>
    <row r="78" spans="1:10" x14ac:dyDescent="0.25">
      <c r="A78" t="s">
        <v>98</v>
      </c>
      <c r="B78" t="s">
        <v>99</v>
      </c>
      <c r="C78" t="s">
        <v>100</v>
      </c>
      <c r="D78" t="s">
        <v>130</v>
      </c>
      <c r="E78" t="s">
        <v>102</v>
      </c>
      <c r="F78" t="s">
        <v>131</v>
      </c>
      <c r="G78" t="s">
        <v>104</v>
      </c>
      <c r="H78" t="s">
        <v>101</v>
      </c>
      <c r="I78" t="s">
        <v>105</v>
      </c>
      <c r="J78" t="s">
        <v>106</v>
      </c>
    </row>
    <row r="79" spans="1:10" x14ac:dyDescent="0.25">
      <c r="A79" t="s">
        <v>113</v>
      </c>
      <c r="B79" t="s">
        <v>108</v>
      </c>
      <c r="C79" t="s">
        <v>114</v>
      </c>
      <c r="D79">
        <v>24094.02</v>
      </c>
      <c r="E79">
        <v>679628</v>
      </c>
      <c r="F79">
        <v>0.04</v>
      </c>
      <c r="G79">
        <v>29.48</v>
      </c>
      <c r="H79">
        <v>57622.74</v>
      </c>
      <c r="I79">
        <v>41.81</v>
      </c>
      <c r="J79">
        <v>0</v>
      </c>
    </row>
    <row r="80" spans="1:10" x14ac:dyDescent="0.25">
      <c r="A80" t="s">
        <v>119</v>
      </c>
      <c r="B80" t="s">
        <v>108</v>
      </c>
      <c r="C80" t="s">
        <v>120</v>
      </c>
      <c r="D80">
        <v>7898.21</v>
      </c>
      <c r="E80">
        <v>410470</v>
      </c>
      <c r="F80">
        <v>0.02</v>
      </c>
      <c r="G80">
        <v>9.66</v>
      </c>
      <c r="H80">
        <v>21238.14</v>
      </c>
      <c r="I80">
        <v>37.19</v>
      </c>
      <c r="J80">
        <v>0.02</v>
      </c>
    </row>
    <row r="81" spans="1:10" x14ac:dyDescent="0.25">
      <c r="A81" t="s">
        <v>107</v>
      </c>
      <c r="B81" t="s">
        <v>108</v>
      </c>
      <c r="C81" t="s">
        <v>109</v>
      </c>
      <c r="D81">
        <v>6292.15</v>
      </c>
      <c r="E81">
        <v>45880250</v>
      </c>
      <c r="F81">
        <v>0</v>
      </c>
      <c r="G81">
        <v>7.7</v>
      </c>
      <c r="H81">
        <v>79195.350000000006</v>
      </c>
      <c r="I81">
        <v>7.95</v>
      </c>
      <c r="J81">
        <v>82.16</v>
      </c>
    </row>
    <row r="82" spans="1:10" x14ac:dyDescent="0.25">
      <c r="A82" t="s">
        <v>121</v>
      </c>
      <c r="B82" t="s">
        <v>111</v>
      </c>
      <c r="C82" t="s">
        <v>122</v>
      </c>
      <c r="D82">
        <v>5785.51</v>
      </c>
      <c r="E82">
        <v>1</v>
      </c>
      <c r="F82">
        <v>5785.51</v>
      </c>
      <c r="G82">
        <v>7.08</v>
      </c>
      <c r="H82">
        <v>14464.82</v>
      </c>
      <c r="I82">
        <v>40</v>
      </c>
      <c r="J82">
        <v>4.83</v>
      </c>
    </row>
    <row r="83" spans="1:10" x14ac:dyDescent="0.25">
      <c r="A83" t="s">
        <v>123</v>
      </c>
      <c r="B83" t="s">
        <v>111</v>
      </c>
      <c r="C83" t="s">
        <v>124</v>
      </c>
      <c r="D83">
        <v>5777.8</v>
      </c>
      <c r="E83">
        <v>1</v>
      </c>
      <c r="F83">
        <v>5777.8</v>
      </c>
      <c r="G83">
        <v>7.07</v>
      </c>
      <c r="H83">
        <v>14434.79</v>
      </c>
      <c r="I83">
        <v>40.03</v>
      </c>
      <c r="J83">
        <v>4.8099999999999996</v>
      </c>
    </row>
    <row r="84" spans="1:10" x14ac:dyDescent="0.25">
      <c r="A84" t="s">
        <v>125</v>
      </c>
      <c r="B84" t="s">
        <v>108</v>
      </c>
      <c r="C84" t="s">
        <v>126</v>
      </c>
      <c r="D84">
        <v>4941.8100000000004</v>
      </c>
      <c r="E84">
        <v>570377</v>
      </c>
      <c r="F84">
        <v>0.01</v>
      </c>
      <c r="G84">
        <v>6.05</v>
      </c>
      <c r="H84">
        <v>11831.1</v>
      </c>
      <c r="I84">
        <v>41.77</v>
      </c>
      <c r="J84">
        <v>0</v>
      </c>
    </row>
    <row r="85" spans="1:10" x14ac:dyDescent="0.25">
      <c r="A85" t="s">
        <v>110</v>
      </c>
      <c r="B85" t="s">
        <v>111</v>
      </c>
      <c r="C85" t="s">
        <v>112</v>
      </c>
      <c r="D85">
        <v>4756.3</v>
      </c>
      <c r="E85">
        <v>1</v>
      </c>
      <c r="F85">
        <v>4756.3</v>
      </c>
      <c r="G85">
        <v>5.82</v>
      </c>
      <c r="H85">
        <v>71389.53</v>
      </c>
      <c r="I85">
        <v>6.66</v>
      </c>
      <c r="J85">
        <v>84.14</v>
      </c>
    </row>
    <row r="86" spans="1:10" x14ac:dyDescent="0.25">
      <c r="A86" t="s">
        <v>127</v>
      </c>
      <c r="B86" t="s">
        <v>108</v>
      </c>
      <c r="C86" t="s">
        <v>128</v>
      </c>
      <c r="D86">
        <v>3400.54</v>
      </c>
      <c r="E86">
        <v>20752868</v>
      </c>
      <c r="F86">
        <v>0</v>
      </c>
      <c r="G86">
        <v>4.16</v>
      </c>
      <c r="H86">
        <v>10968.34</v>
      </c>
      <c r="I86">
        <v>31</v>
      </c>
      <c r="J86">
        <v>15.83</v>
      </c>
    </row>
    <row r="87" spans="1:10" x14ac:dyDescent="0.25">
      <c r="A87" t="s">
        <v>132</v>
      </c>
      <c r="B87" t="s">
        <v>108</v>
      </c>
      <c r="C87" t="s">
        <v>133</v>
      </c>
      <c r="D87">
        <v>2996.49</v>
      </c>
      <c r="E87">
        <v>90893</v>
      </c>
      <c r="F87">
        <v>0.03</v>
      </c>
      <c r="G87">
        <v>3.67</v>
      </c>
      <c r="H87">
        <v>8111.85</v>
      </c>
      <c r="I87">
        <v>36.94</v>
      </c>
      <c r="J87">
        <v>0</v>
      </c>
    </row>
    <row r="88" spans="1:10" x14ac:dyDescent="0.25">
      <c r="A88" t="s">
        <v>115</v>
      </c>
      <c r="B88" t="s">
        <v>111</v>
      </c>
      <c r="C88" t="s">
        <v>116</v>
      </c>
      <c r="D88">
        <v>2533.8000000000002</v>
      </c>
      <c r="E88">
        <v>0</v>
      </c>
      <c r="G88">
        <v>3.1</v>
      </c>
      <c r="H88">
        <v>47355.42</v>
      </c>
      <c r="I88">
        <v>5.35</v>
      </c>
      <c r="J88">
        <v>87.07</v>
      </c>
    </row>
    <row r="90" spans="1:10" x14ac:dyDescent="0.25">
      <c r="A90" t="s">
        <v>134</v>
      </c>
    </row>
    <row r="91" spans="1:10" x14ac:dyDescent="0.25">
      <c r="A91" t="s">
        <v>98</v>
      </c>
      <c r="B91" t="s">
        <v>99</v>
      </c>
      <c r="C91" t="s">
        <v>100</v>
      </c>
      <c r="D91" t="s">
        <v>135</v>
      </c>
      <c r="E91" t="s">
        <v>102</v>
      </c>
      <c r="F91" t="s">
        <v>136</v>
      </c>
      <c r="G91" t="s">
        <v>104</v>
      </c>
      <c r="H91" t="s">
        <v>101</v>
      </c>
      <c r="I91" t="s">
        <v>105</v>
      </c>
      <c r="J91" t="s">
        <v>106</v>
      </c>
    </row>
    <row r="92" spans="1:10" x14ac:dyDescent="0.25">
      <c r="A92" t="s">
        <v>107</v>
      </c>
      <c r="B92" t="s">
        <v>108</v>
      </c>
      <c r="C92" t="s">
        <v>109</v>
      </c>
      <c r="D92">
        <v>65063.54</v>
      </c>
      <c r="E92">
        <v>45880250</v>
      </c>
      <c r="F92">
        <v>0</v>
      </c>
      <c r="G92">
        <v>42.96</v>
      </c>
      <c r="H92">
        <v>79195.350000000006</v>
      </c>
      <c r="I92">
        <v>7.95</v>
      </c>
      <c r="J92">
        <v>82.16</v>
      </c>
    </row>
    <row r="93" spans="1:10" x14ac:dyDescent="0.25">
      <c r="A93" t="s">
        <v>110</v>
      </c>
      <c r="B93" t="s">
        <v>111</v>
      </c>
      <c r="C93" t="s">
        <v>112</v>
      </c>
      <c r="D93">
        <v>60069.9</v>
      </c>
      <c r="E93">
        <v>1</v>
      </c>
      <c r="F93">
        <v>60069.9</v>
      </c>
      <c r="G93">
        <v>39.659999999999997</v>
      </c>
      <c r="H93">
        <v>71389.53</v>
      </c>
      <c r="I93">
        <v>6.66</v>
      </c>
      <c r="J93">
        <v>84.14</v>
      </c>
    </row>
    <row r="94" spans="1:10" x14ac:dyDescent="0.25">
      <c r="A94" t="s">
        <v>115</v>
      </c>
      <c r="B94" t="s">
        <v>111</v>
      </c>
      <c r="C94" t="s">
        <v>116</v>
      </c>
      <c r="D94">
        <v>41231.29</v>
      </c>
      <c r="E94">
        <v>0</v>
      </c>
      <c r="G94">
        <v>27.22</v>
      </c>
      <c r="H94">
        <v>47355.42</v>
      </c>
      <c r="I94">
        <v>5.35</v>
      </c>
      <c r="J94">
        <v>87.07</v>
      </c>
    </row>
    <row r="95" spans="1:10" x14ac:dyDescent="0.25">
      <c r="A95" t="s">
        <v>117</v>
      </c>
      <c r="B95" t="s">
        <v>108</v>
      </c>
      <c r="C95" t="s">
        <v>118</v>
      </c>
      <c r="D95">
        <v>16981.47</v>
      </c>
      <c r="E95">
        <v>13364559</v>
      </c>
      <c r="F95">
        <v>0</v>
      </c>
      <c r="G95">
        <v>11.21</v>
      </c>
      <c r="H95">
        <v>21318.86</v>
      </c>
      <c r="I95">
        <v>9.18</v>
      </c>
      <c r="J95">
        <v>79.650000000000006</v>
      </c>
    </row>
    <row r="96" spans="1:10" x14ac:dyDescent="0.25">
      <c r="A96" t="s">
        <v>137</v>
      </c>
      <c r="B96" t="s">
        <v>108</v>
      </c>
      <c r="C96" t="s">
        <v>138</v>
      </c>
      <c r="D96">
        <v>7165.16</v>
      </c>
      <c r="E96">
        <v>7746418</v>
      </c>
      <c r="F96">
        <v>0</v>
      </c>
      <c r="G96">
        <v>4.7300000000000004</v>
      </c>
      <c r="H96">
        <v>7547.02</v>
      </c>
      <c r="I96">
        <v>3.36</v>
      </c>
      <c r="J96">
        <v>94.94</v>
      </c>
    </row>
    <row r="97" spans="1:10" x14ac:dyDescent="0.25">
      <c r="A97" t="s">
        <v>139</v>
      </c>
      <c r="B97" t="s">
        <v>111</v>
      </c>
      <c r="C97" t="s">
        <v>140</v>
      </c>
      <c r="D97">
        <v>5010.5200000000004</v>
      </c>
      <c r="E97">
        <v>0</v>
      </c>
      <c r="G97">
        <v>3.31</v>
      </c>
      <c r="H97">
        <v>5982.48</v>
      </c>
      <c r="I97">
        <v>6.3</v>
      </c>
      <c r="J97">
        <v>83.75</v>
      </c>
    </row>
    <row r="98" spans="1:10" x14ac:dyDescent="0.25">
      <c r="A98" t="s">
        <v>141</v>
      </c>
      <c r="B98" t="s">
        <v>111</v>
      </c>
      <c r="C98" t="s">
        <v>142</v>
      </c>
      <c r="D98">
        <v>4799.4399999999996</v>
      </c>
      <c r="E98">
        <v>0</v>
      </c>
      <c r="G98">
        <v>3.17</v>
      </c>
      <c r="H98">
        <v>5817.62</v>
      </c>
      <c r="I98">
        <v>8.02</v>
      </c>
      <c r="J98">
        <v>82.5</v>
      </c>
    </row>
    <row r="99" spans="1:10" x14ac:dyDescent="0.25">
      <c r="A99" t="s">
        <v>143</v>
      </c>
      <c r="B99" t="s">
        <v>111</v>
      </c>
      <c r="C99" t="s">
        <v>144</v>
      </c>
      <c r="D99">
        <v>2968.29</v>
      </c>
      <c r="E99">
        <v>0</v>
      </c>
      <c r="G99">
        <v>1.96</v>
      </c>
      <c r="H99">
        <v>3669.18</v>
      </c>
      <c r="I99">
        <v>9.24</v>
      </c>
      <c r="J99">
        <v>80.900000000000006</v>
      </c>
    </row>
    <row r="100" spans="1:10" x14ac:dyDescent="0.25">
      <c r="A100" t="s">
        <v>127</v>
      </c>
      <c r="B100" t="s">
        <v>108</v>
      </c>
      <c r="C100" t="s">
        <v>128</v>
      </c>
      <c r="D100">
        <v>1736.27</v>
      </c>
      <c r="E100">
        <v>20752868</v>
      </c>
      <c r="F100">
        <v>0</v>
      </c>
      <c r="G100">
        <v>1.1499999999999999</v>
      </c>
      <c r="H100">
        <v>10968.34</v>
      </c>
      <c r="I100">
        <v>31</v>
      </c>
      <c r="J100">
        <v>15.83</v>
      </c>
    </row>
    <row r="101" spans="1:10" x14ac:dyDescent="0.25">
      <c r="A101" t="s">
        <v>145</v>
      </c>
      <c r="B101" t="s">
        <v>111</v>
      </c>
      <c r="C101" t="s">
        <v>146</v>
      </c>
      <c r="D101">
        <v>1634.15</v>
      </c>
      <c r="E101">
        <v>1</v>
      </c>
      <c r="F101">
        <v>1634.15</v>
      </c>
      <c r="G101">
        <v>1.08</v>
      </c>
      <c r="H101">
        <v>2046.12</v>
      </c>
      <c r="I101">
        <v>9.2100000000000009</v>
      </c>
      <c r="J101">
        <v>79.87</v>
      </c>
    </row>
    <row r="103" spans="1:10" x14ac:dyDescent="0.25">
      <c r="A103" t="s">
        <v>147</v>
      </c>
    </row>
    <row r="104" spans="1:10" x14ac:dyDescent="0.25">
      <c r="A104" t="s">
        <v>98</v>
      </c>
      <c r="B104" t="s">
        <v>99</v>
      </c>
      <c r="C104" t="s">
        <v>100</v>
      </c>
      <c r="D104" t="s">
        <v>148</v>
      </c>
      <c r="E104" t="s">
        <v>102</v>
      </c>
      <c r="F104" t="s">
        <v>149</v>
      </c>
      <c r="G104" t="s">
        <v>104</v>
      </c>
      <c r="H104" t="s">
        <v>101</v>
      </c>
      <c r="I104" t="s">
        <v>105</v>
      </c>
      <c r="J104" t="s">
        <v>106</v>
      </c>
    </row>
    <row r="105" spans="1:10" x14ac:dyDescent="0.25">
      <c r="A105" t="s">
        <v>113</v>
      </c>
      <c r="B105" t="s">
        <v>108</v>
      </c>
      <c r="C105" t="s">
        <v>114</v>
      </c>
      <c r="D105">
        <v>18530495163</v>
      </c>
      <c r="E105">
        <v>679628</v>
      </c>
      <c r="F105">
        <v>27265.64</v>
      </c>
      <c r="G105">
        <v>35.93</v>
      </c>
      <c r="H105">
        <v>57622.74</v>
      </c>
      <c r="I105">
        <v>41.8</v>
      </c>
      <c r="J105">
        <v>0</v>
      </c>
    </row>
    <row r="106" spans="1:10" x14ac:dyDescent="0.25">
      <c r="A106" t="s">
        <v>119</v>
      </c>
      <c r="B106" t="s">
        <v>108</v>
      </c>
      <c r="C106" t="s">
        <v>120</v>
      </c>
      <c r="D106">
        <v>7017442487</v>
      </c>
      <c r="E106">
        <v>410470</v>
      </c>
      <c r="F106">
        <v>17096.12</v>
      </c>
      <c r="G106">
        <v>13.61</v>
      </c>
      <c r="H106">
        <v>21238.14</v>
      </c>
      <c r="I106">
        <v>37.200000000000003</v>
      </c>
      <c r="J106">
        <v>0</v>
      </c>
    </row>
    <row r="107" spans="1:10" x14ac:dyDescent="0.25">
      <c r="A107" t="s">
        <v>125</v>
      </c>
      <c r="B107" t="s">
        <v>108</v>
      </c>
      <c r="C107" t="s">
        <v>126</v>
      </c>
      <c r="D107">
        <v>3621532350</v>
      </c>
      <c r="E107">
        <v>570377</v>
      </c>
      <c r="F107">
        <v>6349.37</v>
      </c>
      <c r="G107">
        <v>7.02</v>
      </c>
      <c r="H107">
        <v>11831.1</v>
      </c>
      <c r="I107">
        <v>41.8</v>
      </c>
      <c r="J107">
        <v>0</v>
      </c>
    </row>
    <row r="108" spans="1:10" x14ac:dyDescent="0.25">
      <c r="A108" t="s">
        <v>132</v>
      </c>
      <c r="B108" t="s">
        <v>108</v>
      </c>
      <c r="C108" t="s">
        <v>133</v>
      </c>
      <c r="D108">
        <v>2654049936</v>
      </c>
      <c r="E108">
        <v>90893</v>
      </c>
      <c r="F108">
        <v>29199.72</v>
      </c>
      <c r="G108">
        <v>5.15</v>
      </c>
      <c r="H108">
        <v>8111.85</v>
      </c>
      <c r="I108">
        <v>36.9</v>
      </c>
      <c r="J108">
        <v>0</v>
      </c>
    </row>
    <row r="109" spans="1:10" x14ac:dyDescent="0.25">
      <c r="A109" t="s">
        <v>107</v>
      </c>
      <c r="B109" t="s">
        <v>108</v>
      </c>
      <c r="C109" t="s">
        <v>109</v>
      </c>
      <c r="D109">
        <v>704263137</v>
      </c>
      <c r="E109">
        <v>45880250</v>
      </c>
      <c r="F109">
        <v>15.35</v>
      </c>
      <c r="G109">
        <v>1.37</v>
      </c>
      <c r="H109">
        <v>79195.350000000006</v>
      </c>
      <c r="I109">
        <v>7.9</v>
      </c>
      <c r="J109">
        <v>82.2</v>
      </c>
    </row>
    <row r="110" spans="1:10" x14ac:dyDescent="0.25">
      <c r="A110" t="s">
        <v>127</v>
      </c>
      <c r="B110" t="s">
        <v>108</v>
      </c>
      <c r="C110" t="s">
        <v>128</v>
      </c>
      <c r="D110">
        <v>332305974</v>
      </c>
      <c r="E110">
        <v>20752868</v>
      </c>
      <c r="F110">
        <v>16.010000000000002</v>
      </c>
      <c r="G110">
        <v>0.64</v>
      </c>
      <c r="H110">
        <v>10968.34</v>
      </c>
      <c r="I110">
        <v>31</v>
      </c>
      <c r="J110">
        <v>15.8</v>
      </c>
    </row>
    <row r="111" spans="1:10" x14ac:dyDescent="0.25">
      <c r="A111" t="s">
        <v>117</v>
      </c>
      <c r="B111" t="s">
        <v>108</v>
      </c>
      <c r="C111" t="s">
        <v>118</v>
      </c>
      <c r="D111">
        <v>276340527</v>
      </c>
      <c r="E111">
        <v>13364559</v>
      </c>
      <c r="F111">
        <v>20.68</v>
      </c>
      <c r="G111">
        <v>0.54</v>
      </c>
      <c r="H111">
        <v>21318.86</v>
      </c>
      <c r="I111">
        <v>9.1999999999999993</v>
      </c>
      <c r="J111">
        <v>79.7</v>
      </c>
    </row>
    <row r="112" spans="1:10" x14ac:dyDescent="0.25">
      <c r="A112" t="s">
        <v>150</v>
      </c>
      <c r="B112" t="s">
        <v>108</v>
      </c>
      <c r="C112" t="s">
        <v>151</v>
      </c>
      <c r="D112">
        <v>200849128</v>
      </c>
      <c r="E112">
        <v>13623516</v>
      </c>
      <c r="F112">
        <v>14.74</v>
      </c>
      <c r="G112">
        <v>0.39</v>
      </c>
      <c r="H112">
        <v>6337.64</v>
      </c>
      <c r="I112">
        <v>28.7</v>
      </c>
      <c r="J112">
        <v>19.3</v>
      </c>
    </row>
    <row r="113" spans="1:10" x14ac:dyDescent="0.25">
      <c r="A113" t="s">
        <v>152</v>
      </c>
      <c r="B113" t="s">
        <v>108</v>
      </c>
      <c r="C113" t="s">
        <v>153</v>
      </c>
      <c r="D113">
        <v>191892678</v>
      </c>
      <c r="E113">
        <v>629499</v>
      </c>
      <c r="F113">
        <v>304.83</v>
      </c>
      <c r="G113">
        <v>0.37</v>
      </c>
      <c r="H113">
        <v>1302.3</v>
      </c>
      <c r="I113">
        <v>41.2</v>
      </c>
      <c r="J113">
        <v>0</v>
      </c>
    </row>
    <row r="114" spans="1:10" x14ac:dyDescent="0.25">
      <c r="A114" t="s">
        <v>110</v>
      </c>
      <c r="B114" t="s">
        <v>111</v>
      </c>
      <c r="C114" t="s">
        <v>112</v>
      </c>
      <c r="D114">
        <v>187237352</v>
      </c>
      <c r="E114">
        <v>1</v>
      </c>
      <c r="F114">
        <v>187237352</v>
      </c>
      <c r="G114">
        <v>0.36</v>
      </c>
      <c r="H114">
        <v>71389.53</v>
      </c>
      <c r="I114">
        <v>6.7</v>
      </c>
      <c r="J114">
        <v>84.1</v>
      </c>
    </row>
    <row r="116" spans="1:10" x14ac:dyDescent="0.25">
      <c r="A116" t="s">
        <v>154</v>
      </c>
    </row>
    <row r="117" spans="1:10" x14ac:dyDescent="0.25">
      <c r="A117" t="s">
        <v>98</v>
      </c>
      <c r="B117" t="s">
        <v>99</v>
      </c>
      <c r="C117" t="s">
        <v>100</v>
      </c>
      <c r="D117" t="s">
        <v>155</v>
      </c>
      <c r="E117" t="s">
        <v>102</v>
      </c>
      <c r="F117" t="s">
        <v>156</v>
      </c>
      <c r="G117" t="s">
        <v>104</v>
      </c>
      <c r="H117" t="s">
        <v>101</v>
      </c>
      <c r="I117" t="s">
        <v>105</v>
      </c>
      <c r="J117" t="s">
        <v>106</v>
      </c>
    </row>
    <row r="118" spans="1:10" x14ac:dyDescent="0.25">
      <c r="A118" t="s">
        <v>110</v>
      </c>
      <c r="B118" t="s">
        <v>111</v>
      </c>
      <c r="C118" t="s">
        <v>112</v>
      </c>
      <c r="D118">
        <v>61257125</v>
      </c>
      <c r="E118">
        <v>1</v>
      </c>
      <c r="F118">
        <v>61257125</v>
      </c>
      <c r="G118">
        <v>32.82</v>
      </c>
      <c r="H118">
        <v>71389.53</v>
      </c>
      <c r="I118">
        <v>6.66</v>
      </c>
      <c r="J118">
        <v>84.14</v>
      </c>
    </row>
    <row r="119" spans="1:10" x14ac:dyDescent="0.25">
      <c r="A119" t="s">
        <v>107</v>
      </c>
      <c r="B119" t="s">
        <v>108</v>
      </c>
      <c r="C119" t="s">
        <v>109</v>
      </c>
      <c r="D119">
        <v>52557273</v>
      </c>
      <c r="E119">
        <v>45880250</v>
      </c>
      <c r="F119">
        <v>1.1499999999999999</v>
      </c>
      <c r="G119">
        <v>28.16</v>
      </c>
      <c r="H119">
        <v>79195.350000000006</v>
      </c>
      <c r="I119">
        <v>7.95</v>
      </c>
      <c r="J119">
        <v>82.16</v>
      </c>
    </row>
    <row r="120" spans="1:10" x14ac:dyDescent="0.25">
      <c r="A120" t="s">
        <v>115</v>
      </c>
      <c r="B120" t="s">
        <v>111</v>
      </c>
      <c r="C120" t="s">
        <v>116</v>
      </c>
      <c r="D120">
        <v>39287880</v>
      </c>
      <c r="E120">
        <v>0</v>
      </c>
      <c r="G120">
        <v>21.05</v>
      </c>
      <c r="H120">
        <v>47355.42</v>
      </c>
      <c r="I120">
        <v>5.35</v>
      </c>
      <c r="J120">
        <v>87.07</v>
      </c>
    </row>
    <row r="121" spans="1:10" x14ac:dyDescent="0.25">
      <c r="A121" t="s">
        <v>117</v>
      </c>
      <c r="B121" t="s">
        <v>108</v>
      </c>
      <c r="C121" t="s">
        <v>118</v>
      </c>
      <c r="D121">
        <v>16031758</v>
      </c>
      <c r="E121">
        <v>13364559</v>
      </c>
      <c r="F121">
        <v>1.2</v>
      </c>
      <c r="G121">
        <v>8.59</v>
      </c>
      <c r="H121">
        <v>21318.86</v>
      </c>
      <c r="I121">
        <v>9.18</v>
      </c>
      <c r="J121">
        <v>79.650000000000006</v>
      </c>
    </row>
    <row r="122" spans="1:10" x14ac:dyDescent="0.25">
      <c r="A122" t="s">
        <v>121</v>
      </c>
      <c r="B122" t="s">
        <v>111</v>
      </c>
      <c r="C122" t="s">
        <v>122</v>
      </c>
      <c r="D122">
        <v>14064218</v>
      </c>
      <c r="E122">
        <v>1</v>
      </c>
      <c r="F122">
        <v>14064218</v>
      </c>
      <c r="G122">
        <v>7.54</v>
      </c>
      <c r="H122">
        <v>14464.82</v>
      </c>
      <c r="I122">
        <v>40</v>
      </c>
      <c r="J122">
        <v>4.83</v>
      </c>
    </row>
    <row r="123" spans="1:10" x14ac:dyDescent="0.25">
      <c r="A123" t="s">
        <v>123</v>
      </c>
      <c r="B123" t="s">
        <v>111</v>
      </c>
      <c r="C123" t="s">
        <v>124</v>
      </c>
      <c r="D123">
        <v>14051602</v>
      </c>
      <c r="E123">
        <v>1</v>
      </c>
      <c r="F123">
        <v>14051602</v>
      </c>
      <c r="G123">
        <v>7.53</v>
      </c>
      <c r="H123">
        <v>14434.79</v>
      </c>
      <c r="I123">
        <v>40.03</v>
      </c>
      <c r="J123">
        <v>4.8099999999999996</v>
      </c>
    </row>
    <row r="124" spans="1:10" x14ac:dyDescent="0.25">
      <c r="A124" t="s">
        <v>157</v>
      </c>
      <c r="B124" t="s">
        <v>108</v>
      </c>
      <c r="C124" t="s">
        <v>158</v>
      </c>
      <c r="D124">
        <v>12498167</v>
      </c>
      <c r="E124">
        <v>15</v>
      </c>
      <c r="F124">
        <v>833211.13</v>
      </c>
      <c r="G124">
        <v>6.7</v>
      </c>
      <c r="H124">
        <v>697.14</v>
      </c>
      <c r="I124">
        <v>7.96</v>
      </c>
      <c r="J124">
        <v>77.91</v>
      </c>
    </row>
    <row r="125" spans="1:10" x14ac:dyDescent="0.25">
      <c r="A125" t="s">
        <v>127</v>
      </c>
      <c r="B125" t="s">
        <v>108</v>
      </c>
      <c r="C125" t="s">
        <v>128</v>
      </c>
      <c r="D125">
        <v>11050005</v>
      </c>
      <c r="E125">
        <v>20752868</v>
      </c>
      <c r="F125">
        <v>0.53</v>
      </c>
      <c r="G125">
        <v>5.92</v>
      </c>
      <c r="H125">
        <v>10968.34</v>
      </c>
      <c r="I125">
        <v>31</v>
      </c>
      <c r="J125">
        <v>15.83</v>
      </c>
    </row>
    <row r="126" spans="1:10" x14ac:dyDescent="0.25">
      <c r="A126" t="s">
        <v>145</v>
      </c>
      <c r="B126" t="s">
        <v>111</v>
      </c>
      <c r="C126" t="s">
        <v>146</v>
      </c>
      <c r="D126">
        <v>8601431</v>
      </c>
      <c r="E126">
        <v>1</v>
      </c>
      <c r="F126">
        <v>8601431</v>
      </c>
      <c r="G126">
        <v>4.6100000000000003</v>
      </c>
      <c r="H126">
        <v>2046.12</v>
      </c>
      <c r="I126">
        <v>9.2100000000000009</v>
      </c>
      <c r="J126">
        <v>79.87</v>
      </c>
    </row>
    <row r="127" spans="1:10" x14ac:dyDescent="0.25">
      <c r="A127" t="s">
        <v>150</v>
      </c>
      <c r="B127" t="s">
        <v>108</v>
      </c>
      <c r="C127" t="s">
        <v>151</v>
      </c>
      <c r="D127">
        <v>6759589</v>
      </c>
      <c r="E127">
        <v>13623516</v>
      </c>
      <c r="F127">
        <v>0.5</v>
      </c>
      <c r="G127">
        <v>3.62</v>
      </c>
      <c r="H127">
        <v>6337.64</v>
      </c>
      <c r="I127">
        <v>28.73</v>
      </c>
      <c r="J127">
        <v>19.309999999999999</v>
      </c>
    </row>
    <row r="129" spans="1:9" x14ac:dyDescent="0.25">
      <c r="A129" t="s">
        <v>159</v>
      </c>
    </row>
    <row r="130" spans="1:9" x14ac:dyDescent="0.25">
      <c r="A130" t="s">
        <v>98</v>
      </c>
      <c r="B130" t="s">
        <v>99</v>
      </c>
      <c r="C130" t="s">
        <v>100</v>
      </c>
      <c r="D130" t="s">
        <v>160</v>
      </c>
      <c r="E130" t="s">
        <v>161</v>
      </c>
      <c r="F130" t="s">
        <v>102</v>
      </c>
      <c r="G130" t="s">
        <v>162</v>
      </c>
      <c r="H130" t="s">
        <v>163</v>
      </c>
      <c r="I130" t="s">
        <v>104</v>
      </c>
    </row>
    <row r="131" spans="1:9" x14ac:dyDescent="0.25">
      <c r="A131" t="s">
        <v>110</v>
      </c>
      <c r="B131" t="s">
        <v>111</v>
      </c>
      <c r="C131" t="s">
        <v>112</v>
      </c>
      <c r="D131">
        <v>51739778</v>
      </c>
      <c r="E131">
        <v>51739778</v>
      </c>
      <c r="F131">
        <v>1</v>
      </c>
      <c r="G131">
        <v>51739778</v>
      </c>
      <c r="H131">
        <v>0</v>
      </c>
      <c r="I131">
        <v>44.8</v>
      </c>
    </row>
    <row r="132" spans="1:9" x14ac:dyDescent="0.25">
      <c r="A132" t="s">
        <v>107</v>
      </c>
      <c r="B132" t="s">
        <v>108</v>
      </c>
      <c r="C132" t="s">
        <v>109</v>
      </c>
      <c r="D132">
        <v>37721435</v>
      </c>
      <c r="E132">
        <v>37721435</v>
      </c>
      <c r="F132">
        <v>45880250</v>
      </c>
      <c r="G132">
        <v>0.82</v>
      </c>
      <c r="H132">
        <v>0</v>
      </c>
      <c r="I132">
        <v>32.659999999999997</v>
      </c>
    </row>
    <row r="133" spans="1:9" x14ac:dyDescent="0.25">
      <c r="A133" t="s">
        <v>115</v>
      </c>
      <c r="B133" t="s">
        <v>111</v>
      </c>
      <c r="C133" t="s">
        <v>116</v>
      </c>
      <c r="D133">
        <v>35079817</v>
      </c>
      <c r="E133">
        <v>35079817</v>
      </c>
      <c r="F133">
        <v>0</v>
      </c>
      <c r="H133">
        <v>0</v>
      </c>
      <c r="I133">
        <v>30.37</v>
      </c>
    </row>
    <row r="134" spans="1:9" x14ac:dyDescent="0.25">
      <c r="A134" t="s">
        <v>117</v>
      </c>
      <c r="B134" t="s">
        <v>108</v>
      </c>
      <c r="C134" t="s">
        <v>118</v>
      </c>
      <c r="D134">
        <v>10164083</v>
      </c>
      <c r="E134">
        <v>10164083</v>
      </c>
      <c r="F134">
        <v>13364559</v>
      </c>
      <c r="G134">
        <v>0.76</v>
      </c>
      <c r="H134">
        <v>0</v>
      </c>
      <c r="I134">
        <v>8.8000000000000007</v>
      </c>
    </row>
    <row r="135" spans="1:9" x14ac:dyDescent="0.25">
      <c r="A135" t="s">
        <v>137</v>
      </c>
      <c r="B135" t="s">
        <v>108</v>
      </c>
      <c r="C135" t="s">
        <v>138</v>
      </c>
      <c r="D135">
        <v>5366780</v>
      </c>
      <c r="E135">
        <v>5366780</v>
      </c>
      <c r="F135">
        <v>7746418</v>
      </c>
      <c r="G135">
        <v>0.69</v>
      </c>
      <c r="H135">
        <v>0</v>
      </c>
      <c r="I135">
        <v>4.6500000000000004</v>
      </c>
    </row>
    <row r="136" spans="1:9" x14ac:dyDescent="0.25">
      <c r="A136" t="s">
        <v>141</v>
      </c>
      <c r="B136" t="s">
        <v>111</v>
      </c>
      <c r="C136" t="s">
        <v>142</v>
      </c>
      <c r="D136">
        <v>4057642</v>
      </c>
      <c r="E136">
        <v>4057642</v>
      </c>
      <c r="F136">
        <v>0</v>
      </c>
      <c r="H136">
        <v>0</v>
      </c>
      <c r="I136">
        <v>3.51</v>
      </c>
    </row>
    <row r="137" spans="1:9" x14ac:dyDescent="0.25">
      <c r="A137" t="s">
        <v>139</v>
      </c>
      <c r="B137" t="s">
        <v>111</v>
      </c>
      <c r="C137" t="s">
        <v>140</v>
      </c>
      <c r="D137">
        <v>3486097</v>
      </c>
      <c r="E137">
        <v>3486097</v>
      </c>
      <c r="F137">
        <v>0</v>
      </c>
      <c r="H137">
        <v>0</v>
      </c>
      <c r="I137">
        <v>3.02</v>
      </c>
    </row>
    <row r="138" spans="1:9" x14ac:dyDescent="0.25">
      <c r="A138" t="s">
        <v>143</v>
      </c>
      <c r="B138" t="s">
        <v>111</v>
      </c>
      <c r="C138" t="s">
        <v>144</v>
      </c>
      <c r="D138">
        <v>3480395</v>
      </c>
      <c r="E138">
        <v>3480395</v>
      </c>
      <c r="F138">
        <v>0</v>
      </c>
      <c r="H138">
        <v>0</v>
      </c>
      <c r="I138">
        <v>3.01</v>
      </c>
    </row>
    <row r="139" spans="1:9" x14ac:dyDescent="0.25">
      <c r="A139" t="s">
        <v>127</v>
      </c>
      <c r="B139" t="s">
        <v>108</v>
      </c>
      <c r="C139" t="s">
        <v>128</v>
      </c>
      <c r="D139">
        <v>1122621</v>
      </c>
      <c r="E139">
        <v>1122621</v>
      </c>
      <c r="F139">
        <v>20752868</v>
      </c>
      <c r="G139">
        <v>0.05</v>
      </c>
      <c r="H139">
        <v>0</v>
      </c>
      <c r="I139">
        <v>0.97</v>
      </c>
    </row>
    <row r="140" spans="1:9" x14ac:dyDescent="0.25">
      <c r="A140" t="s">
        <v>145</v>
      </c>
      <c r="B140" t="s">
        <v>111</v>
      </c>
      <c r="C140" t="s">
        <v>146</v>
      </c>
      <c r="D140">
        <v>973996</v>
      </c>
      <c r="E140">
        <v>973996</v>
      </c>
      <c r="F140">
        <v>1</v>
      </c>
      <c r="G140">
        <v>973996</v>
      </c>
      <c r="H140">
        <v>0</v>
      </c>
      <c r="I140">
        <v>0.84</v>
      </c>
    </row>
    <row r="142" spans="1:9" x14ac:dyDescent="0.25">
      <c r="A142" t="s">
        <v>164</v>
      </c>
    </row>
    <row r="143" spans="1:9" x14ac:dyDescent="0.25">
      <c r="A143" t="s">
        <v>98</v>
      </c>
      <c r="B143" t="s">
        <v>99</v>
      </c>
      <c r="C143" t="s">
        <v>100</v>
      </c>
      <c r="D143" t="s">
        <v>102</v>
      </c>
      <c r="E143" t="s">
        <v>165</v>
      </c>
      <c r="F143" t="s">
        <v>166</v>
      </c>
      <c r="G143" t="s">
        <v>101</v>
      </c>
      <c r="H143" t="s">
        <v>105</v>
      </c>
      <c r="I143" t="s">
        <v>106</v>
      </c>
    </row>
    <row r="144" spans="1:9" x14ac:dyDescent="0.25">
      <c r="A144" t="s">
        <v>107</v>
      </c>
      <c r="B144" t="s">
        <v>108</v>
      </c>
      <c r="C144" t="s">
        <v>109</v>
      </c>
      <c r="D144">
        <v>45880250</v>
      </c>
      <c r="E144">
        <v>47759304</v>
      </c>
      <c r="F144">
        <v>1.04</v>
      </c>
      <c r="G144">
        <v>79195.350000000006</v>
      </c>
      <c r="H144">
        <v>7.9</v>
      </c>
      <c r="I144">
        <v>82.2</v>
      </c>
    </row>
    <row r="145" spans="1:9" x14ac:dyDescent="0.25">
      <c r="A145" t="s">
        <v>167</v>
      </c>
      <c r="B145" t="s">
        <v>108</v>
      </c>
      <c r="C145" t="s">
        <v>168</v>
      </c>
      <c r="D145">
        <v>34371949</v>
      </c>
      <c r="E145">
        <v>20746503</v>
      </c>
      <c r="F145">
        <v>0.6</v>
      </c>
      <c r="G145">
        <v>1996.87</v>
      </c>
      <c r="H145">
        <v>29.6</v>
      </c>
      <c r="I145">
        <v>25.3</v>
      </c>
    </row>
    <row r="146" spans="1:9" x14ac:dyDescent="0.25">
      <c r="A146" t="s">
        <v>169</v>
      </c>
      <c r="B146" t="s">
        <v>108</v>
      </c>
      <c r="C146" t="s">
        <v>170</v>
      </c>
      <c r="D146">
        <v>33460595</v>
      </c>
      <c r="E146">
        <v>33459614</v>
      </c>
      <c r="F146">
        <v>1</v>
      </c>
      <c r="G146">
        <v>2817.08</v>
      </c>
      <c r="H146">
        <v>23</v>
      </c>
      <c r="I146">
        <v>39.6</v>
      </c>
    </row>
    <row r="147" spans="1:9" x14ac:dyDescent="0.25">
      <c r="A147" t="s">
        <v>127</v>
      </c>
      <c r="B147" t="s">
        <v>108</v>
      </c>
      <c r="C147" t="s">
        <v>128</v>
      </c>
      <c r="D147">
        <v>20752868</v>
      </c>
      <c r="E147">
        <v>20750271</v>
      </c>
      <c r="F147">
        <v>1</v>
      </c>
      <c r="G147">
        <v>10968.34</v>
      </c>
      <c r="H147">
        <v>31</v>
      </c>
      <c r="I147">
        <v>15.8</v>
      </c>
    </row>
    <row r="148" spans="1:9" x14ac:dyDescent="0.25">
      <c r="A148" t="s">
        <v>150</v>
      </c>
      <c r="B148" t="s">
        <v>108</v>
      </c>
      <c r="C148" t="s">
        <v>151</v>
      </c>
      <c r="D148">
        <v>13623516</v>
      </c>
      <c r="E148">
        <v>13620718</v>
      </c>
      <c r="F148">
        <v>1</v>
      </c>
      <c r="G148">
        <v>6337.64</v>
      </c>
      <c r="H148">
        <v>28.7</v>
      </c>
      <c r="I148">
        <v>19.3</v>
      </c>
    </row>
    <row r="149" spans="1:9" x14ac:dyDescent="0.25">
      <c r="A149" t="s">
        <v>117</v>
      </c>
      <c r="B149" t="s">
        <v>108</v>
      </c>
      <c r="C149" t="s">
        <v>118</v>
      </c>
      <c r="D149">
        <v>13364559</v>
      </c>
      <c r="E149">
        <v>13363075</v>
      </c>
      <c r="F149">
        <v>1</v>
      </c>
      <c r="G149">
        <v>21318.86</v>
      </c>
      <c r="H149">
        <v>9.1999999999999993</v>
      </c>
      <c r="I149">
        <v>79.7</v>
      </c>
    </row>
    <row r="150" spans="1:9" x14ac:dyDescent="0.25">
      <c r="A150" t="s">
        <v>137</v>
      </c>
      <c r="B150" t="s">
        <v>108</v>
      </c>
      <c r="C150" t="s">
        <v>138</v>
      </c>
      <c r="D150">
        <v>7746418</v>
      </c>
      <c r="E150">
        <v>5832392</v>
      </c>
      <c r="F150">
        <v>0.75</v>
      </c>
      <c r="G150">
        <v>7547.02</v>
      </c>
      <c r="H150">
        <v>3.4</v>
      </c>
      <c r="I150">
        <v>94.9</v>
      </c>
    </row>
    <row r="151" spans="1:9" x14ac:dyDescent="0.25">
      <c r="A151" t="s">
        <v>171</v>
      </c>
      <c r="B151" t="s">
        <v>108</v>
      </c>
      <c r="C151" t="s">
        <v>172</v>
      </c>
      <c r="D151">
        <v>6548993</v>
      </c>
      <c r="E151">
        <v>4030280</v>
      </c>
      <c r="F151">
        <v>0.62</v>
      </c>
      <c r="G151">
        <v>202.23</v>
      </c>
      <c r="H151">
        <v>40.5</v>
      </c>
      <c r="I151">
        <v>0</v>
      </c>
    </row>
    <row r="152" spans="1:9" x14ac:dyDescent="0.25">
      <c r="A152" t="s">
        <v>173</v>
      </c>
      <c r="B152" t="s">
        <v>108</v>
      </c>
      <c r="C152" t="s">
        <v>174</v>
      </c>
      <c r="D152">
        <v>3470738</v>
      </c>
      <c r="E152">
        <v>3470569</v>
      </c>
      <c r="F152">
        <v>1</v>
      </c>
      <c r="G152">
        <v>834.67</v>
      </c>
      <c r="H152">
        <v>21.8</v>
      </c>
      <c r="I152">
        <v>25.3</v>
      </c>
    </row>
    <row r="153" spans="1:9" x14ac:dyDescent="0.25">
      <c r="A153" t="s">
        <v>175</v>
      </c>
      <c r="B153" t="s">
        <v>108</v>
      </c>
      <c r="C153" t="s">
        <v>176</v>
      </c>
      <c r="D153">
        <v>3252587</v>
      </c>
      <c r="E153">
        <v>3252295</v>
      </c>
      <c r="F153">
        <v>1</v>
      </c>
      <c r="G153">
        <v>881.68</v>
      </c>
      <c r="H153">
        <v>40.9</v>
      </c>
      <c r="I153">
        <v>0</v>
      </c>
    </row>
    <row r="155" spans="1:9" x14ac:dyDescent="0.25">
      <c r="A155" t="s">
        <v>177</v>
      </c>
    </row>
    <row r="156" spans="1:9" x14ac:dyDescent="0.25">
      <c r="A156" t="s">
        <v>98</v>
      </c>
      <c r="B156" t="s">
        <v>99</v>
      </c>
      <c r="C156" t="s">
        <v>100</v>
      </c>
      <c r="D156" t="s">
        <v>178</v>
      </c>
      <c r="E156" t="s">
        <v>102</v>
      </c>
      <c r="F156" t="s">
        <v>179</v>
      </c>
    </row>
    <row r="157" spans="1:9" x14ac:dyDescent="0.25">
      <c r="A157" t="s">
        <v>175</v>
      </c>
      <c r="B157" t="s">
        <v>108</v>
      </c>
      <c r="C157" t="s">
        <v>176</v>
      </c>
      <c r="D157">
        <v>3252359</v>
      </c>
      <c r="E157">
        <v>3252587</v>
      </c>
      <c r="F157">
        <v>24.13</v>
      </c>
    </row>
    <row r="158" spans="1:9" x14ac:dyDescent="0.25">
      <c r="A158" t="s">
        <v>180</v>
      </c>
      <c r="B158" t="s">
        <v>108</v>
      </c>
      <c r="C158" t="s">
        <v>181</v>
      </c>
      <c r="D158">
        <v>3250745</v>
      </c>
      <c r="E158">
        <v>3252306</v>
      </c>
      <c r="F158">
        <v>24.12</v>
      </c>
    </row>
    <row r="159" spans="1:9" x14ac:dyDescent="0.25">
      <c r="A159" t="s">
        <v>182</v>
      </c>
      <c r="B159" t="s">
        <v>108</v>
      </c>
      <c r="C159" t="s">
        <v>183</v>
      </c>
      <c r="D159">
        <v>729443</v>
      </c>
      <c r="E159">
        <v>729545</v>
      </c>
      <c r="F159">
        <v>5.41</v>
      </c>
    </row>
    <row r="160" spans="1:9" x14ac:dyDescent="0.25">
      <c r="A160" t="s">
        <v>184</v>
      </c>
      <c r="B160" t="s">
        <v>108</v>
      </c>
      <c r="C160" t="s">
        <v>185</v>
      </c>
      <c r="D160">
        <v>700307</v>
      </c>
      <c r="E160">
        <v>700329</v>
      </c>
      <c r="F160">
        <v>5.2</v>
      </c>
    </row>
    <row r="161" spans="1:6" x14ac:dyDescent="0.25">
      <c r="A161" t="s">
        <v>186</v>
      </c>
      <c r="C161" t="s">
        <v>187</v>
      </c>
      <c r="D161">
        <v>689230</v>
      </c>
      <c r="E161">
        <v>689229</v>
      </c>
      <c r="F161">
        <v>5.1100000000000003</v>
      </c>
    </row>
    <row r="162" spans="1:6" x14ac:dyDescent="0.25">
      <c r="A162" t="s">
        <v>188</v>
      </c>
      <c r="B162" t="s">
        <v>108</v>
      </c>
      <c r="C162" t="s">
        <v>189</v>
      </c>
      <c r="D162">
        <v>686688</v>
      </c>
      <c r="E162">
        <v>1254254</v>
      </c>
      <c r="F162">
        <v>5.09</v>
      </c>
    </row>
    <row r="163" spans="1:6" x14ac:dyDescent="0.25">
      <c r="A163" t="s">
        <v>152</v>
      </c>
      <c r="B163" t="s">
        <v>108</v>
      </c>
      <c r="C163" t="s">
        <v>153</v>
      </c>
      <c r="D163">
        <v>628984</v>
      </c>
      <c r="E163">
        <v>629499</v>
      </c>
      <c r="F163">
        <v>4.67</v>
      </c>
    </row>
    <row r="164" spans="1:6" x14ac:dyDescent="0.25">
      <c r="A164" t="s">
        <v>190</v>
      </c>
      <c r="B164" t="s">
        <v>108</v>
      </c>
      <c r="C164" t="s">
        <v>191</v>
      </c>
      <c r="D164">
        <v>491055</v>
      </c>
      <c r="E164">
        <v>491063</v>
      </c>
      <c r="F164">
        <v>3.64</v>
      </c>
    </row>
    <row r="165" spans="1:6" x14ac:dyDescent="0.25">
      <c r="A165" t="s">
        <v>192</v>
      </c>
      <c r="B165" t="s">
        <v>108</v>
      </c>
      <c r="C165" t="s">
        <v>193</v>
      </c>
      <c r="D165">
        <v>409225</v>
      </c>
      <c r="E165">
        <v>409274</v>
      </c>
      <c r="F165">
        <v>3.04</v>
      </c>
    </row>
    <row r="166" spans="1:6" x14ac:dyDescent="0.25">
      <c r="A166" t="s">
        <v>194</v>
      </c>
      <c r="B166" t="s">
        <v>108</v>
      </c>
      <c r="C166" t="s">
        <v>195</v>
      </c>
      <c r="D166">
        <v>245638</v>
      </c>
      <c r="E166">
        <v>245732</v>
      </c>
      <c r="F166">
        <v>1.82</v>
      </c>
    </row>
    <row r="168" spans="1:6" x14ac:dyDescent="0.25">
      <c r="A168" t="s">
        <v>196</v>
      </c>
    </row>
    <row r="169" spans="1:6" x14ac:dyDescent="0.25">
      <c r="A169" t="s">
        <v>98</v>
      </c>
      <c r="B169" t="s">
        <v>99</v>
      </c>
      <c r="C169" t="s">
        <v>100</v>
      </c>
      <c r="D169" t="s">
        <v>197</v>
      </c>
      <c r="E169" t="s">
        <v>102</v>
      </c>
      <c r="F169" t="s">
        <v>198</v>
      </c>
    </row>
    <row r="170" spans="1:6" x14ac:dyDescent="0.25">
      <c r="A170" t="s">
        <v>199</v>
      </c>
      <c r="C170" t="s">
        <v>200</v>
      </c>
      <c r="D170">
        <v>4175395</v>
      </c>
      <c r="E170">
        <v>174</v>
      </c>
      <c r="F170">
        <v>0.04</v>
      </c>
    </row>
    <row r="171" spans="1:6" x14ac:dyDescent="0.25">
      <c r="A171" t="s">
        <v>107</v>
      </c>
      <c r="B171" t="s">
        <v>108</v>
      </c>
      <c r="C171" t="s">
        <v>109</v>
      </c>
      <c r="D171">
        <v>2535417</v>
      </c>
      <c r="E171">
        <v>45880250</v>
      </c>
      <c r="F171">
        <v>0.02</v>
      </c>
    </row>
    <row r="172" spans="1:6" x14ac:dyDescent="0.25">
      <c r="A172" t="s">
        <v>150</v>
      </c>
      <c r="B172" t="s">
        <v>108</v>
      </c>
      <c r="C172" t="s">
        <v>151</v>
      </c>
      <c r="D172">
        <v>1986884</v>
      </c>
      <c r="E172">
        <v>13623516</v>
      </c>
      <c r="F172">
        <v>0.02</v>
      </c>
    </row>
    <row r="173" spans="1:6" x14ac:dyDescent="0.25">
      <c r="A173" t="s">
        <v>201</v>
      </c>
      <c r="C173" t="s">
        <v>202</v>
      </c>
      <c r="D173">
        <v>1812956</v>
      </c>
      <c r="E173">
        <v>167</v>
      </c>
      <c r="F173">
        <v>0.02</v>
      </c>
    </row>
    <row r="181" spans="1:7" x14ac:dyDescent="0.25">
      <c r="A181" t="s">
        <v>203</v>
      </c>
    </row>
    <row r="182" spans="1:7" x14ac:dyDescent="0.25">
      <c r="A182" t="s">
        <v>27</v>
      </c>
      <c r="B182" t="s">
        <v>28</v>
      </c>
      <c r="C182" t="s">
        <v>204</v>
      </c>
      <c r="D182" t="s">
        <v>205</v>
      </c>
      <c r="E182" t="s">
        <v>206</v>
      </c>
      <c r="F182" t="s">
        <v>207</v>
      </c>
      <c r="G182" t="s">
        <v>31</v>
      </c>
    </row>
    <row r="183" spans="1:7" x14ac:dyDescent="0.25">
      <c r="A183" t="s">
        <v>33</v>
      </c>
      <c r="B183">
        <v>113804723</v>
      </c>
      <c r="D183">
        <v>648754</v>
      </c>
      <c r="E183" t="s">
        <v>35</v>
      </c>
      <c r="F183">
        <v>1.06</v>
      </c>
      <c r="G183">
        <v>63.74</v>
      </c>
    </row>
    <row r="184" spans="1:7" x14ac:dyDescent="0.25">
      <c r="A184" t="s">
        <v>37</v>
      </c>
      <c r="B184">
        <v>109223945</v>
      </c>
      <c r="D184">
        <v>140145</v>
      </c>
      <c r="E184" t="s">
        <v>39</v>
      </c>
      <c r="F184">
        <v>1.02</v>
      </c>
      <c r="G184">
        <v>13.77</v>
      </c>
    </row>
    <row r="185" spans="1:7" x14ac:dyDescent="0.25">
      <c r="A185" t="s">
        <v>43</v>
      </c>
      <c r="B185">
        <v>5519265</v>
      </c>
      <c r="D185">
        <v>7210</v>
      </c>
      <c r="E185" t="s">
        <v>45</v>
      </c>
      <c r="F185">
        <v>0.05</v>
      </c>
      <c r="G185">
        <v>0.71</v>
      </c>
    </row>
    <row r="186" spans="1:7" x14ac:dyDescent="0.25">
      <c r="A186" t="s">
        <v>46</v>
      </c>
      <c r="B186">
        <v>7204</v>
      </c>
      <c r="C186">
        <v>100</v>
      </c>
      <c r="D186">
        <v>7206</v>
      </c>
      <c r="E186" t="s">
        <v>48</v>
      </c>
      <c r="F186">
        <v>0</v>
      </c>
      <c r="G186">
        <v>0.71</v>
      </c>
    </row>
    <row r="187" spans="1:7" x14ac:dyDescent="0.25">
      <c r="A187" t="s">
        <v>50</v>
      </c>
      <c r="B187">
        <v>1504272</v>
      </c>
      <c r="D187">
        <v>1551</v>
      </c>
      <c r="E187" t="s">
        <v>52</v>
      </c>
      <c r="F187">
        <v>0.01</v>
      </c>
      <c r="G187">
        <v>0.15</v>
      </c>
    </row>
    <row r="188" spans="1:7" x14ac:dyDescent="0.25">
      <c r="A188" t="s">
        <v>54</v>
      </c>
      <c r="B188">
        <v>24379694</v>
      </c>
      <c r="D188">
        <v>1436</v>
      </c>
      <c r="E188" t="s">
        <v>56</v>
      </c>
      <c r="F188">
        <v>0.23</v>
      </c>
      <c r="G188">
        <v>0.14000000000000001</v>
      </c>
    </row>
    <row r="189" spans="1:7" x14ac:dyDescent="0.25">
      <c r="A189" t="s">
        <v>57</v>
      </c>
      <c r="B189">
        <v>842599</v>
      </c>
      <c r="D189">
        <v>1316</v>
      </c>
      <c r="E189" t="s">
        <v>59</v>
      </c>
      <c r="F189">
        <v>0.01</v>
      </c>
      <c r="G189">
        <v>0.13</v>
      </c>
    </row>
    <row r="190" spans="1:7" x14ac:dyDescent="0.25">
      <c r="A190" t="s">
        <v>60</v>
      </c>
      <c r="B190">
        <v>415511</v>
      </c>
      <c r="D190">
        <v>1176</v>
      </c>
      <c r="E190" t="s">
        <v>62</v>
      </c>
      <c r="F190">
        <v>0</v>
      </c>
      <c r="G190">
        <v>0.12</v>
      </c>
    </row>
    <row r="191" spans="1:7" x14ac:dyDescent="0.25">
      <c r="A191" t="s">
        <v>63</v>
      </c>
      <c r="B191">
        <v>272362</v>
      </c>
      <c r="D191">
        <v>647</v>
      </c>
      <c r="E191" t="s">
        <v>65</v>
      </c>
      <c r="F191">
        <v>0</v>
      </c>
      <c r="G191">
        <v>0.06</v>
      </c>
    </row>
    <row r="192" spans="1:7" x14ac:dyDescent="0.25">
      <c r="A192" t="s">
        <v>208</v>
      </c>
      <c r="B192">
        <v>651396</v>
      </c>
      <c r="D192">
        <v>533</v>
      </c>
      <c r="E192" t="s">
        <v>209</v>
      </c>
      <c r="F192">
        <v>0.01</v>
      </c>
      <c r="G192">
        <v>0.05</v>
      </c>
    </row>
    <row r="194" spans="1:6" x14ac:dyDescent="0.25">
      <c r="A194" t="s">
        <v>26</v>
      </c>
    </row>
    <row r="195" spans="1:6" x14ac:dyDescent="0.25">
      <c r="A195" t="s">
        <v>27</v>
      </c>
      <c r="B195" t="s">
        <v>28</v>
      </c>
      <c r="C195" t="s">
        <v>29</v>
      </c>
      <c r="D195" t="s">
        <v>30</v>
      </c>
      <c r="E195" t="s">
        <v>31</v>
      </c>
      <c r="F195" t="s">
        <v>32</v>
      </c>
    </row>
    <row r="196" spans="1:6" x14ac:dyDescent="0.25">
      <c r="A196" t="s">
        <v>33</v>
      </c>
      <c r="B196">
        <v>110000000</v>
      </c>
      <c r="C196" t="s">
        <v>34</v>
      </c>
      <c r="D196" t="s">
        <v>35</v>
      </c>
      <c r="E196">
        <v>63.7</v>
      </c>
      <c r="F196" t="s">
        <v>36</v>
      </c>
    </row>
    <row r="197" spans="1:6" x14ac:dyDescent="0.25">
      <c r="A197" t="s">
        <v>37</v>
      </c>
      <c r="B197">
        <v>110000000</v>
      </c>
      <c r="C197" t="s">
        <v>38</v>
      </c>
      <c r="D197" t="s">
        <v>39</v>
      </c>
      <c r="E197">
        <v>13.8</v>
      </c>
      <c r="F197" t="s">
        <v>40</v>
      </c>
    </row>
    <row r="198" spans="1:6" x14ac:dyDescent="0.25">
      <c r="A198" t="s">
        <v>41</v>
      </c>
      <c r="C198" t="s">
        <v>42</v>
      </c>
      <c r="E198">
        <v>8</v>
      </c>
    </row>
    <row r="199" spans="1:6" x14ac:dyDescent="0.25">
      <c r="A199" t="s">
        <v>43</v>
      </c>
      <c r="B199">
        <v>5519265</v>
      </c>
      <c r="C199" t="s">
        <v>44</v>
      </c>
      <c r="D199" t="s">
        <v>45</v>
      </c>
      <c r="E199">
        <v>0.7</v>
      </c>
      <c r="F199" t="s">
        <v>40</v>
      </c>
    </row>
    <row r="200" spans="1:6" x14ac:dyDescent="0.25">
      <c r="A200" t="s">
        <v>46</v>
      </c>
      <c r="B200">
        <v>7204</v>
      </c>
      <c r="C200" t="s">
        <v>47</v>
      </c>
      <c r="D200" t="s">
        <v>48</v>
      </c>
      <c r="E200">
        <v>0.7</v>
      </c>
      <c r="F200" t="s">
        <v>49</v>
      </c>
    </row>
    <row r="201" spans="1:6" x14ac:dyDescent="0.25">
      <c r="A201" t="s">
        <v>50</v>
      </c>
      <c r="B201">
        <v>1504272</v>
      </c>
      <c r="C201" t="s">
        <v>51</v>
      </c>
      <c r="D201" t="s">
        <v>52</v>
      </c>
      <c r="E201">
        <v>0.2</v>
      </c>
      <c r="F201" t="s">
        <v>53</v>
      </c>
    </row>
    <row r="202" spans="1:6" x14ac:dyDescent="0.25">
      <c r="A202" t="s">
        <v>54</v>
      </c>
      <c r="B202">
        <v>24379694</v>
      </c>
      <c r="C202" t="s">
        <v>55</v>
      </c>
      <c r="D202" t="s">
        <v>56</v>
      </c>
      <c r="E202">
        <v>0.1</v>
      </c>
      <c r="F202" t="s">
        <v>49</v>
      </c>
    </row>
    <row r="203" spans="1:6" x14ac:dyDescent="0.25">
      <c r="A203" t="s">
        <v>57</v>
      </c>
      <c r="B203">
        <v>842599</v>
      </c>
      <c r="C203" t="s">
        <v>58</v>
      </c>
      <c r="D203" t="s">
        <v>59</v>
      </c>
      <c r="E203">
        <v>0.1</v>
      </c>
      <c r="F203" t="s">
        <v>40</v>
      </c>
    </row>
    <row r="204" spans="1:6" x14ac:dyDescent="0.25">
      <c r="A204" t="s">
        <v>60</v>
      </c>
      <c r="B204">
        <v>415511</v>
      </c>
      <c r="C204" t="s">
        <v>61</v>
      </c>
      <c r="D204" t="s">
        <v>62</v>
      </c>
      <c r="E204">
        <v>0.1</v>
      </c>
      <c r="F204" t="s">
        <v>40</v>
      </c>
    </row>
    <row r="205" spans="1:6" x14ac:dyDescent="0.25">
      <c r="A205" t="s">
        <v>63</v>
      </c>
      <c r="B205">
        <v>272362</v>
      </c>
      <c r="C205" t="s">
        <v>64</v>
      </c>
      <c r="D205" t="s">
        <v>65</v>
      </c>
      <c r="E205">
        <v>0.1</v>
      </c>
      <c r="F205" t="s">
        <v>40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205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210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45281.729687500003</v>
      </c>
    </row>
    <row r="8" spans="1:2" x14ac:dyDescent="0.25">
      <c r="A8" t="s">
        <v>10</v>
      </c>
      <c r="B8" s="2">
        <v>0.72968750000000004</v>
      </c>
    </row>
    <row r="9" spans="1:2" x14ac:dyDescent="0.25">
      <c r="A9" t="s">
        <v>11</v>
      </c>
      <c r="B9" s="1">
        <v>45281.896516203713</v>
      </c>
    </row>
    <row r="10" spans="1:2" x14ac:dyDescent="0.25">
      <c r="A10" t="s">
        <v>12</v>
      </c>
      <c r="B10">
        <v>1212</v>
      </c>
    </row>
    <row r="11" spans="1:2" x14ac:dyDescent="0.25">
      <c r="A11" t="s">
        <v>13</v>
      </c>
      <c r="B11">
        <v>1201</v>
      </c>
    </row>
    <row r="12" spans="1:2" x14ac:dyDescent="0.25">
      <c r="A12" t="s">
        <v>14</v>
      </c>
      <c r="B12">
        <v>240.24</v>
      </c>
    </row>
    <row r="13" spans="1:2" x14ac:dyDescent="0.25">
      <c r="A13" t="s">
        <v>15</v>
      </c>
      <c r="B13">
        <v>272.11</v>
      </c>
    </row>
    <row r="14" spans="1:2" x14ac:dyDescent="0.25">
      <c r="A14" t="s">
        <v>16</v>
      </c>
      <c r="B14">
        <v>8019.1</v>
      </c>
    </row>
    <row r="15" spans="1:2" x14ac:dyDescent="0.25">
      <c r="A15" t="s">
        <v>17</v>
      </c>
      <c r="B15">
        <v>969.3</v>
      </c>
    </row>
    <row r="16" spans="1:2" x14ac:dyDescent="0.25">
      <c r="A16" t="s">
        <v>18</v>
      </c>
      <c r="B16">
        <v>785.3</v>
      </c>
    </row>
    <row r="17" spans="1:6" x14ac:dyDescent="0.25">
      <c r="A17" t="s">
        <v>19</v>
      </c>
      <c r="B17">
        <v>8.8000000000000007</v>
      </c>
    </row>
    <row r="18" spans="1:6" x14ac:dyDescent="0.25">
      <c r="A18" t="s">
        <v>20</v>
      </c>
      <c r="B18">
        <v>790.6</v>
      </c>
    </row>
    <row r="19" spans="1:6" x14ac:dyDescent="0.25">
      <c r="A19" t="s">
        <v>21</v>
      </c>
      <c r="B19">
        <v>5.29</v>
      </c>
    </row>
    <row r="20" spans="1:6" x14ac:dyDescent="0.25">
      <c r="A20" t="s">
        <v>22</v>
      </c>
      <c r="B20">
        <v>2.86</v>
      </c>
    </row>
    <row r="21" spans="1:6" x14ac:dyDescent="0.25">
      <c r="A21" t="s">
        <v>23</v>
      </c>
      <c r="B21">
        <v>3.1</v>
      </c>
    </row>
    <row r="22" spans="1:6" x14ac:dyDescent="0.25">
      <c r="A22" t="s">
        <v>24</v>
      </c>
      <c r="B22">
        <v>1.4</v>
      </c>
    </row>
    <row r="23" spans="1:6" x14ac:dyDescent="0.25">
      <c r="A23" t="s">
        <v>25</v>
      </c>
      <c r="B23">
        <v>16.600000000000001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37</v>
      </c>
      <c r="B27">
        <v>9789118</v>
      </c>
      <c r="C27" t="s">
        <v>211</v>
      </c>
      <c r="D27" t="s">
        <v>212</v>
      </c>
      <c r="E27">
        <v>80.099999999999994</v>
      </c>
      <c r="F27" t="s">
        <v>40</v>
      </c>
    </row>
    <row r="28" spans="1:6" x14ac:dyDescent="0.25">
      <c r="A28" t="s">
        <v>41</v>
      </c>
      <c r="C28" t="s">
        <v>213</v>
      </c>
      <c r="E28">
        <v>9.6999999999999993</v>
      </c>
    </row>
    <row r="29" spans="1:6" x14ac:dyDescent="0.25">
      <c r="A29" t="s">
        <v>46</v>
      </c>
      <c r="B29">
        <v>1200</v>
      </c>
      <c r="C29" t="s">
        <v>214</v>
      </c>
      <c r="D29" t="s">
        <v>215</v>
      </c>
      <c r="E29">
        <v>7.4</v>
      </c>
      <c r="F29" t="s">
        <v>49</v>
      </c>
    </row>
    <row r="30" spans="1:6" x14ac:dyDescent="0.25">
      <c r="A30" t="s">
        <v>43</v>
      </c>
      <c r="B30">
        <v>413852</v>
      </c>
      <c r="C30" t="s">
        <v>216</v>
      </c>
      <c r="D30" t="s">
        <v>217</v>
      </c>
      <c r="E30">
        <v>3.2</v>
      </c>
      <c r="F30" t="s">
        <v>40</v>
      </c>
    </row>
    <row r="31" spans="1:6" x14ac:dyDescent="0.25">
      <c r="A31" t="s">
        <v>208</v>
      </c>
      <c r="B31">
        <v>271296</v>
      </c>
      <c r="C31" t="s">
        <v>218</v>
      </c>
      <c r="D31" t="s">
        <v>219</v>
      </c>
      <c r="E31">
        <v>1.4</v>
      </c>
      <c r="F31" t="s">
        <v>40</v>
      </c>
    </row>
    <row r="32" spans="1:6" x14ac:dyDescent="0.25">
      <c r="A32" t="s">
        <v>220</v>
      </c>
      <c r="B32">
        <v>70912</v>
      </c>
      <c r="C32" t="s">
        <v>221</v>
      </c>
      <c r="D32" t="s">
        <v>222</v>
      </c>
      <c r="E32">
        <v>0.2</v>
      </c>
      <c r="F32" t="s">
        <v>69</v>
      </c>
    </row>
    <row r="33" spans="1:6" x14ac:dyDescent="0.25">
      <c r="A33" t="s">
        <v>60</v>
      </c>
      <c r="B33">
        <v>5480</v>
      </c>
      <c r="C33" t="s">
        <v>223</v>
      </c>
      <c r="D33" t="s">
        <v>224</v>
      </c>
      <c r="E33">
        <v>0.2</v>
      </c>
      <c r="F33" t="s">
        <v>40</v>
      </c>
    </row>
    <row r="34" spans="1:6" x14ac:dyDescent="0.25">
      <c r="A34" t="s">
        <v>225</v>
      </c>
      <c r="B34">
        <v>1</v>
      </c>
      <c r="C34" t="s">
        <v>226</v>
      </c>
      <c r="D34" t="s">
        <v>227</v>
      </c>
      <c r="E34">
        <v>0.1</v>
      </c>
      <c r="F34" t="s">
        <v>49</v>
      </c>
    </row>
    <row r="35" spans="1:6" x14ac:dyDescent="0.25">
      <c r="A35" t="s">
        <v>228</v>
      </c>
      <c r="B35">
        <v>5764</v>
      </c>
      <c r="C35" t="s">
        <v>229</v>
      </c>
      <c r="D35" t="s">
        <v>230</v>
      </c>
      <c r="E35">
        <v>0.1</v>
      </c>
      <c r="F35" t="s">
        <v>49</v>
      </c>
    </row>
    <row r="36" spans="1:6" x14ac:dyDescent="0.25">
      <c r="A36" t="s">
        <v>33</v>
      </c>
      <c r="B36">
        <v>2887</v>
      </c>
      <c r="C36" t="s">
        <v>231</v>
      </c>
      <c r="D36" t="s">
        <v>232</v>
      </c>
      <c r="E36">
        <v>0.1</v>
      </c>
      <c r="F36" t="s">
        <v>36</v>
      </c>
    </row>
    <row r="38" spans="1:6" x14ac:dyDescent="0.25">
      <c r="A38" t="s">
        <v>66</v>
      </c>
    </row>
    <row r="39" spans="1:6" x14ac:dyDescent="0.25">
      <c r="A39" t="s">
        <v>32</v>
      </c>
      <c r="B39" t="s">
        <v>28</v>
      </c>
      <c r="C39" t="s">
        <v>29</v>
      </c>
      <c r="D39" t="s">
        <v>67</v>
      </c>
      <c r="E39" t="s">
        <v>31</v>
      </c>
      <c r="F39" t="s">
        <v>68</v>
      </c>
    </row>
    <row r="40" spans="1:6" x14ac:dyDescent="0.25">
      <c r="A40" t="s">
        <v>69</v>
      </c>
      <c r="B40">
        <v>10721624</v>
      </c>
      <c r="C40">
        <v>16368</v>
      </c>
      <c r="D40" t="s">
        <v>233</v>
      </c>
      <c r="E40">
        <v>100.3</v>
      </c>
      <c r="F40">
        <v>1.1000000000000001</v>
      </c>
    </row>
    <row r="41" spans="1:6" x14ac:dyDescent="0.25">
      <c r="A41" t="s">
        <v>40</v>
      </c>
      <c r="B41">
        <v>10812663</v>
      </c>
      <c r="C41">
        <v>13871</v>
      </c>
      <c r="D41" t="s">
        <v>39</v>
      </c>
      <c r="E41">
        <v>85</v>
      </c>
      <c r="F41">
        <v>1</v>
      </c>
    </row>
    <row r="42" spans="1:6" x14ac:dyDescent="0.25">
      <c r="A42" t="s">
        <v>73</v>
      </c>
      <c r="B42">
        <v>106590</v>
      </c>
      <c r="C42">
        <v>4988</v>
      </c>
      <c r="D42" t="s">
        <v>234</v>
      </c>
      <c r="E42">
        <v>30.6</v>
      </c>
      <c r="F42">
        <v>0.3</v>
      </c>
    </row>
    <row r="43" spans="1:6" x14ac:dyDescent="0.25">
      <c r="A43" t="s">
        <v>49</v>
      </c>
      <c r="B43">
        <v>1819436</v>
      </c>
      <c r="C43">
        <v>1762</v>
      </c>
      <c r="D43" t="s">
        <v>235</v>
      </c>
      <c r="E43">
        <v>10.8</v>
      </c>
      <c r="F43">
        <v>0.1</v>
      </c>
    </row>
    <row r="44" spans="1:6" x14ac:dyDescent="0.25">
      <c r="A44" t="s">
        <v>41</v>
      </c>
      <c r="C44">
        <v>1578</v>
      </c>
      <c r="E44">
        <v>9.6999999999999993</v>
      </c>
      <c r="F44">
        <v>0.1</v>
      </c>
    </row>
    <row r="45" spans="1:6" x14ac:dyDescent="0.25">
      <c r="A45" t="s">
        <v>36</v>
      </c>
      <c r="B45">
        <v>3064</v>
      </c>
      <c r="C45">
        <v>13</v>
      </c>
      <c r="D45" t="s">
        <v>236</v>
      </c>
      <c r="E45">
        <v>0.1</v>
      </c>
      <c r="F45">
        <v>0</v>
      </c>
    </row>
    <row r="46" spans="1:6" x14ac:dyDescent="0.25">
      <c r="A46" t="s">
        <v>76</v>
      </c>
      <c r="B46">
        <v>11915417</v>
      </c>
      <c r="C46">
        <v>10</v>
      </c>
      <c r="D46" t="s">
        <v>237</v>
      </c>
      <c r="E46">
        <v>0.1</v>
      </c>
      <c r="F46">
        <v>0</v>
      </c>
    </row>
    <row r="47" spans="1:6" x14ac:dyDescent="0.25">
      <c r="A47" t="s">
        <v>53</v>
      </c>
      <c r="B47">
        <v>2317</v>
      </c>
      <c r="C47">
        <v>3</v>
      </c>
      <c r="D47" t="s">
        <v>238</v>
      </c>
      <c r="E47">
        <v>0</v>
      </c>
      <c r="F47">
        <v>0</v>
      </c>
    </row>
    <row r="48" spans="1:6" x14ac:dyDescent="0.25">
      <c r="A48" t="s">
        <v>78</v>
      </c>
      <c r="B48">
        <v>2465</v>
      </c>
      <c r="C48">
        <v>2</v>
      </c>
      <c r="D48" t="s">
        <v>239</v>
      </c>
      <c r="E48">
        <v>0</v>
      </c>
      <c r="F48">
        <v>0</v>
      </c>
    </row>
    <row r="49" spans="1:6" x14ac:dyDescent="0.25">
      <c r="A49" t="s">
        <v>80</v>
      </c>
      <c r="B49">
        <v>1390</v>
      </c>
      <c r="C49">
        <v>1</v>
      </c>
      <c r="D49" t="s">
        <v>240</v>
      </c>
      <c r="E49">
        <v>0</v>
      </c>
      <c r="F49">
        <v>0</v>
      </c>
    </row>
    <row r="51" spans="1:6" x14ac:dyDescent="0.25">
      <c r="A51" t="s">
        <v>82</v>
      </c>
    </row>
    <row r="52" spans="1:6" x14ac:dyDescent="0.25">
      <c r="A52" t="s">
        <v>83</v>
      </c>
      <c r="B52" t="s">
        <v>84</v>
      </c>
      <c r="C52" t="s">
        <v>85</v>
      </c>
      <c r="D52" t="s">
        <v>86</v>
      </c>
    </row>
    <row r="53" spans="1:6" x14ac:dyDescent="0.25">
      <c r="A53" t="s">
        <v>87</v>
      </c>
      <c r="B53">
        <v>2079.4</v>
      </c>
      <c r="C53">
        <v>753.8</v>
      </c>
      <c r="D53">
        <v>1325.6</v>
      </c>
    </row>
    <row r="54" spans="1:6" x14ac:dyDescent="0.25">
      <c r="A54" t="s">
        <v>88</v>
      </c>
      <c r="B54">
        <v>1228.7</v>
      </c>
      <c r="C54">
        <v>709.2</v>
      </c>
      <c r="D54">
        <v>519.4</v>
      </c>
    </row>
    <row r="55" spans="1:6" x14ac:dyDescent="0.25">
      <c r="A55" t="s">
        <v>89</v>
      </c>
      <c r="B55">
        <v>0</v>
      </c>
      <c r="C55">
        <v>0</v>
      </c>
      <c r="D55">
        <v>0</v>
      </c>
    </row>
    <row r="56" spans="1:6" x14ac:dyDescent="0.25">
      <c r="A56" t="s">
        <v>90</v>
      </c>
      <c r="B56">
        <v>743.2</v>
      </c>
      <c r="C56">
        <v>8.6999999999999993</v>
      </c>
      <c r="D56">
        <v>734.5</v>
      </c>
    </row>
    <row r="57" spans="1:6" x14ac:dyDescent="0.25">
      <c r="A57" t="s">
        <v>91</v>
      </c>
      <c r="B57">
        <v>119.2</v>
      </c>
      <c r="C57">
        <v>53.9</v>
      </c>
      <c r="D57">
        <v>65.3</v>
      </c>
    </row>
    <row r="58" spans="1:6" x14ac:dyDescent="0.25">
      <c r="A58" t="s">
        <v>92</v>
      </c>
      <c r="B58">
        <v>27.4</v>
      </c>
      <c r="C58">
        <v>15.2</v>
      </c>
      <c r="D58">
        <v>12.3</v>
      </c>
    </row>
    <row r="59" spans="1:6" x14ac:dyDescent="0.25">
      <c r="A59" t="s">
        <v>93</v>
      </c>
      <c r="B59">
        <v>0</v>
      </c>
      <c r="C59">
        <v>0</v>
      </c>
      <c r="D59">
        <v>0</v>
      </c>
    </row>
    <row r="60" spans="1:6" x14ac:dyDescent="0.25">
      <c r="A60" t="s">
        <v>94</v>
      </c>
      <c r="B60">
        <v>24.2</v>
      </c>
      <c r="C60">
        <v>8.6999999999999993</v>
      </c>
      <c r="D60">
        <v>15.5</v>
      </c>
    </row>
    <row r="61" spans="1:6" x14ac:dyDescent="0.25">
      <c r="A61" t="s">
        <v>95</v>
      </c>
      <c r="B61">
        <v>1754.6</v>
      </c>
      <c r="C61">
        <v>969.3</v>
      </c>
      <c r="D61">
        <v>785.3</v>
      </c>
    </row>
    <row r="62" spans="1:6" x14ac:dyDescent="0.25">
      <c r="A62" t="s">
        <v>96</v>
      </c>
      <c r="B62">
        <v>1700.4</v>
      </c>
      <c r="C62">
        <v>915.1</v>
      </c>
      <c r="D62">
        <v>785.3</v>
      </c>
    </row>
    <row r="64" spans="1:6" x14ac:dyDescent="0.25">
      <c r="A64" t="s">
        <v>97</v>
      </c>
    </row>
    <row r="65" spans="1:10" x14ac:dyDescent="0.25">
      <c r="A65" t="s">
        <v>98</v>
      </c>
      <c r="B65" t="s">
        <v>99</v>
      </c>
      <c r="C65" t="s">
        <v>100</v>
      </c>
      <c r="D65" t="s">
        <v>101</v>
      </c>
      <c r="E65" t="s">
        <v>102</v>
      </c>
      <c r="F65" t="s">
        <v>103</v>
      </c>
      <c r="G65" t="s">
        <v>104</v>
      </c>
      <c r="H65" t="s">
        <v>105</v>
      </c>
      <c r="I65" t="s">
        <v>106</v>
      </c>
    </row>
    <row r="66" spans="1:10" x14ac:dyDescent="0.25">
      <c r="A66" t="s">
        <v>110</v>
      </c>
      <c r="B66" t="s">
        <v>111</v>
      </c>
      <c r="C66" t="s">
        <v>112</v>
      </c>
      <c r="D66">
        <v>11425.34</v>
      </c>
      <c r="E66">
        <v>0</v>
      </c>
      <c r="G66">
        <v>69.98</v>
      </c>
      <c r="H66">
        <v>8.25</v>
      </c>
      <c r="I66">
        <v>78.11</v>
      </c>
    </row>
    <row r="67" spans="1:10" x14ac:dyDescent="0.25">
      <c r="A67" t="s">
        <v>115</v>
      </c>
      <c r="B67" t="s">
        <v>111</v>
      </c>
      <c r="C67" t="s">
        <v>116</v>
      </c>
      <c r="D67">
        <v>5940.93</v>
      </c>
      <c r="E67">
        <v>0</v>
      </c>
      <c r="G67">
        <v>36.39</v>
      </c>
      <c r="H67">
        <v>6.58</v>
      </c>
      <c r="I67">
        <v>82.34</v>
      </c>
    </row>
    <row r="68" spans="1:10" x14ac:dyDescent="0.25">
      <c r="A68" t="s">
        <v>137</v>
      </c>
      <c r="B68" t="s">
        <v>108</v>
      </c>
      <c r="C68" t="s">
        <v>138</v>
      </c>
      <c r="D68">
        <v>1439.1</v>
      </c>
      <c r="E68">
        <v>2874936</v>
      </c>
      <c r="F68">
        <v>0</v>
      </c>
      <c r="G68">
        <v>8.81</v>
      </c>
      <c r="H68">
        <v>3.79</v>
      </c>
      <c r="I68">
        <v>92.7</v>
      </c>
    </row>
    <row r="69" spans="1:10" x14ac:dyDescent="0.25">
      <c r="A69" t="s">
        <v>139</v>
      </c>
      <c r="B69" t="s">
        <v>111</v>
      </c>
      <c r="C69" t="s">
        <v>140</v>
      </c>
      <c r="D69">
        <v>1332.29</v>
      </c>
      <c r="E69">
        <v>0</v>
      </c>
      <c r="G69">
        <v>8.16</v>
      </c>
      <c r="H69">
        <v>6.63</v>
      </c>
      <c r="I69">
        <v>82.28</v>
      </c>
    </row>
    <row r="70" spans="1:10" x14ac:dyDescent="0.25">
      <c r="A70" t="s">
        <v>169</v>
      </c>
      <c r="B70" t="s">
        <v>108</v>
      </c>
      <c r="C70" t="s">
        <v>170</v>
      </c>
      <c r="D70">
        <v>731.8</v>
      </c>
      <c r="E70">
        <v>8118042</v>
      </c>
      <c r="F70">
        <v>0</v>
      </c>
      <c r="G70">
        <v>4.4800000000000004</v>
      </c>
      <c r="H70">
        <v>21.97</v>
      </c>
      <c r="I70">
        <v>41.75</v>
      </c>
    </row>
    <row r="71" spans="1:10" x14ac:dyDescent="0.25">
      <c r="A71" t="s">
        <v>241</v>
      </c>
      <c r="B71" t="s">
        <v>111</v>
      </c>
      <c r="C71" t="s">
        <v>242</v>
      </c>
      <c r="D71">
        <v>553.62</v>
      </c>
      <c r="E71">
        <v>1</v>
      </c>
      <c r="F71">
        <v>553.62</v>
      </c>
      <c r="G71">
        <v>3.39</v>
      </c>
      <c r="H71">
        <v>6.32</v>
      </c>
      <c r="I71">
        <v>87.58</v>
      </c>
    </row>
    <row r="72" spans="1:10" x14ac:dyDescent="0.25">
      <c r="A72" t="s">
        <v>243</v>
      </c>
      <c r="B72" t="s">
        <v>111</v>
      </c>
      <c r="C72" t="s">
        <v>244</v>
      </c>
      <c r="D72">
        <v>552.98</v>
      </c>
      <c r="E72">
        <v>1</v>
      </c>
      <c r="F72">
        <v>552.98</v>
      </c>
      <c r="G72">
        <v>3.39</v>
      </c>
      <c r="H72">
        <v>6.29</v>
      </c>
      <c r="I72">
        <v>87.66</v>
      </c>
    </row>
    <row r="73" spans="1:10" x14ac:dyDescent="0.25">
      <c r="A73" t="s">
        <v>245</v>
      </c>
      <c r="B73" t="s">
        <v>111</v>
      </c>
      <c r="C73" t="s">
        <v>246</v>
      </c>
      <c r="D73">
        <v>529.38</v>
      </c>
      <c r="E73">
        <v>101782</v>
      </c>
      <c r="F73">
        <v>0.01</v>
      </c>
      <c r="G73">
        <v>3.24</v>
      </c>
      <c r="H73">
        <v>5.84</v>
      </c>
      <c r="I73">
        <v>88.77</v>
      </c>
    </row>
    <row r="74" spans="1:10" x14ac:dyDescent="0.25">
      <c r="A74" t="s">
        <v>247</v>
      </c>
      <c r="B74" t="s">
        <v>108</v>
      </c>
      <c r="C74" t="s">
        <v>138</v>
      </c>
      <c r="D74">
        <v>144.74</v>
      </c>
      <c r="E74">
        <v>86152</v>
      </c>
      <c r="F74">
        <v>0</v>
      </c>
      <c r="G74">
        <v>0.89</v>
      </c>
      <c r="H74">
        <v>5.67</v>
      </c>
      <c r="I74">
        <v>87.76</v>
      </c>
    </row>
    <row r="75" spans="1:10" x14ac:dyDescent="0.25">
      <c r="A75" t="s">
        <v>248</v>
      </c>
      <c r="B75" t="s">
        <v>108</v>
      </c>
      <c r="C75" t="s">
        <v>249</v>
      </c>
      <c r="D75">
        <v>55.66</v>
      </c>
      <c r="E75">
        <v>6</v>
      </c>
      <c r="F75">
        <v>9.2799999999999994</v>
      </c>
      <c r="G75">
        <v>0.34</v>
      </c>
      <c r="H75">
        <v>5.78</v>
      </c>
      <c r="I75">
        <v>84.83</v>
      </c>
    </row>
    <row r="77" spans="1:10" x14ac:dyDescent="0.25">
      <c r="A77" t="s">
        <v>129</v>
      </c>
    </row>
    <row r="78" spans="1:10" x14ac:dyDescent="0.25">
      <c r="A78" t="s">
        <v>98</v>
      </c>
      <c r="B78" t="s">
        <v>99</v>
      </c>
      <c r="C78" t="s">
        <v>100</v>
      </c>
      <c r="D78" t="s">
        <v>130</v>
      </c>
      <c r="E78" t="s">
        <v>102</v>
      </c>
      <c r="F78" t="s">
        <v>131</v>
      </c>
      <c r="G78" t="s">
        <v>104</v>
      </c>
      <c r="H78" t="s">
        <v>101</v>
      </c>
      <c r="I78" t="s">
        <v>105</v>
      </c>
      <c r="J78" t="s">
        <v>106</v>
      </c>
    </row>
    <row r="79" spans="1:10" x14ac:dyDescent="0.25">
      <c r="A79" t="s">
        <v>110</v>
      </c>
      <c r="B79" t="s">
        <v>111</v>
      </c>
      <c r="C79" t="s">
        <v>112</v>
      </c>
      <c r="D79">
        <v>942.22</v>
      </c>
      <c r="E79">
        <v>0</v>
      </c>
      <c r="G79">
        <v>59.72</v>
      </c>
      <c r="H79">
        <v>11425.34</v>
      </c>
      <c r="I79">
        <v>8.25</v>
      </c>
      <c r="J79">
        <v>78.11</v>
      </c>
    </row>
    <row r="80" spans="1:10" x14ac:dyDescent="0.25">
      <c r="A80" t="s">
        <v>115</v>
      </c>
      <c r="B80" t="s">
        <v>111</v>
      </c>
      <c r="C80" t="s">
        <v>116</v>
      </c>
      <c r="D80">
        <v>391.14</v>
      </c>
      <c r="E80">
        <v>0</v>
      </c>
      <c r="G80">
        <v>24.79</v>
      </c>
      <c r="H80">
        <v>5940.93</v>
      </c>
      <c r="I80">
        <v>6.58</v>
      </c>
      <c r="J80">
        <v>82.34</v>
      </c>
    </row>
    <row r="81" spans="1:10" x14ac:dyDescent="0.25">
      <c r="A81" t="s">
        <v>169</v>
      </c>
      <c r="B81" t="s">
        <v>108</v>
      </c>
      <c r="C81" t="s">
        <v>170</v>
      </c>
      <c r="D81">
        <v>160.77000000000001</v>
      </c>
      <c r="E81">
        <v>8118042</v>
      </c>
      <c r="F81">
        <v>0</v>
      </c>
      <c r="G81">
        <v>10.19</v>
      </c>
      <c r="H81">
        <v>731.8</v>
      </c>
      <c r="I81">
        <v>21.97</v>
      </c>
      <c r="J81">
        <v>41.75</v>
      </c>
    </row>
    <row r="82" spans="1:10" x14ac:dyDescent="0.25">
      <c r="A82" t="s">
        <v>139</v>
      </c>
      <c r="B82" t="s">
        <v>111</v>
      </c>
      <c r="C82" t="s">
        <v>140</v>
      </c>
      <c r="D82">
        <v>88.31</v>
      </c>
      <c r="E82">
        <v>0</v>
      </c>
      <c r="G82">
        <v>5.6</v>
      </c>
      <c r="H82">
        <v>1332.29</v>
      </c>
      <c r="I82">
        <v>6.63</v>
      </c>
      <c r="J82">
        <v>82.28</v>
      </c>
    </row>
    <row r="83" spans="1:10" x14ac:dyDescent="0.25">
      <c r="A83" t="s">
        <v>137</v>
      </c>
      <c r="B83" t="s">
        <v>108</v>
      </c>
      <c r="C83" t="s">
        <v>138</v>
      </c>
      <c r="D83">
        <v>54.51</v>
      </c>
      <c r="E83">
        <v>2874936</v>
      </c>
      <c r="F83">
        <v>0</v>
      </c>
      <c r="G83">
        <v>3.45</v>
      </c>
      <c r="H83">
        <v>1439.1</v>
      </c>
      <c r="I83">
        <v>3.79</v>
      </c>
      <c r="J83">
        <v>92.7</v>
      </c>
    </row>
    <row r="84" spans="1:10" x14ac:dyDescent="0.25">
      <c r="A84" t="s">
        <v>241</v>
      </c>
      <c r="B84" t="s">
        <v>111</v>
      </c>
      <c r="C84" t="s">
        <v>242</v>
      </c>
      <c r="D84">
        <v>34.99</v>
      </c>
      <c r="E84">
        <v>1</v>
      </c>
      <c r="F84">
        <v>34.99</v>
      </c>
      <c r="G84">
        <v>2.2200000000000002</v>
      </c>
      <c r="H84">
        <v>553.62</v>
      </c>
      <c r="I84">
        <v>6.32</v>
      </c>
      <c r="J84">
        <v>87.58</v>
      </c>
    </row>
    <row r="85" spans="1:10" x14ac:dyDescent="0.25">
      <c r="A85" t="s">
        <v>243</v>
      </c>
      <c r="B85" t="s">
        <v>111</v>
      </c>
      <c r="C85" t="s">
        <v>244</v>
      </c>
      <c r="D85">
        <v>34.76</v>
      </c>
      <c r="E85">
        <v>1</v>
      </c>
      <c r="F85">
        <v>34.76</v>
      </c>
      <c r="G85">
        <v>2.2000000000000002</v>
      </c>
      <c r="H85">
        <v>552.98</v>
      </c>
      <c r="I85">
        <v>6.29</v>
      </c>
      <c r="J85">
        <v>87.66</v>
      </c>
    </row>
    <row r="86" spans="1:10" x14ac:dyDescent="0.25">
      <c r="A86" t="s">
        <v>245</v>
      </c>
      <c r="B86" t="s">
        <v>111</v>
      </c>
      <c r="C86" t="s">
        <v>246</v>
      </c>
      <c r="D86">
        <v>30.94</v>
      </c>
      <c r="E86">
        <v>101782</v>
      </c>
      <c r="F86">
        <v>0</v>
      </c>
      <c r="G86">
        <v>1.96</v>
      </c>
      <c r="H86">
        <v>529.38</v>
      </c>
      <c r="I86">
        <v>5.84</v>
      </c>
      <c r="J86">
        <v>88.77</v>
      </c>
    </row>
    <row r="87" spans="1:10" x14ac:dyDescent="0.25">
      <c r="A87" t="s">
        <v>250</v>
      </c>
      <c r="B87" t="s">
        <v>108</v>
      </c>
      <c r="C87" t="s">
        <v>251</v>
      </c>
      <c r="D87">
        <v>9.6199999999999992</v>
      </c>
      <c r="E87">
        <v>1</v>
      </c>
      <c r="F87">
        <v>9.6199999999999992</v>
      </c>
      <c r="G87">
        <v>0.61</v>
      </c>
      <c r="H87">
        <v>25.42</v>
      </c>
      <c r="I87">
        <v>37.83</v>
      </c>
      <c r="J87">
        <v>2.2400000000000002</v>
      </c>
    </row>
    <row r="88" spans="1:10" x14ac:dyDescent="0.25">
      <c r="A88" t="s">
        <v>247</v>
      </c>
      <c r="B88" t="s">
        <v>108</v>
      </c>
      <c r="C88" t="s">
        <v>138</v>
      </c>
      <c r="D88">
        <v>8.2100000000000009</v>
      </c>
      <c r="E88">
        <v>86152</v>
      </c>
      <c r="F88">
        <v>0</v>
      </c>
      <c r="G88">
        <v>0.52</v>
      </c>
      <c r="H88">
        <v>144.74</v>
      </c>
      <c r="I88">
        <v>5.67</v>
      </c>
      <c r="J88">
        <v>87.76</v>
      </c>
    </row>
    <row r="90" spans="1:10" x14ac:dyDescent="0.25">
      <c r="A90" t="s">
        <v>134</v>
      </c>
    </row>
    <row r="91" spans="1:10" x14ac:dyDescent="0.25">
      <c r="A91" t="s">
        <v>98</v>
      </c>
      <c r="B91" t="s">
        <v>99</v>
      </c>
      <c r="C91" t="s">
        <v>100</v>
      </c>
      <c r="D91" t="s">
        <v>135</v>
      </c>
      <c r="E91" t="s">
        <v>102</v>
      </c>
      <c r="F91" t="s">
        <v>136</v>
      </c>
      <c r="G91" t="s">
        <v>104</v>
      </c>
      <c r="H91" t="s">
        <v>101</v>
      </c>
      <c r="I91" t="s">
        <v>105</v>
      </c>
      <c r="J91" t="s">
        <v>106</v>
      </c>
    </row>
    <row r="92" spans="1:10" x14ac:dyDescent="0.25">
      <c r="A92" t="s">
        <v>110</v>
      </c>
      <c r="B92" t="s">
        <v>111</v>
      </c>
      <c r="C92" t="s">
        <v>112</v>
      </c>
      <c r="D92">
        <v>8924.58</v>
      </c>
      <c r="E92">
        <v>0</v>
      </c>
      <c r="G92">
        <v>64.34</v>
      </c>
      <c r="H92">
        <v>11425.34</v>
      </c>
      <c r="I92">
        <v>8.25</v>
      </c>
      <c r="J92">
        <v>78.11</v>
      </c>
    </row>
    <row r="93" spans="1:10" x14ac:dyDescent="0.25">
      <c r="A93" t="s">
        <v>115</v>
      </c>
      <c r="B93" t="s">
        <v>111</v>
      </c>
      <c r="C93" t="s">
        <v>116</v>
      </c>
      <c r="D93">
        <v>4891.49</v>
      </c>
      <c r="E93">
        <v>0</v>
      </c>
      <c r="G93">
        <v>35.26</v>
      </c>
      <c r="H93">
        <v>5940.93</v>
      </c>
      <c r="I93">
        <v>6.58</v>
      </c>
      <c r="J93">
        <v>82.34</v>
      </c>
    </row>
    <row r="94" spans="1:10" x14ac:dyDescent="0.25">
      <c r="A94" t="s">
        <v>137</v>
      </c>
      <c r="B94" t="s">
        <v>108</v>
      </c>
      <c r="C94" t="s">
        <v>138</v>
      </c>
      <c r="D94">
        <v>1334.08</v>
      </c>
      <c r="E94">
        <v>2874936</v>
      </c>
      <c r="F94">
        <v>0</v>
      </c>
      <c r="G94">
        <v>9.6199999999999992</v>
      </c>
      <c r="H94">
        <v>1439.1</v>
      </c>
      <c r="I94">
        <v>3.79</v>
      </c>
      <c r="J94">
        <v>92.7</v>
      </c>
    </row>
    <row r="95" spans="1:10" x14ac:dyDescent="0.25">
      <c r="A95" t="s">
        <v>139</v>
      </c>
      <c r="B95" t="s">
        <v>111</v>
      </c>
      <c r="C95" t="s">
        <v>140</v>
      </c>
      <c r="D95">
        <v>1096.2</v>
      </c>
      <c r="E95">
        <v>0</v>
      </c>
      <c r="G95">
        <v>7.9</v>
      </c>
      <c r="H95">
        <v>1332.29</v>
      </c>
      <c r="I95">
        <v>6.63</v>
      </c>
      <c r="J95">
        <v>82.28</v>
      </c>
    </row>
    <row r="96" spans="1:10" x14ac:dyDescent="0.25">
      <c r="A96" t="s">
        <v>241</v>
      </c>
      <c r="B96" t="s">
        <v>111</v>
      </c>
      <c r="C96" t="s">
        <v>242</v>
      </c>
      <c r="D96">
        <v>484.85</v>
      </c>
      <c r="E96">
        <v>1</v>
      </c>
      <c r="F96">
        <v>484.85</v>
      </c>
      <c r="G96">
        <v>3.5</v>
      </c>
      <c r="H96">
        <v>553.62</v>
      </c>
      <c r="I96">
        <v>6.32</v>
      </c>
      <c r="J96">
        <v>87.58</v>
      </c>
    </row>
    <row r="97" spans="1:10" x14ac:dyDescent="0.25">
      <c r="A97" t="s">
        <v>243</v>
      </c>
      <c r="B97" t="s">
        <v>111</v>
      </c>
      <c r="C97" t="s">
        <v>244</v>
      </c>
      <c r="D97">
        <v>484.77</v>
      </c>
      <c r="E97">
        <v>1</v>
      </c>
      <c r="F97">
        <v>484.77</v>
      </c>
      <c r="G97">
        <v>3.49</v>
      </c>
      <c r="H97">
        <v>552.98</v>
      </c>
      <c r="I97">
        <v>6.29</v>
      </c>
      <c r="J97">
        <v>87.66</v>
      </c>
    </row>
    <row r="98" spans="1:10" x14ac:dyDescent="0.25">
      <c r="A98" t="s">
        <v>245</v>
      </c>
      <c r="B98" t="s">
        <v>111</v>
      </c>
      <c r="C98" t="s">
        <v>246</v>
      </c>
      <c r="D98">
        <v>469.92</v>
      </c>
      <c r="E98">
        <v>101782</v>
      </c>
      <c r="F98">
        <v>0</v>
      </c>
      <c r="G98">
        <v>3.39</v>
      </c>
      <c r="H98">
        <v>529.38</v>
      </c>
      <c r="I98">
        <v>5.84</v>
      </c>
      <c r="J98">
        <v>88.77</v>
      </c>
    </row>
    <row r="99" spans="1:10" x14ac:dyDescent="0.25">
      <c r="A99" t="s">
        <v>169</v>
      </c>
      <c r="B99" t="s">
        <v>108</v>
      </c>
      <c r="C99" t="s">
        <v>170</v>
      </c>
      <c r="D99">
        <v>305.51</v>
      </c>
      <c r="E99">
        <v>8118042</v>
      </c>
      <c r="F99">
        <v>0</v>
      </c>
      <c r="G99">
        <v>2.2000000000000002</v>
      </c>
      <c r="H99">
        <v>731.8</v>
      </c>
      <c r="I99">
        <v>21.97</v>
      </c>
      <c r="J99">
        <v>41.75</v>
      </c>
    </row>
    <row r="100" spans="1:10" x14ac:dyDescent="0.25">
      <c r="A100" t="s">
        <v>247</v>
      </c>
      <c r="B100" t="s">
        <v>108</v>
      </c>
      <c r="C100" t="s">
        <v>138</v>
      </c>
      <c r="D100">
        <v>127.02</v>
      </c>
      <c r="E100">
        <v>86152</v>
      </c>
      <c r="F100">
        <v>0</v>
      </c>
      <c r="G100">
        <v>0.92</v>
      </c>
      <c r="H100">
        <v>144.74</v>
      </c>
      <c r="I100">
        <v>5.67</v>
      </c>
      <c r="J100">
        <v>87.76</v>
      </c>
    </row>
    <row r="101" spans="1:10" x14ac:dyDescent="0.25">
      <c r="A101" t="s">
        <v>248</v>
      </c>
      <c r="B101" t="s">
        <v>108</v>
      </c>
      <c r="C101" t="s">
        <v>249</v>
      </c>
      <c r="D101">
        <v>47.21</v>
      </c>
      <c r="E101">
        <v>6</v>
      </c>
      <c r="F101">
        <v>7.87</v>
      </c>
      <c r="G101">
        <v>0.34</v>
      </c>
      <c r="H101">
        <v>55.66</v>
      </c>
      <c r="I101">
        <v>5.78</v>
      </c>
      <c r="J101">
        <v>84.83</v>
      </c>
    </row>
    <row r="103" spans="1:10" x14ac:dyDescent="0.25">
      <c r="A103" t="s">
        <v>147</v>
      </c>
    </row>
    <row r="104" spans="1:10" x14ac:dyDescent="0.25">
      <c r="A104" t="s">
        <v>98</v>
      </c>
      <c r="B104" t="s">
        <v>99</v>
      </c>
      <c r="C104" t="s">
        <v>100</v>
      </c>
      <c r="D104" t="s">
        <v>148</v>
      </c>
      <c r="E104" t="s">
        <v>102</v>
      </c>
      <c r="F104" t="s">
        <v>149</v>
      </c>
      <c r="G104" t="s">
        <v>104</v>
      </c>
      <c r="H104" t="s">
        <v>101</v>
      </c>
      <c r="I104" t="s">
        <v>105</v>
      </c>
      <c r="J104" t="s">
        <v>106</v>
      </c>
    </row>
    <row r="105" spans="1:10" x14ac:dyDescent="0.25">
      <c r="A105" t="s">
        <v>110</v>
      </c>
      <c r="B105" t="s">
        <v>111</v>
      </c>
      <c r="C105" t="s">
        <v>112</v>
      </c>
      <c r="D105">
        <v>35828697</v>
      </c>
      <c r="E105">
        <v>0</v>
      </c>
      <c r="G105">
        <v>31</v>
      </c>
      <c r="H105">
        <v>11425.34</v>
      </c>
      <c r="I105">
        <v>8.1999999999999993</v>
      </c>
      <c r="J105">
        <v>78.099999999999994</v>
      </c>
    </row>
    <row r="106" spans="1:10" x14ac:dyDescent="0.25">
      <c r="A106" t="s">
        <v>169</v>
      </c>
      <c r="B106" t="s">
        <v>108</v>
      </c>
      <c r="C106" t="s">
        <v>170</v>
      </c>
      <c r="D106">
        <v>32776229</v>
      </c>
      <c r="E106">
        <v>8118042</v>
      </c>
      <c r="F106">
        <v>4.04</v>
      </c>
      <c r="G106">
        <v>28.36</v>
      </c>
      <c r="H106">
        <v>731.8</v>
      </c>
      <c r="I106">
        <v>22</v>
      </c>
      <c r="J106">
        <v>41.7</v>
      </c>
    </row>
    <row r="107" spans="1:10" x14ac:dyDescent="0.25">
      <c r="A107" t="s">
        <v>115</v>
      </c>
      <c r="B107" t="s">
        <v>111</v>
      </c>
      <c r="C107" t="s">
        <v>116</v>
      </c>
      <c r="D107">
        <v>18551666</v>
      </c>
      <c r="E107">
        <v>0</v>
      </c>
      <c r="G107">
        <v>16.05</v>
      </c>
      <c r="H107">
        <v>5940.93</v>
      </c>
      <c r="I107">
        <v>6.6</v>
      </c>
      <c r="J107">
        <v>82.3</v>
      </c>
    </row>
    <row r="108" spans="1:10" x14ac:dyDescent="0.25">
      <c r="A108" t="s">
        <v>137</v>
      </c>
      <c r="B108" t="s">
        <v>108</v>
      </c>
      <c r="C108" t="s">
        <v>138</v>
      </c>
      <c r="D108">
        <v>12764532</v>
      </c>
      <c r="E108">
        <v>2874936</v>
      </c>
      <c r="F108">
        <v>4.4400000000000004</v>
      </c>
      <c r="G108">
        <v>11.04</v>
      </c>
      <c r="H108">
        <v>1439.1</v>
      </c>
      <c r="I108">
        <v>3.8</v>
      </c>
      <c r="J108">
        <v>92.7</v>
      </c>
    </row>
    <row r="109" spans="1:10" x14ac:dyDescent="0.25">
      <c r="A109" t="s">
        <v>241</v>
      </c>
      <c r="B109" t="s">
        <v>111</v>
      </c>
      <c r="C109" t="s">
        <v>242</v>
      </c>
      <c r="D109">
        <v>8831397</v>
      </c>
      <c r="E109">
        <v>1</v>
      </c>
      <c r="F109">
        <v>8831397</v>
      </c>
      <c r="G109">
        <v>7.64</v>
      </c>
      <c r="H109">
        <v>553.62</v>
      </c>
      <c r="I109">
        <v>6.3</v>
      </c>
      <c r="J109">
        <v>87.6</v>
      </c>
    </row>
    <row r="110" spans="1:10" x14ac:dyDescent="0.25">
      <c r="A110" t="s">
        <v>243</v>
      </c>
      <c r="B110" t="s">
        <v>111</v>
      </c>
      <c r="C110" t="s">
        <v>244</v>
      </c>
      <c r="D110">
        <v>8831301</v>
      </c>
      <c r="E110">
        <v>1</v>
      </c>
      <c r="F110">
        <v>8831301</v>
      </c>
      <c r="G110">
        <v>7.64</v>
      </c>
      <c r="H110">
        <v>552.98</v>
      </c>
      <c r="I110">
        <v>6.3</v>
      </c>
      <c r="J110">
        <v>87.7</v>
      </c>
    </row>
    <row r="111" spans="1:10" x14ac:dyDescent="0.25">
      <c r="A111" t="s">
        <v>245</v>
      </c>
      <c r="B111" t="s">
        <v>111</v>
      </c>
      <c r="C111" t="s">
        <v>246</v>
      </c>
      <c r="D111">
        <v>7583406</v>
      </c>
      <c r="E111">
        <v>101782</v>
      </c>
      <c r="F111">
        <v>74.510000000000005</v>
      </c>
      <c r="G111">
        <v>6.56</v>
      </c>
      <c r="H111">
        <v>529.38</v>
      </c>
      <c r="I111">
        <v>5.8</v>
      </c>
      <c r="J111">
        <v>88.8</v>
      </c>
    </row>
    <row r="112" spans="1:10" x14ac:dyDescent="0.25">
      <c r="A112" t="s">
        <v>252</v>
      </c>
      <c r="B112" t="s">
        <v>111</v>
      </c>
      <c r="C112" t="s">
        <v>146</v>
      </c>
      <c r="D112">
        <v>5033036</v>
      </c>
      <c r="E112">
        <v>241</v>
      </c>
      <c r="F112">
        <v>20883.97</v>
      </c>
      <c r="G112">
        <v>4.3499999999999996</v>
      </c>
      <c r="H112">
        <v>21.56</v>
      </c>
      <c r="I112">
        <v>35.299999999999997</v>
      </c>
      <c r="J112">
        <v>0</v>
      </c>
    </row>
    <row r="113" spans="1:10" x14ac:dyDescent="0.25">
      <c r="A113" t="s">
        <v>253</v>
      </c>
      <c r="B113" t="s">
        <v>111</v>
      </c>
      <c r="C113" t="s">
        <v>254</v>
      </c>
      <c r="D113">
        <v>5033036</v>
      </c>
      <c r="E113">
        <v>241</v>
      </c>
      <c r="F113">
        <v>20883.97</v>
      </c>
      <c r="G113">
        <v>4.3499999999999996</v>
      </c>
      <c r="H113">
        <v>21.53</v>
      </c>
      <c r="I113">
        <v>35.299999999999997</v>
      </c>
      <c r="J113">
        <v>0</v>
      </c>
    </row>
    <row r="114" spans="1:10" x14ac:dyDescent="0.25">
      <c r="A114" t="s">
        <v>247</v>
      </c>
      <c r="B114" t="s">
        <v>108</v>
      </c>
      <c r="C114" t="s">
        <v>138</v>
      </c>
      <c r="D114">
        <v>3965179</v>
      </c>
      <c r="E114">
        <v>86152</v>
      </c>
      <c r="F114">
        <v>46.03</v>
      </c>
      <c r="G114">
        <v>3.43</v>
      </c>
      <c r="H114">
        <v>144.74</v>
      </c>
      <c r="I114">
        <v>5.7</v>
      </c>
      <c r="J114">
        <v>87.8</v>
      </c>
    </row>
    <row r="116" spans="1:10" x14ac:dyDescent="0.25">
      <c r="A116" t="s">
        <v>154</v>
      </c>
    </row>
    <row r="117" spans="1:10" x14ac:dyDescent="0.25">
      <c r="A117" t="s">
        <v>98</v>
      </c>
      <c r="B117" t="s">
        <v>99</v>
      </c>
      <c r="C117" t="s">
        <v>100</v>
      </c>
      <c r="D117" t="s">
        <v>155</v>
      </c>
      <c r="E117" t="s">
        <v>102</v>
      </c>
      <c r="F117" t="s">
        <v>156</v>
      </c>
      <c r="G117" t="s">
        <v>104</v>
      </c>
      <c r="H117" t="s">
        <v>101</v>
      </c>
      <c r="I117" t="s">
        <v>105</v>
      </c>
      <c r="J117" t="s">
        <v>106</v>
      </c>
    </row>
    <row r="118" spans="1:10" x14ac:dyDescent="0.25">
      <c r="A118" t="s">
        <v>110</v>
      </c>
      <c r="B118" t="s">
        <v>111</v>
      </c>
      <c r="C118" t="s">
        <v>112</v>
      </c>
      <c r="D118">
        <v>9294028</v>
      </c>
      <c r="E118">
        <v>0</v>
      </c>
      <c r="G118">
        <v>66.52</v>
      </c>
      <c r="H118">
        <v>11425.34</v>
      </c>
      <c r="I118">
        <v>8.25</v>
      </c>
      <c r="J118">
        <v>78.11</v>
      </c>
    </row>
    <row r="119" spans="1:10" x14ac:dyDescent="0.25">
      <c r="A119" t="s">
        <v>115</v>
      </c>
      <c r="B119" t="s">
        <v>111</v>
      </c>
      <c r="C119" t="s">
        <v>116</v>
      </c>
      <c r="D119">
        <v>4834601</v>
      </c>
      <c r="E119">
        <v>0</v>
      </c>
      <c r="G119">
        <v>34.6</v>
      </c>
      <c r="H119">
        <v>5940.93</v>
      </c>
      <c r="I119">
        <v>6.58</v>
      </c>
      <c r="J119">
        <v>82.34</v>
      </c>
    </row>
    <row r="120" spans="1:10" x14ac:dyDescent="0.25">
      <c r="A120" t="s">
        <v>139</v>
      </c>
      <c r="B120" t="s">
        <v>111</v>
      </c>
      <c r="C120" t="s">
        <v>140</v>
      </c>
      <c r="D120">
        <v>987088</v>
      </c>
      <c r="E120">
        <v>0</v>
      </c>
      <c r="G120">
        <v>7.06</v>
      </c>
      <c r="H120">
        <v>1332.29</v>
      </c>
      <c r="I120">
        <v>6.63</v>
      </c>
      <c r="J120">
        <v>82.28</v>
      </c>
    </row>
    <row r="121" spans="1:10" x14ac:dyDescent="0.25">
      <c r="A121" t="s">
        <v>137</v>
      </c>
      <c r="B121" t="s">
        <v>108</v>
      </c>
      <c r="C121" t="s">
        <v>138</v>
      </c>
      <c r="D121">
        <v>884998</v>
      </c>
      <c r="E121">
        <v>2874936</v>
      </c>
      <c r="F121">
        <v>0.31</v>
      </c>
      <c r="G121">
        <v>6.33</v>
      </c>
      <c r="H121">
        <v>1439.1</v>
      </c>
      <c r="I121">
        <v>3.79</v>
      </c>
      <c r="J121">
        <v>92.7</v>
      </c>
    </row>
    <row r="122" spans="1:10" x14ac:dyDescent="0.25">
      <c r="A122" t="s">
        <v>241</v>
      </c>
      <c r="B122" t="s">
        <v>111</v>
      </c>
      <c r="C122" t="s">
        <v>242</v>
      </c>
      <c r="D122">
        <v>405920</v>
      </c>
      <c r="E122">
        <v>1</v>
      </c>
      <c r="F122">
        <v>405920</v>
      </c>
      <c r="G122">
        <v>2.91</v>
      </c>
      <c r="H122">
        <v>553.62</v>
      </c>
      <c r="I122">
        <v>6.32</v>
      </c>
      <c r="J122">
        <v>87.58</v>
      </c>
    </row>
    <row r="123" spans="1:10" x14ac:dyDescent="0.25">
      <c r="A123" t="s">
        <v>243</v>
      </c>
      <c r="B123" t="s">
        <v>111</v>
      </c>
      <c r="C123" t="s">
        <v>244</v>
      </c>
      <c r="D123">
        <v>405910</v>
      </c>
      <c r="E123">
        <v>1</v>
      </c>
      <c r="F123">
        <v>405910</v>
      </c>
      <c r="G123">
        <v>2.91</v>
      </c>
      <c r="H123">
        <v>552.98</v>
      </c>
      <c r="I123">
        <v>6.29</v>
      </c>
      <c r="J123">
        <v>87.66</v>
      </c>
    </row>
    <row r="124" spans="1:10" x14ac:dyDescent="0.25">
      <c r="A124" t="s">
        <v>245</v>
      </c>
      <c r="B124" t="s">
        <v>111</v>
      </c>
      <c r="C124" t="s">
        <v>246</v>
      </c>
      <c r="D124">
        <v>388621</v>
      </c>
      <c r="E124">
        <v>101782</v>
      </c>
      <c r="F124">
        <v>3.82</v>
      </c>
      <c r="G124">
        <v>2.78</v>
      </c>
      <c r="H124">
        <v>529.38</v>
      </c>
      <c r="I124">
        <v>5.84</v>
      </c>
      <c r="J124">
        <v>88.77</v>
      </c>
    </row>
    <row r="125" spans="1:10" x14ac:dyDescent="0.25">
      <c r="A125" t="s">
        <v>169</v>
      </c>
      <c r="B125" t="s">
        <v>108</v>
      </c>
      <c r="C125" t="s">
        <v>170</v>
      </c>
      <c r="D125">
        <v>325251</v>
      </c>
      <c r="E125">
        <v>8118042</v>
      </c>
      <c r="F125">
        <v>0.04</v>
      </c>
      <c r="G125">
        <v>2.33</v>
      </c>
      <c r="H125">
        <v>731.8</v>
      </c>
      <c r="I125">
        <v>21.97</v>
      </c>
      <c r="J125">
        <v>41.75</v>
      </c>
    </row>
    <row r="126" spans="1:10" x14ac:dyDescent="0.25">
      <c r="A126" t="s">
        <v>255</v>
      </c>
      <c r="B126" t="s">
        <v>108</v>
      </c>
      <c r="C126" t="s">
        <v>256</v>
      </c>
      <c r="D126">
        <v>265888</v>
      </c>
      <c r="E126">
        <v>4</v>
      </c>
      <c r="F126">
        <v>66472</v>
      </c>
      <c r="G126">
        <v>1.9</v>
      </c>
      <c r="H126">
        <v>17.57</v>
      </c>
      <c r="I126">
        <v>8.24</v>
      </c>
      <c r="J126">
        <v>70.33</v>
      </c>
    </row>
    <row r="127" spans="1:10" x14ac:dyDescent="0.25">
      <c r="A127" t="s">
        <v>257</v>
      </c>
      <c r="B127" t="s">
        <v>108</v>
      </c>
      <c r="C127" t="s">
        <v>258</v>
      </c>
      <c r="D127">
        <v>144912</v>
      </c>
      <c r="E127">
        <v>48</v>
      </c>
      <c r="F127">
        <v>3019</v>
      </c>
      <c r="G127">
        <v>1.04</v>
      </c>
      <c r="H127">
        <v>5.81</v>
      </c>
      <c r="I127">
        <v>32.700000000000003</v>
      </c>
      <c r="J127">
        <v>16.170000000000002</v>
      </c>
    </row>
    <row r="129" spans="1:9" x14ac:dyDescent="0.25">
      <c r="A129" t="s">
        <v>159</v>
      </c>
    </row>
    <row r="130" spans="1:9" x14ac:dyDescent="0.25">
      <c r="A130" t="s">
        <v>98</v>
      </c>
      <c r="B130" t="s">
        <v>99</v>
      </c>
      <c r="C130" t="s">
        <v>100</v>
      </c>
      <c r="D130" t="s">
        <v>160</v>
      </c>
      <c r="E130" t="s">
        <v>161</v>
      </c>
      <c r="F130" t="s">
        <v>102</v>
      </c>
      <c r="G130" t="s">
        <v>162</v>
      </c>
      <c r="H130" t="s">
        <v>163</v>
      </c>
      <c r="I130" t="s">
        <v>104</v>
      </c>
    </row>
    <row r="131" spans="1:9" x14ac:dyDescent="0.25">
      <c r="A131" t="s">
        <v>110</v>
      </c>
      <c r="B131" t="s">
        <v>111</v>
      </c>
      <c r="C131" t="s">
        <v>112</v>
      </c>
      <c r="D131">
        <v>7193488</v>
      </c>
      <c r="E131">
        <v>7193488</v>
      </c>
      <c r="F131">
        <v>0</v>
      </c>
      <c r="H131">
        <v>0</v>
      </c>
      <c r="I131">
        <v>70.36</v>
      </c>
    </row>
    <row r="132" spans="1:9" x14ac:dyDescent="0.25">
      <c r="A132" t="s">
        <v>115</v>
      </c>
      <c r="B132" t="s">
        <v>111</v>
      </c>
      <c r="C132" t="s">
        <v>116</v>
      </c>
      <c r="D132">
        <v>4000387</v>
      </c>
      <c r="E132">
        <v>4000387</v>
      </c>
      <c r="F132">
        <v>0</v>
      </c>
      <c r="H132">
        <v>0</v>
      </c>
      <c r="I132">
        <v>39.130000000000003</v>
      </c>
    </row>
    <row r="133" spans="1:9" x14ac:dyDescent="0.25">
      <c r="A133" t="s">
        <v>137</v>
      </c>
      <c r="B133" t="s">
        <v>108</v>
      </c>
      <c r="C133" t="s">
        <v>138</v>
      </c>
      <c r="D133">
        <v>884998</v>
      </c>
      <c r="E133">
        <v>884998</v>
      </c>
      <c r="F133">
        <v>2874936</v>
      </c>
      <c r="G133">
        <v>0.31</v>
      </c>
      <c r="H133">
        <v>0</v>
      </c>
      <c r="I133">
        <v>8.66</v>
      </c>
    </row>
    <row r="134" spans="1:9" x14ac:dyDescent="0.25">
      <c r="A134" t="s">
        <v>139</v>
      </c>
      <c r="B134" t="s">
        <v>111</v>
      </c>
      <c r="C134" t="s">
        <v>140</v>
      </c>
      <c r="D134">
        <v>771755</v>
      </c>
      <c r="E134">
        <v>771755</v>
      </c>
      <c r="F134">
        <v>0</v>
      </c>
      <c r="H134">
        <v>0</v>
      </c>
      <c r="I134">
        <v>7.55</v>
      </c>
    </row>
    <row r="135" spans="1:9" x14ac:dyDescent="0.25">
      <c r="A135" t="s">
        <v>241</v>
      </c>
      <c r="B135" t="s">
        <v>111</v>
      </c>
      <c r="C135" t="s">
        <v>242</v>
      </c>
      <c r="D135">
        <v>371927</v>
      </c>
      <c r="E135">
        <v>371927</v>
      </c>
      <c r="F135">
        <v>1</v>
      </c>
      <c r="G135">
        <v>371927</v>
      </c>
      <c r="H135">
        <v>0</v>
      </c>
      <c r="I135">
        <v>3.64</v>
      </c>
    </row>
    <row r="136" spans="1:9" x14ac:dyDescent="0.25">
      <c r="A136" t="s">
        <v>243</v>
      </c>
      <c r="B136" t="s">
        <v>111</v>
      </c>
      <c r="C136" t="s">
        <v>244</v>
      </c>
      <c r="D136">
        <v>371917</v>
      </c>
      <c r="E136">
        <v>371917</v>
      </c>
      <c r="F136">
        <v>1</v>
      </c>
      <c r="G136">
        <v>371917</v>
      </c>
      <c r="H136">
        <v>0</v>
      </c>
      <c r="I136">
        <v>3.64</v>
      </c>
    </row>
    <row r="137" spans="1:9" x14ac:dyDescent="0.25">
      <c r="A137" t="s">
        <v>245</v>
      </c>
      <c r="B137" t="s">
        <v>111</v>
      </c>
      <c r="C137" t="s">
        <v>246</v>
      </c>
      <c r="D137">
        <v>359412</v>
      </c>
      <c r="E137">
        <v>359412</v>
      </c>
      <c r="F137">
        <v>101782</v>
      </c>
      <c r="G137">
        <v>3.53</v>
      </c>
      <c r="H137">
        <v>0</v>
      </c>
      <c r="I137">
        <v>3.52</v>
      </c>
    </row>
    <row r="138" spans="1:9" x14ac:dyDescent="0.25">
      <c r="A138" t="s">
        <v>247</v>
      </c>
      <c r="B138" t="s">
        <v>108</v>
      </c>
      <c r="C138" t="s">
        <v>138</v>
      </c>
      <c r="D138">
        <v>87132</v>
      </c>
      <c r="E138">
        <v>87132</v>
      </c>
      <c r="F138">
        <v>86152</v>
      </c>
      <c r="G138">
        <v>1.01</v>
      </c>
      <c r="H138">
        <v>0</v>
      </c>
      <c r="I138">
        <v>0.85</v>
      </c>
    </row>
    <row r="139" spans="1:9" x14ac:dyDescent="0.25">
      <c r="A139" t="s">
        <v>248</v>
      </c>
      <c r="B139" t="s">
        <v>108</v>
      </c>
      <c r="C139" t="s">
        <v>249</v>
      </c>
      <c r="D139">
        <v>36358</v>
      </c>
      <c r="E139">
        <v>36358</v>
      </c>
      <c r="F139">
        <v>6</v>
      </c>
      <c r="G139">
        <v>6059.67</v>
      </c>
      <c r="H139">
        <v>0</v>
      </c>
      <c r="I139">
        <v>0.36</v>
      </c>
    </row>
    <row r="140" spans="1:9" x14ac:dyDescent="0.25">
      <c r="A140" t="s">
        <v>259</v>
      </c>
      <c r="B140" t="s">
        <v>260</v>
      </c>
      <c r="C140" t="s">
        <v>261</v>
      </c>
      <c r="D140">
        <v>24154</v>
      </c>
      <c r="E140">
        <v>24154</v>
      </c>
      <c r="F140">
        <v>16</v>
      </c>
      <c r="G140">
        <v>1509.63</v>
      </c>
      <c r="H140">
        <v>0</v>
      </c>
      <c r="I140">
        <v>0.24</v>
      </c>
    </row>
    <row r="142" spans="1:9" x14ac:dyDescent="0.25">
      <c r="A142" t="s">
        <v>164</v>
      </c>
    </row>
    <row r="143" spans="1:9" x14ac:dyDescent="0.25">
      <c r="A143" t="s">
        <v>98</v>
      </c>
      <c r="B143" t="s">
        <v>99</v>
      </c>
      <c r="C143" t="s">
        <v>100</v>
      </c>
      <c r="D143" t="s">
        <v>102</v>
      </c>
      <c r="E143" t="s">
        <v>165</v>
      </c>
      <c r="F143" t="s">
        <v>166</v>
      </c>
      <c r="G143" t="s">
        <v>101</v>
      </c>
      <c r="H143" t="s">
        <v>105</v>
      </c>
      <c r="I143" t="s">
        <v>106</v>
      </c>
    </row>
    <row r="144" spans="1:9" x14ac:dyDescent="0.25">
      <c r="A144" t="s">
        <v>169</v>
      </c>
      <c r="B144" t="s">
        <v>108</v>
      </c>
      <c r="C144" t="s">
        <v>170</v>
      </c>
      <c r="D144">
        <v>8118042</v>
      </c>
      <c r="E144">
        <v>8117928</v>
      </c>
      <c r="F144">
        <v>1</v>
      </c>
      <c r="G144">
        <v>731.8</v>
      </c>
      <c r="H144">
        <v>22</v>
      </c>
      <c r="I144">
        <v>41.7</v>
      </c>
    </row>
    <row r="145" spans="1:9" x14ac:dyDescent="0.25">
      <c r="A145" t="s">
        <v>137</v>
      </c>
      <c r="B145" t="s">
        <v>108</v>
      </c>
      <c r="C145" t="s">
        <v>138</v>
      </c>
      <c r="D145">
        <v>2874936</v>
      </c>
      <c r="E145">
        <v>966642</v>
      </c>
      <c r="F145">
        <v>0.34</v>
      </c>
      <c r="G145">
        <v>1439.1</v>
      </c>
      <c r="H145">
        <v>3.8</v>
      </c>
      <c r="I145">
        <v>92.7</v>
      </c>
    </row>
    <row r="146" spans="1:9" x14ac:dyDescent="0.25">
      <c r="A146" t="s">
        <v>245</v>
      </c>
      <c r="B146" t="s">
        <v>111</v>
      </c>
      <c r="C146" t="s">
        <v>246</v>
      </c>
      <c r="D146">
        <v>101782</v>
      </c>
      <c r="E146">
        <v>638638</v>
      </c>
      <c r="F146">
        <v>6.27</v>
      </c>
      <c r="G146">
        <v>529.38</v>
      </c>
      <c r="H146">
        <v>5.8</v>
      </c>
      <c r="I146">
        <v>88.8</v>
      </c>
    </row>
    <row r="147" spans="1:9" x14ac:dyDescent="0.25">
      <c r="A147" t="s">
        <v>247</v>
      </c>
      <c r="B147" t="s">
        <v>108</v>
      </c>
      <c r="C147" t="s">
        <v>138</v>
      </c>
      <c r="D147">
        <v>86152</v>
      </c>
      <c r="E147">
        <v>62847</v>
      </c>
      <c r="F147">
        <v>0.73</v>
      </c>
      <c r="G147">
        <v>144.74</v>
      </c>
      <c r="H147">
        <v>5.7</v>
      </c>
      <c r="I147">
        <v>87.8</v>
      </c>
    </row>
    <row r="148" spans="1:9" x14ac:dyDescent="0.25">
      <c r="A148" t="s">
        <v>190</v>
      </c>
      <c r="B148" t="s">
        <v>108</v>
      </c>
      <c r="C148" t="s">
        <v>191</v>
      </c>
      <c r="D148">
        <v>82630</v>
      </c>
      <c r="E148">
        <v>82630</v>
      </c>
      <c r="F148">
        <v>1</v>
      </c>
      <c r="G148">
        <v>3.04</v>
      </c>
      <c r="H148">
        <v>42.1</v>
      </c>
      <c r="I148">
        <v>0</v>
      </c>
    </row>
    <row r="149" spans="1:9" x14ac:dyDescent="0.25">
      <c r="A149" t="s">
        <v>262</v>
      </c>
      <c r="C149" t="s">
        <v>263</v>
      </c>
      <c r="D149">
        <v>65627</v>
      </c>
      <c r="E149">
        <v>65627</v>
      </c>
      <c r="F149">
        <v>1</v>
      </c>
      <c r="G149">
        <v>0.93</v>
      </c>
      <c r="H149">
        <v>42.1</v>
      </c>
      <c r="I149">
        <v>0</v>
      </c>
    </row>
    <row r="150" spans="1:9" x14ac:dyDescent="0.25">
      <c r="A150" t="s">
        <v>264</v>
      </c>
      <c r="B150" t="s">
        <v>108</v>
      </c>
      <c r="C150" t="s">
        <v>265</v>
      </c>
      <c r="D150">
        <v>4320</v>
      </c>
      <c r="E150">
        <v>4320</v>
      </c>
      <c r="F150">
        <v>1</v>
      </c>
      <c r="G150">
        <v>0.42</v>
      </c>
      <c r="H150">
        <v>39.6</v>
      </c>
      <c r="I150">
        <v>0</v>
      </c>
    </row>
    <row r="151" spans="1:9" x14ac:dyDescent="0.25">
      <c r="A151" t="s">
        <v>266</v>
      </c>
      <c r="C151" t="s">
        <v>267</v>
      </c>
      <c r="D151">
        <v>1616</v>
      </c>
      <c r="E151">
        <v>1616</v>
      </c>
      <c r="F151">
        <v>1</v>
      </c>
      <c r="G151">
        <v>0.09</v>
      </c>
      <c r="H151">
        <v>41.5</v>
      </c>
      <c r="I151">
        <v>0</v>
      </c>
    </row>
    <row r="152" spans="1:9" x14ac:dyDescent="0.25">
      <c r="A152" t="s">
        <v>268</v>
      </c>
      <c r="C152" t="s">
        <v>269</v>
      </c>
      <c r="D152">
        <v>1616</v>
      </c>
      <c r="E152">
        <v>0</v>
      </c>
      <c r="F152">
        <v>0</v>
      </c>
      <c r="G152">
        <v>0.04</v>
      </c>
      <c r="H152">
        <v>41.2</v>
      </c>
      <c r="I152">
        <v>0</v>
      </c>
    </row>
    <row r="153" spans="1:9" x14ac:dyDescent="0.25">
      <c r="A153" t="s">
        <v>270</v>
      </c>
      <c r="C153" t="s">
        <v>271</v>
      </c>
      <c r="D153">
        <v>1442</v>
      </c>
      <c r="E153">
        <v>1442</v>
      </c>
      <c r="F153">
        <v>1</v>
      </c>
      <c r="G153">
        <v>25.36</v>
      </c>
      <c r="H153">
        <v>1.2</v>
      </c>
      <c r="I153">
        <v>0</v>
      </c>
    </row>
    <row r="155" spans="1:9" x14ac:dyDescent="0.25">
      <c r="A155" t="s">
        <v>177</v>
      </c>
    </row>
    <row r="156" spans="1:9" x14ac:dyDescent="0.25">
      <c r="A156" t="s">
        <v>98</v>
      </c>
      <c r="B156" t="s">
        <v>99</v>
      </c>
      <c r="C156" t="s">
        <v>100</v>
      </c>
      <c r="D156" t="s">
        <v>178</v>
      </c>
      <c r="E156" t="s">
        <v>102</v>
      </c>
      <c r="F156" t="s">
        <v>179</v>
      </c>
    </row>
    <row r="157" spans="1:9" x14ac:dyDescent="0.25">
      <c r="A157" t="s">
        <v>190</v>
      </c>
      <c r="B157" t="s">
        <v>108</v>
      </c>
      <c r="C157" t="s">
        <v>191</v>
      </c>
      <c r="D157">
        <v>82630</v>
      </c>
      <c r="E157">
        <v>82630</v>
      </c>
      <c r="F157">
        <v>65.02</v>
      </c>
    </row>
    <row r="158" spans="1:9" x14ac:dyDescent="0.25">
      <c r="A158" t="s">
        <v>264</v>
      </c>
      <c r="B158" t="s">
        <v>108</v>
      </c>
      <c r="C158" t="s">
        <v>265</v>
      </c>
      <c r="D158">
        <v>4320</v>
      </c>
      <c r="E158">
        <v>4320</v>
      </c>
      <c r="F158">
        <v>3.4</v>
      </c>
    </row>
    <row r="159" spans="1:9" x14ac:dyDescent="0.25">
      <c r="A159" t="s">
        <v>266</v>
      </c>
      <c r="C159" t="s">
        <v>267</v>
      </c>
      <c r="D159">
        <v>1616</v>
      </c>
      <c r="E159">
        <v>1616</v>
      </c>
      <c r="F159">
        <v>1.27</v>
      </c>
    </row>
    <row r="160" spans="1:9" x14ac:dyDescent="0.25">
      <c r="A160" t="s">
        <v>268</v>
      </c>
      <c r="C160" t="s">
        <v>269</v>
      </c>
      <c r="D160">
        <v>1616</v>
      </c>
      <c r="E160">
        <v>1616</v>
      </c>
      <c r="F160">
        <v>1.27</v>
      </c>
    </row>
    <row r="161" spans="1:6" x14ac:dyDescent="0.25">
      <c r="A161" t="s">
        <v>270</v>
      </c>
      <c r="C161" t="s">
        <v>271</v>
      </c>
      <c r="D161">
        <v>1442</v>
      </c>
      <c r="E161">
        <v>1442</v>
      </c>
      <c r="F161">
        <v>1.1299999999999999</v>
      </c>
    </row>
    <row r="162" spans="1:6" x14ac:dyDescent="0.25">
      <c r="A162" t="s">
        <v>272</v>
      </c>
      <c r="B162" t="s">
        <v>273</v>
      </c>
      <c r="C162" t="s">
        <v>274</v>
      </c>
      <c r="D162">
        <v>1421</v>
      </c>
      <c r="E162">
        <v>1421</v>
      </c>
      <c r="F162">
        <v>1.1200000000000001</v>
      </c>
    </row>
    <row r="163" spans="1:6" x14ac:dyDescent="0.25">
      <c r="A163" t="s">
        <v>275</v>
      </c>
      <c r="C163" t="s">
        <v>276</v>
      </c>
      <c r="D163">
        <v>1380</v>
      </c>
      <c r="E163">
        <v>1380</v>
      </c>
      <c r="F163">
        <v>1.0900000000000001</v>
      </c>
    </row>
    <row r="164" spans="1:6" x14ac:dyDescent="0.25">
      <c r="A164" t="s">
        <v>277</v>
      </c>
      <c r="C164" t="s">
        <v>278</v>
      </c>
      <c r="D164">
        <v>1207</v>
      </c>
      <c r="E164">
        <v>1209</v>
      </c>
      <c r="F164">
        <v>0.95</v>
      </c>
    </row>
    <row r="165" spans="1:6" x14ac:dyDescent="0.25">
      <c r="A165" t="s">
        <v>279</v>
      </c>
      <c r="B165" t="s">
        <v>280</v>
      </c>
      <c r="C165" t="s">
        <v>281</v>
      </c>
      <c r="D165">
        <v>1202</v>
      </c>
      <c r="E165">
        <v>1202</v>
      </c>
      <c r="F165">
        <v>0.95</v>
      </c>
    </row>
    <row r="166" spans="1:6" x14ac:dyDescent="0.25">
      <c r="A166" t="s">
        <v>282</v>
      </c>
      <c r="B166" t="s">
        <v>108</v>
      </c>
      <c r="C166" t="s">
        <v>283</v>
      </c>
      <c r="D166">
        <v>960</v>
      </c>
      <c r="E166">
        <v>960</v>
      </c>
      <c r="F166">
        <v>0.76</v>
      </c>
    </row>
    <row r="168" spans="1:6" x14ac:dyDescent="0.25">
      <c r="A168" t="s">
        <v>196</v>
      </c>
    </row>
    <row r="169" spans="1:6" x14ac:dyDescent="0.25">
      <c r="A169" t="s">
        <v>98</v>
      </c>
      <c r="B169" t="s">
        <v>99</v>
      </c>
      <c r="C169" t="s">
        <v>100</v>
      </c>
      <c r="D169" t="s">
        <v>197</v>
      </c>
      <c r="E169" t="s">
        <v>102</v>
      </c>
      <c r="F169" t="s">
        <v>198</v>
      </c>
    </row>
    <row r="170" spans="1:6" x14ac:dyDescent="0.25">
      <c r="A170" t="s">
        <v>199</v>
      </c>
      <c r="C170" t="s">
        <v>200</v>
      </c>
      <c r="D170">
        <v>4175395</v>
      </c>
      <c r="E170">
        <v>16</v>
      </c>
      <c r="F170">
        <v>7.0000000000000007E-2</v>
      </c>
    </row>
    <row r="171" spans="1:6" x14ac:dyDescent="0.25">
      <c r="A171" t="s">
        <v>201</v>
      </c>
      <c r="C171" t="s">
        <v>202</v>
      </c>
      <c r="D171">
        <v>1812956</v>
      </c>
      <c r="E171">
        <v>14</v>
      </c>
      <c r="F171">
        <v>0.03</v>
      </c>
    </row>
    <row r="181" spans="1:7" x14ac:dyDescent="0.25">
      <c r="A181" t="s">
        <v>203</v>
      </c>
    </row>
    <row r="182" spans="1:7" x14ac:dyDescent="0.25">
      <c r="A182" t="s">
        <v>27</v>
      </c>
      <c r="B182" t="s">
        <v>28</v>
      </c>
      <c r="C182" t="s">
        <v>204</v>
      </c>
      <c r="D182" t="s">
        <v>205</v>
      </c>
      <c r="E182" t="s">
        <v>206</v>
      </c>
      <c r="F182" t="s">
        <v>207</v>
      </c>
      <c r="G182" t="s">
        <v>31</v>
      </c>
    </row>
    <row r="183" spans="1:7" x14ac:dyDescent="0.25">
      <c r="A183" t="s">
        <v>37</v>
      </c>
      <c r="B183">
        <v>9789118</v>
      </c>
      <c r="D183">
        <v>13075</v>
      </c>
      <c r="E183" t="s">
        <v>212</v>
      </c>
      <c r="F183">
        <v>6569.88</v>
      </c>
      <c r="G183">
        <v>80.09</v>
      </c>
    </row>
    <row r="184" spans="1:7" x14ac:dyDescent="0.25">
      <c r="A184" t="s">
        <v>46</v>
      </c>
      <c r="B184">
        <v>1200</v>
      </c>
      <c r="C184">
        <v>100</v>
      </c>
      <c r="D184">
        <v>1200</v>
      </c>
      <c r="E184" t="s">
        <v>215</v>
      </c>
      <c r="F184">
        <v>0.81</v>
      </c>
      <c r="G184">
        <v>7.35</v>
      </c>
    </row>
    <row r="185" spans="1:7" x14ac:dyDescent="0.25">
      <c r="A185" t="s">
        <v>43</v>
      </c>
      <c r="B185">
        <v>413852</v>
      </c>
      <c r="D185">
        <v>518</v>
      </c>
      <c r="E185" t="s">
        <v>217</v>
      </c>
      <c r="F185">
        <v>277.75</v>
      </c>
      <c r="G185">
        <v>3.17</v>
      </c>
    </row>
    <row r="186" spans="1:7" x14ac:dyDescent="0.25">
      <c r="A186" t="s">
        <v>208</v>
      </c>
      <c r="B186">
        <v>271296</v>
      </c>
      <c r="D186">
        <v>224</v>
      </c>
      <c r="E186" t="s">
        <v>219</v>
      </c>
      <c r="F186">
        <v>182.08</v>
      </c>
      <c r="G186">
        <v>1.37</v>
      </c>
    </row>
    <row r="187" spans="1:7" x14ac:dyDescent="0.25">
      <c r="A187" t="s">
        <v>220</v>
      </c>
      <c r="B187">
        <v>70912</v>
      </c>
      <c r="D187">
        <v>34</v>
      </c>
      <c r="E187" t="s">
        <v>222</v>
      </c>
      <c r="F187">
        <v>47.59</v>
      </c>
      <c r="G187">
        <v>0.21</v>
      </c>
    </row>
    <row r="188" spans="1:7" x14ac:dyDescent="0.25">
      <c r="A188" t="s">
        <v>60</v>
      </c>
      <c r="B188">
        <v>5480</v>
      </c>
      <c r="D188">
        <v>33</v>
      </c>
      <c r="E188" t="s">
        <v>224</v>
      </c>
      <c r="F188">
        <v>3.68</v>
      </c>
      <c r="G188">
        <v>0.21</v>
      </c>
    </row>
    <row r="189" spans="1:7" x14ac:dyDescent="0.25">
      <c r="A189" t="s">
        <v>225</v>
      </c>
      <c r="B189">
        <v>1</v>
      </c>
      <c r="D189">
        <v>21</v>
      </c>
      <c r="E189" t="s">
        <v>227</v>
      </c>
      <c r="F189">
        <v>0</v>
      </c>
      <c r="G189">
        <v>0.13</v>
      </c>
    </row>
    <row r="190" spans="1:7" x14ac:dyDescent="0.25">
      <c r="A190" t="s">
        <v>228</v>
      </c>
      <c r="B190">
        <v>5764</v>
      </c>
      <c r="D190">
        <v>16</v>
      </c>
      <c r="E190" t="s">
        <v>230</v>
      </c>
      <c r="F190">
        <v>3.87</v>
      </c>
      <c r="G190">
        <v>0.1</v>
      </c>
    </row>
    <row r="191" spans="1:7" x14ac:dyDescent="0.25">
      <c r="A191" t="s">
        <v>33</v>
      </c>
      <c r="B191">
        <v>2887</v>
      </c>
      <c r="D191">
        <v>13</v>
      </c>
      <c r="E191" t="s">
        <v>232</v>
      </c>
      <c r="F191">
        <v>1.94</v>
      </c>
      <c r="G191">
        <v>0.08</v>
      </c>
    </row>
    <row r="192" spans="1:7" x14ac:dyDescent="0.25">
      <c r="A192" t="s">
        <v>284</v>
      </c>
      <c r="B192">
        <v>11908039</v>
      </c>
      <c r="D192">
        <v>10</v>
      </c>
      <c r="E192" t="s">
        <v>285</v>
      </c>
      <c r="F192">
        <v>7991.97</v>
      </c>
      <c r="G192">
        <v>0.06</v>
      </c>
    </row>
    <row r="194" spans="1:6" x14ac:dyDescent="0.25">
      <c r="A194" t="s">
        <v>26</v>
      </c>
    </row>
    <row r="195" spans="1:6" x14ac:dyDescent="0.25">
      <c r="A195" t="s">
        <v>27</v>
      </c>
      <c r="B195" t="s">
        <v>28</v>
      </c>
      <c r="C195" t="s">
        <v>29</v>
      </c>
      <c r="D195" t="s">
        <v>30</v>
      </c>
      <c r="E195" t="s">
        <v>31</v>
      </c>
      <c r="F195" t="s">
        <v>32</v>
      </c>
    </row>
    <row r="196" spans="1:6" x14ac:dyDescent="0.25">
      <c r="A196" t="s">
        <v>37</v>
      </c>
      <c r="B196">
        <v>9789118</v>
      </c>
      <c r="C196" t="s">
        <v>211</v>
      </c>
      <c r="D196" t="s">
        <v>212</v>
      </c>
      <c r="E196">
        <v>80.099999999999994</v>
      </c>
      <c r="F196" t="s">
        <v>40</v>
      </c>
    </row>
    <row r="197" spans="1:6" x14ac:dyDescent="0.25">
      <c r="A197" t="s">
        <v>41</v>
      </c>
      <c r="C197" t="s">
        <v>213</v>
      </c>
      <c r="E197">
        <v>9.6999999999999993</v>
      </c>
    </row>
    <row r="198" spans="1:6" x14ac:dyDescent="0.25">
      <c r="A198" t="s">
        <v>46</v>
      </c>
      <c r="B198">
        <v>1200</v>
      </c>
      <c r="C198" t="s">
        <v>214</v>
      </c>
      <c r="D198" t="s">
        <v>215</v>
      </c>
      <c r="E198">
        <v>7.4</v>
      </c>
      <c r="F198" t="s">
        <v>49</v>
      </c>
    </row>
    <row r="199" spans="1:6" x14ac:dyDescent="0.25">
      <c r="A199" t="s">
        <v>43</v>
      </c>
      <c r="B199">
        <v>413852</v>
      </c>
      <c r="C199" t="s">
        <v>216</v>
      </c>
      <c r="D199" t="s">
        <v>217</v>
      </c>
      <c r="E199">
        <v>3.2</v>
      </c>
      <c r="F199" t="s">
        <v>40</v>
      </c>
    </row>
    <row r="200" spans="1:6" x14ac:dyDescent="0.25">
      <c r="A200" t="s">
        <v>208</v>
      </c>
      <c r="B200">
        <v>271296</v>
      </c>
      <c r="C200" t="s">
        <v>218</v>
      </c>
      <c r="D200" t="s">
        <v>219</v>
      </c>
      <c r="E200">
        <v>1.4</v>
      </c>
      <c r="F200" t="s">
        <v>40</v>
      </c>
    </row>
    <row r="201" spans="1:6" x14ac:dyDescent="0.25">
      <c r="A201" t="s">
        <v>220</v>
      </c>
      <c r="B201">
        <v>70912</v>
      </c>
      <c r="C201" t="s">
        <v>221</v>
      </c>
      <c r="D201" t="s">
        <v>222</v>
      </c>
      <c r="E201">
        <v>0.2</v>
      </c>
      <c r="F201" t="s">
        <v>69</v>
      </c>
    </row>
    <row r="202" spans="1:6" x14ac:dyDescent="0.25">
      <c r="A202" t="s">
        <v>60</v>
      </c>
      <c r="B202">
        <v>5480</v>
      </c>
      <c r="C202" t="s">
        <v>223</v>
      </c>
      <c r="D202" t="s">
        <v>224</v>
      </c>
      <c r="E202">
        <v>0.2</v>
      </c>
      <c r="F202" t="s">
        <v>40</v>
      </c>
    </row>
    <row r="203" spans="1:6" x14ac:dyDescent="0.25">
      <c r="A203" t="s">
        <v>225</v>
      </c>
      <c r="B203">
        <v>1</v>
      </c>
      <c r="C203" t="s">
        <v>226</v>
      </c>
      <c r="D203" t="s">
        <v>227</v>
      </c>
      <c r="E203">
        <v>0.1</v>
      </c>
      <c r="F203" t="s">
        <v>49</v>
      </c>
    </row>
    <row r="204" spans="1:6" x14ac:dyDescent="0.25">
      <c r="A204" t="s">
        <v>228</v>
      </c>
      <c r="B204">
        <v>5764</v>
      </c>
      <c r="C204" t="s">
        <v>229</v>
      </c>
      <c r="D204" t="s">
        <v>230</v>
      </c>
      <c r="E204">
        <v>0.1</v>
      </c>
      <c r="F204" t="s">
        <v>49</v>
      </c>
    </row>
    <row r="205" spans="1:6" x14ac:dyDescent="0.25">
      <c r="A205" t="s">
        <v>33</v>
      </c>
      <c r="B205">
        <v>2887</v>
      </c>
      <c r="C205" t="s">
        <v>231</v>
      </c>
      <c r="D205" t="s">
        <v>232</v>
      </c>
      <c r="E205">
        <v>0.1</v>
      </c>
      <c r="F205" t="s">
        <v>36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205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286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45281.896516203713</v>
      </c>
    </row>
    <row r="8" spans="1:2" x14ac:dyDescent="0.25">
      <c r="A8" t="s">
        <v>10</v>
      </c>
      <c r="B8" s="2">
        <v>0.89651620370370366</v>
      </c>
    </row>
    <row r="9" spans="1:2" x14ac:dyDescent="0.25">
      <c r="A9" t="s">
        <v>11</v>
      </c>
      <c r="B9" s="1">
        <v>45282.062650462962</v>
      </c>
    </row>
    <row r="10" spans="1:2" x14ac:dyDescent="0.25">
      <c r="A10" t="s">
        <v>12</v>
      </c>
      <c r="B10">
        <v>1201</v>
      </c>
    </row>
    <row r="11" spans="1:2" x14ac:dyDescent="0.25">
      <c r="A11" t="s">
        <v>13</v>
      </c>
      <c r="B11">
        <v>2015</v>
      </c>
    </row>
    <row r="12" spans="1:2" x14ac:dyDescent="0.25">
      <c r="A12" t="s">
        <v>14</v>
      </c>
      <c r="B12">
        <v>239.23</v>
      </c>
    </row>
    <row r="13" spans="1:2" x14ac:dyDescent="0.25">
      <c r="A13" t="s">
        <v>15</v>
      </c>
      <c r="B13">
        <v>5217.72</v>
      </c>
    </row>
    <row r="14" spans="1:2" x14ac:dyDescent="0.25">
      <c r="A14" t="s">
        <v>16</v>
      </c>
      <c r="B14">
        <v>1175553.6000000001</v>
      </c>
    </row>
    <row r="15" spans="1:2" x14ac:dyDescent="0.25">
      <c r="A15" t="s">
        <v>17</v>
      </c>
      <c r="B15">
        <v>5235.5</v>
      </c>
    </row>
    <row r="16" spans="1:2" x14ac:dyDescent="0.25">
      <c r="A16" t="s">
        <v>18</v>
      </c>
      <c r="B16">
        <v>2827</v>
      </c>
    </row>
    <row r="17" spans="1:6" x14ac:dyDescent="0.25">
      <c r="A17" t="s">
        <v>19</v>
      </c>
      <c r="B17">
        <v>318.10000000000002</v>
      </c>
    </row>
    <row r="18" spans="1:6" x14ac:dyDescent="0.25">
      <c r="A18" t="s">
        <v>20</v>
      </c>
      <c r="B18">
        <v>3559.2</v>
      </c>
    </row>
    <row r="19" spans="1:6" x14ac:dyDescent="0.25">
      <c r="A19" t="s">
        <v>21</v>
      </c>
      <c r="B19">
        <v>2.86</v>
      </c>
    </row>
    <row r="20" spans="1:6" x14ac:dyDescent="0.25">
      <c r="A20" t="s">
        <v>22</v>
      </c>
      <c r="B20">
        <v>8.73</v>
      </c>
    </row>
    <row r="21" spans="1:6" x14ac:dyDescent="0.25">
      <c r="A21" t="s">
        <v>23</v>
      </c>
      <c r="B21">
        <v>27.9</v>
      </c>
    </row>
    <row r="22" spans="1:6" x14ac:dyDescent="0.25">
      <c r="A22" t="s">
        <v>24</v>
      </c>
      <c r="B22">
        <v>11.7</v>
      </c>
    </row>
    <row r="23" spans="1:6" x14ac:dyDescent="0.25">
      <c r="A23" t="s">
        <v>25</v>
      </c>
      <c r="B23">
        <v>36.200000000000003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33</v>
      </c>
      <c r="B27">
        <v>30417660</v>
      </c>
      <c r="C27" t="s">
        <v>287</v>
      </c>
      <c r="D27" t="s">
        <v>288</v>
      </c>
      <c r="E27">
        <v>60.3</v>
      </c>
      <c r="F27" t="s">
        <v>36</v>
      </c>
    </row>
    <row r="28" spans="1:6" x14ac:dyDescent="0.25">
      <c r="A28" t="s">
        <v>37</v>
      </c>
      <c r="B28">
        <v>30163899</v>
      </c>
      <c r="C28" t="s">
        <v>289</v>
      </c>
      <c r="D28" t="s">
        <v>290</v>
      </c>
      <c r="E28">
        <v>13</v>
      </c>
      <c r="F28" t="s">
        <v>40</v>
      </c>
    </row>
    <row r="29" spans="1:6" x14ac:dyDescent="0.25">
      <c r="A29" t="s">
        <v>41</v>
      </c>
      <c r="C29" t="s">
        <v>291</v>
      </c>
      <c r="E29">
        <v>9.4</v>
      </c>
    </row>
    <row r="30" spans="1:6" x14ac:dyDescent="0.25">
      <c r="A30" t="s">
        <v>43</v>
      </c>
      <c r="B30">
        <v>2105383</v>
      </c>
      <c r="C30" t="s">
        <v>292</v>
      </c>
      <c r="D30" t="s">
        <v>293</v>
      </c>
      <c r="E30">
        <v>1</v>
      </c>
      <c r="F30" t="s">
        <v>40</v>
      </c>
    </row>
    <row r="31" spans="1:6" x14ac:dyDescent="0.25">
      <c r="A31" t="s">
        <v>46</v>
      </c>
      <c r="B31">
        <v>1196</v>
      </c>
      <c r="C31" t="s">
        <v>294</v>
      </c>
      <c r="D31" t="s">
        <v>295</v>
      </c>
      <c r="E31">
        <v>0.4</v>
      </c>
      <c r="F31" t="s">
        <v>49</v>
      </c>
    </row>
    <row r="32" spans="1:6" x14ac:dyDescent="0.25">
      <c r="A32" t="s">
        <v>60</v>
      </c>
      <c r="B32">
        <v>257872</v>
      </c>
      <c r="C32" t="s">
        <v>296</v>
      </c>
      <c r="D32" t="s">
        <v>297</v>
      </c>
      <c r="E32">
        <v>0.3</v>
      </c>
      <c r="F32" t="s">
        <v>40</v>
      </c>
    </row>
    <row r="33" spans="1:6" x14ac:dyDescent="0.25">
      <c r="A33" t="s">
        <v>50</v>
      </c>
      <c r="B33">
        <v>466741</v>
      </c>
      <c r="C33" t="s">
        <v>298</v>
      </c>
      <c r="D33" t="s">
        <v>299</v>
      </c>
      <c r="E33">
        <v>0.2</v>
      </c>
      <c r="F33" t="s">
        <v>53</v>
      </c>
    </row>
    <row r="34" spans="1:6" x14ac:dyDescent="0.25">
      <c r="A34" t="s">
        <v>57</v>
      </c>
      <c r="B34">
        <v>384324</v>
      </c>
      <c r="C34" t="s">
        <v>300</v>
      </c>
      <c r="D34" t="s">
        <v>301</v>
      </c>
      <c r="E34">
        <v>0.2</v>
      </c>
      <c r="F34" t="s">
        <v>40</v>
      </c>
    </row>
    <row r="35" spans="1:6" x14ac:dyDescent="0.25">
      <c r="A35" t="s">
        <v>54</v>
      </c>
      <c r="B35">
        <v>6816653</v>
      </c>
      <c r="C35" t="s">
        <v>302</v>
      </c>
      <c r="D35" t="s">
        <v>303</v>
      </c>
      <c r="E35">
        <v>0.1</v>
      </c>
      <c r="F35" t="s">
        <v>49</v>
      </c>
    </row>
    <row r="36" spans="1:6" x14ac:dyDescent="0.25">
      <c r="A36" t="s">
        <v>63</v>
      </c>
      <c r="B36">
        <v>132469</v>
      </c>
      <c r="C36" t="s">
        <v>304</v>
      </c>
      <c r="D36" t="s">
        <v>305</v>
      </c>
      <c r="E36">
        <v>0.1</v>
      </c>
      <c r="F36" t="s">
        <v>40</v>
      </c>
    </row>
    <row r="38" spans="1:6" x14ac:dyDescent="0.25">
      <c r="A38" t="s">
        <v>66</v>
      </c>
    </row>
    <row r="39" spans="1:6" x14ac:dyDescent="0.25">
      <c r="A39" t="s">
        <v>32</v>
      </c>
      <c r="B39" t="s">
        <v>28</v>
      </c>
      <c r="C39" t="s">
        <v>29</v>
      </c>
      <c r="D39" t="s">
        <v>67</v>
      </c>
      <c r="E39" t="s">
        <v>31</v>
      </c>
      <c r="F39" t="s">
        <v>68</v>
      </c>
    </row>
    <row r="40" spans="1:6" x14ac:dyDescent="0.25">
      <c r="A40" t="s">
        <v>36</v>
      </c>
      <c r="B40">
        <v>30417875</v>
      </c>
      <c r="C40">
        <v>188787</v>
      </c>
      <c r="D40" t="s">
        <v>288</v>
      </c>
      <c r="E40">
        <v>60.3</v>
      </c>
      <c r="F40">
        <v>13.2</v>
      </c>
    </row>
    <row r="41" spans="1:6" x14ac:dyDescent="0.25">
      <c r="A41" t="s">
        <v>69</v>
      </c>
      <c r="B41">
        <v>48303622</v>
      </c>
      <c r="C41">
        <v>54615</v>
      </c>
      <c r="D41" t="s">
        <v>75</v>
      </c>
      <c r="E41">
        <v>17.399999999999999</v>
      </c>
      <c r="F41">
        <v>3.8</v>
      </c>
    </row>
    <row r="42" spans="1:6" x14ac:dyDescent="0.25">
      <c r="A42" t="s">
        <v>40</v>
      </c>
      <c r="B42">
        <v>35730540</v>
      </c>
      <c r="C42">
        <v>46048</v>
      </c>
      <c r="D42" t="s">
        <v>306</v>
      </c>
      <c r="E42">
        <v>14.7</v>
      </c>
      <c r="F42">
        <v>3.2</v>
      </c>
    </row>
    <row r="43" spans="1:6" x14ac:dyDescent="0.25">
      <c r="A43" t="s">
        <v>41</v>
      </c>
      <c r="C43">
        <v>29475</v>
      </c>
      <c r="E43">
        <v>9.4</v>
      </c>
      <c r="F43">
        <v>2.1</v>
      </c>
    </row>
    <row r="44" spans="1:6" x14ac:dyDescent="0.25">
      <c r="A44" t="s">
        <v>49</v>
      </c>
      <c r="B44">
        <v>16299613</v>
      </c>
      <c r="C44">
        <v>15400</v>
      </c>
      <c r="D44" t="s">
        <v>307</v>
      </c>
      <c r="E44">
        <v>4.9000000000000004</v>
      </c>
      <c r="F44">
        <v>1.1000000000000001</v>
      </c>
    </row>
    <row r="45" spans="1:6" x14ac:dyDescent="0.25">
      <c r="A45" t="s">
        <v>73</v>
      </c>
      <c r="B45">
        <v>128405</v>
      </c>
      <c r="C45">
        <v>6345</v>
      </c>
      <c r="D45" t="s">
        <v>308</v>
      </c>
      <c r="E45">
        <v>2</v>
      </c>
      <c r="F45">
        <v>0.4</v>
      </c>
    </row>
    <row r="46" spans="1:6" x14ac:dyDescent="0.25">
      <c r="A46" t="s">
        <v>53</v>
      </c>
      <c r="B46">
        <v>618498</v>
      </c>
      <c r="C46">
        <v>977</v>
      </c>
      <c r="D46" t="s">
        <v>309</v>
      </c>
      <c r="E46">
        <v>0.3</v>
      </c>
      <c r="F46">
        <v>0.1</v>
      </c>
    </row>
    <row r="47" spans="1:6" x14ac:dyDescent="0.25">
      <c r="A47" t="s">
        <v>76</v>
      </c>
      <c r="B47">
        <v>82008422</v>
      </c>
      <c r="C47">
        <v>244</v>
      </c>
      <c r="D47" t="s">
        <v>310</v>
      </c>
      <c r="E47">
        <v>0.1</v>
      </c>
      <c r="F47">
        <v>0</v>
      </c>
    </row>
    <row r="48" spans="1:6" x14ac:dyDescent="0.25">
      <c r="A48" t="s">
        <v>78</v>
      </c>
      <c r="B48">
        <v>433908</v>
      </c>
      <c r="C48">
        <v>221</v>
      </c>
      <c r="D48" t="s">
        <v>311</v>
      </c>
      <c r="E48">
        <v>0.1</v>
      </c>
      <c r="F48">
        <v>0</v>
      </c>
    </row>
    <row r="49" spans="1:6" x14ac:dyDescent="0.25">
      <c r="A49" t="s">
        <v>80</v>
      </c>
      <c r="B49">
        <v>4191</v>
      </c>
      <c r="C49">
        <v>39</v>
      </c>
      <c r="D49" t="s">
        <v>312</v>
      </c>
      <c r="E49">
        <v>0</v>
      </c>
      <c r="F49">
        <v>0</v>
      </c>
    </row>
    <row r="51" spans="1:6" x14ac:dyDescent="0.25">
      <c r="A51" t="s">
        <v>82</v>
      </c>
    </row>
    <row r="52" spans="1:6" x14ac:dyDescent="0.25">
      <c r="A52" t="s">
        <v>83</v>
      </c>
      <c r="B52" t="s">
        <v>84</v>
      </c>
      <c r="C52" t="s">
        <v>85</v>
      </c>
      <c r="D52" t="s">
        <v>86</v>
      </c>
    </row>
    <row r="53" spans="1:6" x14ac:dyDescent="0.25">
      <c r="A53" t="s">
        <v>87</v>
      </c>
      <c r="B53">
        <v>6515.7</v>
      </c>
      <c r="C53">
        <v>2357.1999999999998</v>
      </c>
      <c r="D53">
        <v>4158.5</v>
      </c>
    </row>
    <row r="54" spans="1:6" x14ac:dyDescent="0.25">
      <c r="A54" t="s">
        <v>88</v>
      </c>
      <c r="B54">
        <v>4064.5</v>
      </c>
      <c r="C54">
        <v>2286</v>
      </c>
      <c r="D54">
        <v>1778.4</v>
      </c>
    </row>
    <row r="55" spans="1:6" x14ac:dyDescent="0.25">
      <c r="A55" t="s">
        <v>89</v>
      </c>
      <c r="B55">
        <v>0</v>
      </c>
      <c r="C55">
        <v>0</v>
      </c>
      <c r="D55">
        <v>0</v>
      </c>
    </row>
    <row r="56" spans="1:6" x14ac:dyDescent="0.25">
      <c r="A56" t="s">
        <v>90</v>
      </c>
      <c r="B56">
        <v>2098.6</v>
      </c>
      <c r="C56">
        <v>24.4</v>
      </c>
      <c r="D56">
        <v>2074.1999999999998</v>
      </c>
    </row>
    <row r="57" spans="1:6" x14ac:dyDescent="0.25">
      <c r="A57" t="s">
        <v>91</v>
      </c>
      <c r="B57">
        <v>360</v>
      </c>
      <c r="C57">
        <v>143.80000000000001</v>
      </c>
      <c r="D57">
        <v>216.2</v>
      </c>
    </row>
    <row r="58" spans="1:6" x14ac:dyDescent="0.25">
      <c r="A58" t="s">
        <v>92</v>
      </c>
      <c r="B58">
        <v>126</v>
      </c>
      <c r="C58">
        <v>81.8</v>
      </c>
      <c r="D58">
        <v>44.2</v>
      </c>
    </row>
    <row r="59" spans="1:6" x14ac:dyDescent="0.25">
      <c r="A59" t="s">
        <v>93</v>
      </c>
      <c r="B59">
        <v>0</v>
      </c>
      <c r="C59">
        <v>0</v>
      </c>
      <c r="D59">
        <v>0</v>
      </c>
    </row>
    <row r="60" spans="1:6" x14ac:dyDescent="0.25">
      <c r="A60" t="s">
        <v>94</v>
      </c>
      <c r="B60">
        <v>72.099999999999994</v>
      </c>
      <c r="C60">
        <v>24.4</v>
      </c>
      <c r="D60">
        <v>47.8</v>
      </c>
    </row>
    <row r="61" spans="1:6" x14ac:dyDescent="0.25">
      <c r="A61" t="s">
        <v>95</v>
      </c>
      <c r="B61">
        <v>8062.4</v>
      </c>
      <c r="C61">
        <v>5235.5</v>
      </c>
      <c r="D61">
        <v>2827</v>
      </c>
    </row>
    <row r="62" spans="1:6" x14ac:dyDescent="0.25">
      <c r="A62" t="s">
        <v>96</v>
      </c>
      <c r="B62">
        <v>6279.1</v>
      </c>
      <c r="C62">
        <v>3496.4</v>
      </c>
      <c r="D62">
        <v>2782.8</v>
      </c>
    </row>
    <row r="64" spans="1:6" x14ac:dyDescent="0.25">
      <c r="A64" t="s">
        <v>97</v>
      </c>
    </row>
    <row r="65" spans="1:10" x14ac:dyDescent="0.25">
      <c r="A65" t="s">
        <v>98</v>
      </c>
      <c r="B65" t="s">
        <v>99</v>
      </c>
      <c r="C65" t="s">
        <v>100</v>
      </c>
      <c r="D65" t="s">
        <v>101</v>
      </c>
      <c r="E65" t="s">
        <v>102</v>
      </c>
      <c r="F65" t="s">
        <v>103</v>
      </c>
      <c r="G65" t="s">
        <v>104</v>
      </c>
      <c r="H65" t="s">
        <v>105</v>
      </c>
      <c r="I65" t="s">
        <v>106</v>
      </c>
    </row>
    <row r="66" spans="1:10" x14ac:dyDescent="0.25">
      <c r="A66" t="s">
        <v>107</v>
      </c>
      <c r="B66" t="s">
        <v>108</v>
      </c>
      <c r="C66" t="s">
        <v>109</v>
      </c>
      <c r="D66">
        <v>24229.11</v>
      </c>
      <c r="E66">
        <v>11969448</v>
      </c>
      <c r="F66">
        <v>0</v>
      </c>
      <c r="G66">
        <v>7.74</v>
      </c>
      <c r="H66">
        <v>6.93</v>
      </c>
      <c r="I66">
        <v>84.19</v>
      </c>
    </row>
    <row r="67" spans="1:10" x14ac:dyDescent="0.25">
      <c r="A67" t="s">
        <v>110</v>
      </c>
      <c r="B67" t="s">
        <v>111</v>
      </c>
      <c r="C67" t="s">
        <v>112</v>
      </c>
      <c r="D67">
        <v>17347.259999999998</v>
      </c>
      <c r="E67">
        <v>0</v>
      </c>
      <c r="G67">
        <v>5.54</v>
      </c>
      <c r="H67">
        <v>9.06</v>
      </c>
      <c r="I67">
        <v>79.790000000000006</v>
      </c>
    </row>
    <row r="68" spans="1:10" x14ac:dyDescent="0.25">
      <c r="A68" t="s">
        <v>113</v>
      </c>
      <c r="B68" t="s">
        <v>108</v>
      </c>
      <c r="C68" t="s">
        <v>114</v>
      </c>
      <c r="D68">
        <v>16136.77</v>
      </c>
      <c r="E68">
        <v>291180</v>
      </c>
      <c r="F68">
        <v>0.06</v>
      </c>
      <c r="G68">
        <v>5.15</v>
      </c>
      <c r="H68">
        <v>41.22</v>
      </c>
      <c r="I68">
        <v>0.01</v>
      </c>
    </row>
    <row r="69" spans="1:10" x14ac:dyDescent="0.25">
      <c r="A69" t="s">
        <v>121</v>
      </c>
      <c r="B69" t="s">
        <v>111</v>
      </c>
      <c r="C69" t="s">
        <v>122</v>
      </c>
      <c r="D69">
        <v>12618.41</v>
      </c>
      <c r="E69">
        <v>0</v>
      </c>
      <c r="G69">
        <v>4.03</v>
      </c>
      <c r="H69">
        <v>40.03</v>
      </c>
      <c r="I69">
        <v>4.49</v>
      </c>
    </row>
    <row r="70" spans="1:10" x14ac:dyDescent="0.25">
      <c r="A70" t="s">
        <v>123</v>
      </c>
      <c r="B70" t="s">
        <v>111</v>
      </c>
      <c r="C70" t="s">
        <v>124</v>
      </c>
      <c r="D70">
        <v>12588.37</v>
      </c>
      <c r="E70">
        <v>1</v>
      </c>
      <c r="F70">
        <v>12588.37</v>
      </c>
      <c r="G70">
        <v>4.0199999999999996</v>
      </c>
      <c r="H70">
        <v>40.07</v>
      </c>
      <c r="I70">
        <v>4.46</v>
      </c>
    </row>
    <row r="71" spans="1:10" x14ac:dyDescent="0.25">
      <c r="A71" t="s">
        <v>119</v>
      </c>
      <c r="B71" t="s">
        <v>108</v>
      </c>
      <c r="C71" t="s">
        <v>120</v>
      </c>
      <c r="D71">
        <v>11129.62</v>
      </c>
      <c r="E71">
        <v>186625</v>
      </c>
      <c r="F71">
        <v>0.06</v>
      </c>
      <c r="G71">
        <v>3.56</v>
      </c>
      <c r="H71">
        <v>35.35</v>
      </c>
      <c r="I71">
        <v>0.02</v>
      </c>
    </row>
    <row r="72" spans="1:10" x14ac:dyDescent="0.25">
      <c r="A72" t="s">
        <v>117</v>
      </c>
      <c r="B72" t="s">
        <v>108</v>
      </c>
      <c r="C72" t="s">
        <v>118</v>
      </c>
      <c r="D72">
        <v>7037.1</v>
      </c>
      <c r="E72">
        <v>4053971</v>
      </c>
      <c r="F72">
        <v>0</v>
      </c>
      <c r="G72">
        <v>2.25</v>
      </c>
      <c r="H72">
        <v>8.6199999999999992</v>
      </c>
      <c r="I72">
        <v>80.59</v>
      </c>
    </row>
    <row r="73" spans="1:10" x14ac:dyDescent="0.25">
      <c r="A73" t="s">
        <v>141</v>
      </c>
      <c r="B73" t="s">
        <v>111</v>
      </c>
      <c r="C73" t="s">
        <v>142</v>
      </c>
      <c r="D73">
        <v>5817.62</v>
      </c>
      <c r="E73">
        <v>0</v>
      </c>
      <c r="G73">
        <v>1.86</v>
      </c>
      <c r="H73">
        <v>8.02</v>
      </c>
      <c r="I73">
        <v>82.5</v>
      </c>
    </row>
    <row r="74" spans="1:10" x14ac:dyDescent="0.25">
      <c r="A74" t="s">
        <v>125</v>
      </c>
      <c r="B74" t="s">
        <v>108</v>
      </c>
      <c r="C74" t="s">
        <v>126</v>
      </c>
      <c r="D74">
        <v>4881.8100000000004</v>
      </c>
      <c r="E74">
        <v>264223</v>
      </c>
      <c r="F74">
        <v>0.02</v>
      </c>
      <c r="G74">
        <v>1.56</v>
      </c>
      <c r="H74">
        <v>41.15</v>
      </c>
      <c r="I74">
        <v>0</v>
      </c>
    </row>
    <row r="75" spans="1:10" x14ac:dyDescent="0.25">
      <c r="A75" t="s">
        <v>139</v>
      </c>
      <c r="B75" t="s">
        <v>111</v>
      </c>
      <c r="C75" t="s">
        <v>140</v>
      </c>
      <c r="D75">
        <v>4650.1899999999996</v>
      </c>
      <c r="E75">
        <v>0</v>
      </c>
      <c r="G75">
        <v>1.49</v>
      </c>
      <c r="H75">
        <v>6.21</v>
      </c>
      <c r="I75">
        <v>84.18</v>
      </c>
    </row>
    <row r="77" spans="1:10" x14ac:dyDescent="0.25">
      <c r="A77" t="s">
        <v>129</v>
      </c>
    </row>
    <row r="78" spans="1:10" x14ac:dyDescent="0.25">
      <c r="A78" t="s">
        <v>98</v>
      </c>
      <c r="B78" t="s">
        <v>99</v>
      </c>
      <c r="C78" t="s">
        <v>100</v>
      </c>
      <c r="D78" t="s">
        <v>130</v>
      </c>
      <c r="E78" t="s">
        <v>102</v>
      </c>
      <c r="F78" t="s">
        <v>131</v>
      </c>
      <c r="G78" t="s">
        <v>104</v>
      </c>
      <c r="H78" t="s">
        <v>101</v>
      </c>
      <c r="I78" t="s">
        <v>105</v>
      </c>
      <c r="J78" t="s">
        <v>106</v>
      </c>
    </row>
    <row r="79" spans="1:10" x14ac:dyDescent="0.25">
      <c r="A79" t="s">
        <v>113</v>
      </c>
      <c r="B79" t="s">
        <v>108</v>
      </c>
      <c r="C79" t="s">
        <v>114</v>
      </c>
      <c r="D79">
        <v>6651.29</v>
      </c>
      <c r="E79">
        <v>291180</v>
      </c>
      <c r="F79">
        <v>0.02</v>
      </c>
      <c r="G79">
        <v>22.57</v>
      </c>
      <c r="H79">
        <v>16136.77</v>
      </c>
      <c r="I79">
        <v>41.22</v>
      </c>
      <c r="J79">
        <v>0.01</v>
      </c>
    </row>
    <row r="80" spans="1:10" x14ac:dyDescent="0.25">
      <c r="A80" t="s">
        <v>121</v>
      </c>
      <c r="B80" t="s">
        <v>111</v>
      </c>
      <c r="C80" t="s">
        <v>122</v>
      </c>
      <c r="D80">
        <v>5051.5</v>
      </c>
      <c r="E80">
        <v>0</v>
      </c>
      <c r="G80">
        <v>17.14</v>
      </c>
      <c r="H80">
        <v>12618.41</v>
      </c>
      <c r="I80">
        <v>40.03</v>
      </c>
      <c r="J80">
        <v>4.49</v>
      </c>
    </row>
    <row r="81" spans="1:10" x14ac:dyDescent="0.25">
      <c r="A81" t="s">
        <v>123</v>
      </c>
      <c r="B81" t="s">
        <v>111</v>
      </c>
      <c r="C81" t="s">
        <v>124</v>
      </c>
      <c r="D81">
        <v>5043.79</v>
      </c>
      <c r="E81">
        <v>1</v>
      </c>
      <c r="F81">
        <v>5043.79</v>
      </c>
      <c r="G81">
        <v>17.11</v>
      </c>
      <c r="H81">
        <v>12588.37</v>
      </c>
      <c r="I81">
        <v>40.07</v>
      </c>
      <c r="J81">
        <v>4.46</v>
      </c>
    </row>
    <row r="82" spans="1:10" x14ac:dyDescent="0.25">
      <c r="A82" t="s">
        <v>119</v>
      </c>
      <c r="B82" t="s">
        <v>108</v>
      </c>
      <c r="C82" t="s">
        <v>120</v>
      </c>
      <c r="D82">
        <v>3934.1</v>
      </c>
      <c r="E82">
        <v>186625</v>
      </c>
      <c r="F82">
        <v>0.02</v>
      </c>
      <c r="G82">
        <v>13.35</v>
      </c>
      <c r="H82">
        <v>11129.62</v>
      </c>
      <c r="I82">
        <v>35.35</v>
      </c>
      <c r="J82">
        <v>0.02</v>
      </c>
    </row>
    <row r="83" spans="1:10" x14ac:dyDescent="0.25">
      <c r="A83" t="s">
        <v>125</v>
      </c>
      <c r="B83" t="s">
        <v>108</v>
      </c>
      <c r="C83" t="s">
        <v>126</v>
      </c>
      <c r="D83">
        <v>2008.98</v>
      </c>
      <c r="E83">
        <v>264223</v>
      </c>
      <c r="F83">
        <v>0.01</v>
      </c>
      <c r="G83">
        <v>6.82</v>
      </c>
      <c r="H83">
        <v>4881.8100000000004</v>
      </c>
      <c r="I83">
        <v>41.15</v>
      </c>
      <c r="J83">
        <v>0</v>
      </c>
    </row>
    <row r="84" spans="1:10" x14ac:dyDescent="0.25">
      <c r="A84" t="s">
        <v>107</v>
      </c>
      <c r="B84" t="s">
        <v>108</v>
      </c>
      <c r="C84" t="s">
        <v>109</v>
      </c>
      <c r="D84">
        <v>1678.1</v>
      </c>
      <c r="E84">
        <v>11969448</v>
      </c>
      <c r="F84">
        <v>0</v>
      </c>
      <c r="G84">
        <v>5.69</v>
      </c>
      <c r="H84">
        <v>24229.11</v>
      </c>
      <c r="I84">
        <v>6.93</v>
      </c>
      <c r="J84">
        <v>84.19</v>
      </c>
    </row>
    <row r="85" spans="1:10" x14ac:dyDescent="0.25">
      <c r="A85" t="s">
        <v>110</v>
      </c>
      <c r="B85" t="s">
        <v>111</v>
      </c>
      <c r="C85" t="s">
        <v>112</v>
      </c>
      <c r="D85">
        <v>1570.91</v>
      </c>
      <c r="E85">
        <v>0</v>
      </c>
      <c r="G85">
        <v>5.33</v>
      </c>
      <c r="H85">
        <v>17347.259999999998</v>
      </c>
      <c r="I85">
        <v>9.06</v>
      </c>
      <c r="J85">
        <v>79.790000000000006</v>
      </c>
    </row>
    <row r="86" spans="1:10" x14ac:dyDescent="0.25">
      <c r="A86" t="s">
        <v>132</v>
      </c>
      <c r="B86" t="s">
        <v>108</v>
      </c>
      <c r="C86" t="s">
        <v>133</v>
      </c>
      <c r="D86">
        <v>1339.3</v>
      </c>
      <c r="E86">
        <v>30566</v>
      </c>
      <c r="F86">
        <v>0.04</v>
      </c>
      <c r="G86">
        <v>4.54</v>
      </c>
      <c r="H86">
        <v>4120.3900000000003</v>
      </c>
      <c r="I86">
        <v>32.5</v>
      </c>
      <c r="J86">
        <v>0.01</v>
      </c>
    </row>
    <row r="87" spans="1:10" x14ac:dyDescent="0.25">
      <c r="A87" t="s">
        <v>127</v>
      </c>
      <c r="B87" t="s">
        <v>108</v>
      </c>
      <c r="C87" t="s">
        <v>128</v>
      </c>
      <c r="D87">
        <v>862.45</v>
      </c>
      <c r="E87">
        <v>5025704</v>
      </c>
      <c r="F87">
        <v>0</v>
      </c>
      <c r="G87">
        <v>2.93</v>
      </c>
      <c r="H87">
        <v>3120.09</v>
      </c>
      <c r="I87">
        <v>27.64</v>
      </c>
      <c r="J87">
        <v>17.61</v>
      </c>
    </row>
    <row r="88" spans="1:10" x14ac:dyDescent="0.25">
      <c r="A88" t="s">
        <v>117</v>
      </c>
      <c r="B88" t="s">
        <v>108</v>
      </c>
      <c r="C88" t="s">
        <v>118</v>
      </c>
      <c r="D88">
        <v>606.63</v>
      </c>
      <c r="E88">
        <v>4053971</v>
      </c>
      <c r="F88">
        <v>0</v>
      </c>
      <c r="G88">
        <v>2.06</v>
      </c>
      <c r="H88">
        <v>7037.1</v>
      </c>
      <c r="I88">
        <v>8.6199999999999992</v>
      </c>
      <c r="J88">
        <v>80.59</v>
      </c>
    </row>
    <row r="90" spans="1:10" x14ac:dyDescent="0.25">
      <c r="A90" t="s">
        <v>134</v>
      </c>
    </row>
    <row r="91" spans="1:10" x14ac:dyDescent="0.25">
      <c r="A91" t="s">
        <v>98</v>
      </c>
      <c r="B91" t="s">
        <v>99</v>
      </c>
      <c r="C91" t="s">
        <v>100</v>
      </c>
      <c r="D91" t="s">
        <v>135</v>
      </c>
      <c r="E91" t="s">
        <v>102</v>
      </c>
      <c r="F91" t="s">
        <v>136</v>
      </c>
      <c r="G91" t="s">
        <v>104</v>
      </c>
      <c r="H91" t="s">
        <v>101</v>
      </c>
      <c r="I91" t="s">
        <v>105</v>
      </c>
      <c r="J91" t="s">
        <v>106</v>
      </c>
    </row>
    <row r="92" spans="1:10" x14ac:dyDescent="0.25">
      <c r="A92" t="s">
        <v>107</v>
      </c>
      <c r="B92" t="s">
        <v>108</v>
      </c>
      <c r="C92" t="s">
        <v>109</v>
      </c>
      <c r="D92">
        <v>20398.740000000002</v>
      </c>
      <c r="E92">
        <v>11969448</v>
      </c>
      <c r="F92">
        <v>0</v>
      </c>
      <c r="G92">
        <v>44.3</v>
      </c>
      <c r="H92">
        <v>24229.11</v>
      </c>
      <c r="I92">
        <v>6.93</v>
      </c>
      <c r="J92">
        <v>84.19</v>
      </c>
    </row>
    <row r="93" spans="1:10" x14ac:dyDescent="0.25">
      <c r="A93" t="s">
        <v>110</v>
      </c>
      <c r="B93" t="s">
        <v>111</v>
      </c>
      <c r="C93" t="s">
        <v>112</v>
      </c>
      <c r="D93">
        <v>13841.2</v>
      </c>
      <c r="E93">
        <v>0</v>
      </c>
      <c r="G93">
        <v>30.06</v>
      </c>
      <c r="H93">
        <v>17347.259999999998</v>
      </c>
      <c r="I93">
        <v>9.06</v>
      </c>
      <c r="J93">
        <v>79.790000000000006</v>
      </c>
    </row>
    <row r="94" spans="1:10" x14ac:dyDescent="0.25">
      <c r="A94" t="s">
        <v>117</v>
      </c>
      <c r="B94" t="s">
        <v>108</v>
      </c>
      <c r="C94" t="s">
        <v>118</v>
      </c>
      <c r="D94">
        <v>5671.4</v>
      </c>
      <c r="E94">
        <v>4053971</v>
      </c>
      <c r="F94">
        <v>0</v>
      </c>
      <c r="G94">
        <v>12.32</v>
      </c>
      <c r="H94">
        <v>7037.1</v>
      </c>
      <c r="I94">
        <v>8.6199999999999992</v>
      </c>
      <c r="J94">
        <v>80.59</v>
      </c>
    </row>
    <row r="95" spans="1:10" x14ac:dyDescent="0.25">
      <c r="A95" t="s">
        <v>141</v>
      </c>
      <c r="B95" t="s">
        <v>111</v>
      </c>
      <c r="C95" t="s">
        <v>142</v>
      </c>
      <c r="D95">
        <v>4799.4399999999996</v>
      </c>
      <c r="E95">
        <v>0</v>
      </c>
      <c r="G95">
        <v>10.42</v>
      </c>
      <c r="H95">
        <v>5817.62</v>
      </c>
      <c r="I95">
        <v>8.02</v>
      </c>
      <c r="J95">
        <v>82.5</v>
      </c>
    </row>
    <row r="96" spans="1:10" x14ac:dyDescent="0.25">
      <c r="A96" t="s">
        <v>139</v>
      </c>
      <c r="B96" t="s">
        <v>111</v>
      </c>
      <c r="C96" t="s">
        <v>140</v>
      </c>
      <c r="D96">
        <v>3914.32</v>
      </c>
      <c r="E96">
        <v>0</v>
      </c>
      <c r="G96">
        <v>8.5</v>
      </c>
      <c r="H96">
        <v>4650.1899999999996</v>
      </c>
      <c r="I96">
        <v>6.21</v>
      </c>
      <c r="J96">
        <v>84.18</v>
      </c>
    </row>
    <row r="97" spans="1:10" x14ac:dyDescent="0.25">
      <c r="A97" t="s">
        <v>143</v>
      </c>
      <c r="B97" t="s">
        <v>111</v>
      </c>
      <c r="C97" t="s">
        <v>144</v>
      </c>
      <c r="D97">
        <v>2968.29</v>
      </c>
      <c r="E97">
        <v>0</v>
      </c>
      <c r="G97">
        <v>6.45</v>
      </c>
      <c r="H97">
        <v>3669.18</v>
      </c>
      <c r="I97">
        <v>9.24</v>
      </c>
      <c r="J97">
        <v>80.900000000000006</v>
      </c>
    </row>
    <row r="98" spans="1:10" x14ac:dyDescent="0.25">
      <c r="A98" t="s">
        <v>137</v>
      </c>
      <c r="B98" t="s">
        <v>108</v>
      </c>
      <c r="C98" t="s">
        <v>138</v>
      </c>
      <c r="D98">
        <v>2138.54</v>
      </c>
      <c r="E98">
        <v>1653083</v>
      </c>
      <c r="F98">
        <v>0</v>
      </c>
      <c r="G98">
        <v>4.6399999999999997</v>
      </c>
      <c r="H98">
        <v>2240.83</v>
      </c>
      <c r="I98">
        <v>3.16</v>
      </c>
      <c r="J98">
        <v>95.44</v>
      </c>
    </row>
    <row r="99" spans="1:10" x14ac:dyDescent="0.25">
      <c r="A99" t="s">
        <v>145</v>
      </c>
      <c r="B99" t="s">
        <v>111</v>
      </c>
      <c r="C99" t="s">
        <v>146</v>
      </c>
      <c r="D99">
        <v>1634.15</v>
      </c>
      <c r="E99">
        <v>1</v>
      </c>
      <c r="F99">
        <v>1634.15</v>
      </c>
      <c r="G99">
        <v>3.55</v>
      </c>
      <c r="H99">
        <v>2046.12</v>
      </c>
      <c r="I99">
        <v>9.2100000000000009</v>
      </c>
      <c r="J99">
        <v>79.87</v>
      </c>
    </row>
    <row r="100" spans="1:10" x14ac:dyDescent="0.25">
      <c r="A100" t="s">
        <v>121</v>
      </c>
      <c r="B100" t="s">
        <v>111</v>
      </c>
      <c r="C100" t="s">
        <v>122</v>
      </c>
      <c r="D100">
        <v>566.37</v>
      </c>
      <c r="E100">
        <v>0</v>
      </c>
      <c r="G100">
        <v>1.23</v>
      </c>
      <c r="H100">
        <v>12618.41</v>
      </c>
      <c r="I100">
        <v>40.03</v>
      </c>
      <c r="J100">
        <v>4.49</v>
      </c>
    </row>
    <row r="101" spans="1:10" x14ac:dyDescent="0.25">
      <c r="A101" t="s">
        <v>123</v>
      </c>
      <c r="B101" t="s">
        <v>111</v>
      </c>
      <c r="C101" t="s">
        <v>124</v>
      </c>
      <c r="D101">
        <v>561.72</v>
      </c>
      <c r="E101">
        <v>1</v>
      </c>
      <c r="F101">
        <v>561.72</v>
      </c>
      <c r="G101">
        <v>1.22</v>
      </c>
      <c r="H101">
        <v>12588.37</v>
      </c>
      <c r="I101">
        <v>40.07</v>
      </c>
      <c r="J101">
        <v>4.46</v>
      </c>
    </row>
    <row r="103" spans="1:10" x14ac:dyDescent="0.25">
      <c r="A103" t="s">
        <v>147</v>
      </c>
    </row>
    <row r="104" spans="1:10" x14ac:dyDescent="0.25">
      <c r="A104" t="s">
        <v>98</v>
      </c>
      <c r="B104" t="s">
        <v>99</v>
      </c>
      <c r="C104" t="s">
        <v>100</v>
      </c>
      <c r="D104" t="s">
        <v>148</v>
      </c>
      <c r="E104" t="s">
        <v>102</v>
      </c>
      <c r="F104" t="s">
        <v>149</v>
      </c>
      <c r="G104" t="s">
        <v>104</v>
      </c>
      <c r="H104" t="s">
        <v>101</v>
      </c>
      <c r="I104" t="s">
        <v>105</v>
      </c>
      <c r="J104" t="s">
        <v>106</v>
      </c>
    </row>
    <row r="105" spans="1:10" x14ac:dyDescent="0.25">
      <c r="A105" t="s">
        <v>113</v>
      </c>
      <c r="B105" t="s">
        <v>108</v>
      </c>
      <c r="C105" t="s">
        <v>114</v>
      </c>
      <c r="D105">
        <v>4230791534</v>
      </c>
      <c r="E105">
        <v>291180</v>
      </c>
      <c r="F105">
        <v>14529.82</v>
      </c>
      <c r="G105">
        <v>25.07</v>
      </c>
      <c r="H105">
        <v>16136.77</v>
      </c>
      <c r="I105">
        <v>41.2</v>
      </c>
      <c r="J105">
        <v>0</v>
      </c>
    </row>
    <row r="106" spans="1:10" x14ac:dyDescent="0.25">
      <c r="A106" t="s">
        <v>119</v>
      </c>
      <c r="B106" t="s">
        <v>108</v>
      </c>
      <c r="C106" t="s">
        <v>120</v>
      </c>
      <c r="D106">
        <v>2884369057</v>
      </c>
      <c r="E106">
        <v>186625</v>
      </c>
      <c r="F106">
        <v>15455.43</v>
      </c>
      <c r="G106">
        <v>17.09</v>
      </c>
      <c r="H106">
        <v>11129.62</v>
      </c>
      <c r="I106">
        <v>35.299999999999997</v>
      </c>
      <c r="J106">
        <v>0</v>
      </c>
    </row>
    <row r="107" spans="1:10" x14ac:dyDescent="0.25">
      <c r="A107" t="s">
        <v>125</v>
      </c>
      <c r="B107" t="s">
        <v>108</v>
      </c>
      <c r="C107" t="s">
        <v>126</v>
      </c>
      <c r="D107">
        <v>1431803675</v>
      </c>
      <c r="E107">
        <v>264223</v>
      </c>
      <c r="F107">
        <v>5418.92</v>
      </c>
      <c r="G107">
        <v>8.49</v>
      </c>
      <c r="H107">
        <v>4881.8100000000004</v>
      </c>
      <c r="I107">
        <v>41.2</v>
      </c>
      <c r="J107">
        <v>0</v>
      </c>
    </row>
    <row r="108" spans="1:10" x14ac:dyDescent="0.25">
      <c r="A108" t="s">
        <v>132</v>
      </c>
      <c r="B108" t="s">
        <v>108</v>
      </c>
      <c r="C108" t="s">
        <v>133</v>
      </c>
      <c r="D108">
        <v>901851607</v>
      </c>
      <c r="E108">
        <v>30566</v>
      </c>
      <c r="F108">
        <v>29505.06</v>
      </c>
      <c r="G108">
        <v>5.34</v>
      </c>
      <c r="H108">
        <v>4120.3900000000003</v>
      </c>
      <c r="I108">
        <v>32.5</v>
      </c>
      <c r="J108">
        <v>0</v>
      </c>
    </row>
    <row r="109" spans="1:10" x14ac:dyDescent="0.25">
      <c r="A109" t="s">
        <v>107</v>
      </c>
      <c r="B109" t="s">
        <v>108</v>
      </c>
      <c r="C109" t="s">
        <v>109</v>
      </c>
      <c r="D109">
        <v>184213375</v>
      </c>
      <c r="E109">
        <v>11969448</v>
      </c>
      <c r="F109">
        <v>15.39</v>
      </c>
      <c r="G109">
        <v>1.0900000000000001</v>
      </c>
      <c r="H109">
        <v>24229.11</v>
      </c>
      <c r="I109">
        <v>6.9</v>
      </c>
      <c r="J109">
        <v>84.2</v>
      </c>
    </row>
    <row r="110" spans="1:10" x14ac:dyDescent="0.25">
      <c r="A110" t="s">
        <v>127</v>
      </c>
      <c r="B110" t="s">
        <v>108</v>
      </c>
      <c r="C110" t="s">
        <v>128</v>
      </c>
      <c r="D110">
        <v>84442104</v>
      </c>
      <c r="E110">
        <v>5025704</v>
      </c>
      <c r="F110">
        <v>16.8</v>
      </c>
      <c r="G110">
        <v>0.5</v>
      </c>
      <c r="H110">
        <v>3120.09</v>
      </c>
      <c r="I110">
        <v>27.6</v>
      </c>
      <c r="J110">
        <v>17.600000000000001</v>
      </c>
    </row>
    <row r="111" spans="1:10" x14ac:dyDescent="0.25">
      <c r="A111" t="s">
        <v>117</v>
      </c>
      <c r="B111" t="s">
        <v>108</v>
      </c>
      <c r="C111" t="s">
        <v>118</v>
      </c>
      <c r="D111">
        <v>84013790</v>
      </c>
      <c r="E111">
        <v>4053971</v>
      </c>
      <c r="F111">
        <v>20.72</v>
      </c>
      <c r="G111">
        <v>0.5</v>
      </c>
      <c r="H111">
        <v>7037.1</v>
      </c>
      <c r="I111">
        <v>8.6</v>
      </c>
      <c r="J111">
        <v>80.599999999999994</v>
      </c>
    </row>
    <row r="112" spans="1:10" x14ac:dyDescent="0.25">
      <c r="A112" t="s">
        <v>152</v>
      </c>
      <c r="B112" t="s">
        <v>108</v>
      </c>
      <c r="C112" t="s">
        <v>153</v>
      </c>
      <c r="D112">
        <v>62373540</v>
      </c>
      <c r="E112">
        <v>204156</v>
      </c>
      <c r="F112">
        <v>305.52</v>
      </c>
      <c r="G112">
        <v>0.37</v>
      </c>
      <c r="H112">
        <v>446.19</v>
      </c>
      <c r="I112">
        <v>39.6</v>
      </c>
      <c r="J112">
        <v>0.1</v>
      </c>
    </row>
    <row r="113" spans="1:10" x14ac:dyDescent="0.25">
      <c r="A113" t="s">
        <v>150</v>
      </c>
      <c r="B113" t="s">
        <v>108</v>
      </c>
      <c r="C113" t="s">
        <v>151</v>
      </c>
      <c r="D113">
        <v>60844516</v>
      </c>
      <c r="E113">
        <v>4177416</v>
      </c>
      <c r="F113">
        <v>14.57</v>
      </c>
      <c r="G113">
        <v>0.36</v>
      </c>
      <c r="H113">
        <v>2067.9899999999998</v>
      </c>
      <c r="I113">
        <v>26.7</v>
      </c>
      <c r="J113">
        <v>20.9</v>
      </c>
    </row>
    <row r="114" spans="1:10" x14ac:dyDescent="0.25">
      <c r="A114" t="s">
        <v>110</v>
      </c>
      <c r="B114" t="s">
        <v>111</v>
      </c>
      <c r="C114" t="s">
        <v>112</v>
      </c>
      <c r="D114">
        <v>55027534</v>
      </c>
      <c r="E114">
        <v>0</v>
      </c>
      <c r="G114">
        <v>0.33</v>
      </c>
      <c r="H114">
        <v>17347.259999999998</v>
      </c>
      <c r="I114">
        <v>9.1</v>
      </c>
      <c r="J114">
        <v>79.8</v>
      </c>
    </row>
    <row r="116" spans="1:10" x14ac:dyDescent="0.25">
      <c r="A116" t="s">
        <v>154</v>
      </c>
    </row>
    <row r="117" spans="1:10" x14ac:dyDescent="0.25">
      <c r="A117" t="s">
        <v>98</v>
      </c>
      <c r="B117" t="s">
        <v>99</v>
      </c>
      <c r="C117" t="s">
        <v>100</v>
      </c>
      <c r="D117" t="s">
        <v>155</v>
      </c>
      <c r="E117" t="s">
        <v>102</v>
      </c>
      <c r="F117" t="s">
        <v>156</v>
      </c>
      <c r="G117" t="s">
        <v>104</v>
      </c>
      <c r="H117" t="s">
        <v>101</v>
      </c>
      <c r="I117" t="s">
        <v>105</v>
      </c>
      <c r="J117" t="s">
        <v>106</v>
      </c>
    </row>
    <row r="118" spans="1:10" x14ac:dyDescent="0.25">
      <c r="A118" t="s">
        <v>110</v>
      </c>
      <c r="B118" t="s">
        <v>111</v>
      </c>
      <c r="C118" t="s">
        <v>112</v>
      </c>
      <c r="D118">
        <v>16495421</v>
      </c>
      <c r="E118">
        <v>0</v>
      </c>
      <c r="G118">
        <v>21.95</v>
      </c>
      <c r="H118">
        <v>17347.259999999998</v>
      </c>
      <c r="I118">
        <v>9.06</v>
      </c>
      <c r="J118">
        <v>79.790000000000006</v>
      </c>
    </row>
    <row r="119" spans="1:10" x14ac:dyDescent="0.25">
      <c r="A119" t="s">
        <v>107</v>
      </c>
      <c r="B119" t="s">
        <v>108</v>
      </c>
      <c r="C119" t="s">
        <v>109</v>
      </c>
      <c r="D119">
        <v>13805820</v>
      </c>
      <c r="E119">
        <v>11969448</v>
      </c>
      <c r="F119">
        <v>1.1499999999999999</v>
      </c>
      <c r="G119">
        <v>18.37</v>
      </c>
      <c r="H119">
        <v>24229.11</v>
      </c>
      <c r="I119">
        <v>6.93</v>
      </c>
      <c r="J119">
        <v>84.19</v>
      </c>
    </row>
    <row r="120" spans="1:10" x14ac:dyDescent="0.25">
      <c r="A120" t="s">
        <v>157</v>
      </c>
      <c r="B120" t="s">
        <v>108</v>
      </c>
      <c r="C120" t="s">
        <v>158</v>
      </c>
      <c r="D120">
        <v>12498167</v>
      </c>
      <c r="E120">
        <v>15</v>
      </c>
      <c r="F120">
        <v>833211.13</v>
      </c>
      <c r="G120">
        <v>16.63</v>
      </c>
      <c r="H120">
        <v>697.14</v>
      </c>
      <c r="I120">
        <v>7.96</v>
      </c>
      <c r="J120">
        <v>77.91</v>
      </c>
    </row>
    <row r="121" spans="1:10" x14ac:dyDescent="0.25">
      <c r="A121" t="s">
        <v>121</v>
      </c>
      <c r="B121" t="s">
        <v>111</v>
      </c>
      <c r="C121" t="s">
        <v>122</v>
      </c>
      <c r="D121">
        <v>12243704</v>
      </c>
      <c r="E121">
        <v>0</v>
      </c>
      <c r="G121">
        <v>16.29</v>
      </c>
      <c r="H121">
        <v>12618.41</v>
      </c>
      <c r="I121">
        <v>40.03</v>
      </c>
      <c r="J121">
        <v>4.49</v>
      </c>
    </row>
    <row r="122" spans="1:10" x14ac:dyDescent="0.25">
      <c r="A122" t="s">
        <v>123</v>
      </c>
      <c r="B122" t="s">
        <v>111</v>
      </c>
      <c r="C122" t="s">
        <v>124</v>
      </c>
      <c r="D122">
        <v>12231088</v>
      </c>
      <c r="E122">
        <v>1</v>
      </c>
      <c r="F122">
        <v>12231088</v>
      </c>
      <c r="G122">
        <v>16.28</v>
      </c>
      <c r="H122">
        <v>12588.37</v>
      </c>
      <c r="I122">
        <v>40.07</v>
      </c>
      <c r="J122">
        <v>4.46</v>
      </c>
    </row>
    <row r="123" spans="1:10" x14ac:dyDescent="0.25">
      <c r="A123" t="s">
        <v>145</v>
      </c>
      <c r="B123" t="s">
        <v>111</v>
      </c>
      <c r="C123" t="s">
        <v>146</v>
      </c>
      <c r="D123">
        <v>8601431</v>
      </c>
      <c r="E123">
        <v>1</v>
      </c>
      <c r="F123">
        <v>8601431</v>
      </c>
      <c r="G123">
        <v>11.45</v>
      </c>
      <c r="H123">
        <v>2046.12</v>
      </c>
      <c r="I123">
        <v>9.2100000000000009</v>
      </c>
      <c r="J123">
        <v>79.87</v>
      </c>
    </row>
    <row r="124" spans="1:10" x14ac:dyDescent="0.25">
      <c r="A124" t="s">
        <v>117</v>
      </c>
      <c r="B124" t="s">
        <v>108</v>
      </c>
      <c r="C124" t="s">
        <v>118</v>
      </c>
      <c r="D124">
        <v>4924989</v>
      </c>
      <c r="E124">
        <v>4053971</v>
      </c>
      <c r="F124">
        <v>1.21</v>
      </c>
      <c r="G124">
        <v>6.55</v>
      </c>
      <c r="H124">
        <v>7037.1</v>
      </c>
      <c r="I124">
        <v>8.6199999999999992</v>
      </c>
      <c r="J124">
        <v>80.59</v>
      </c>
    </row>
    <row r="125" spans="1:10" x14ac:dyDescent="0.25">
      <c r="A125" t="s">
        <v>141</v>
      </c>
      <c r="B125" t="s">
        <v>111</v>
      </c>
      <c r="C125" t="s">
        <v>142</v>
      </c>
      <c r="D125">
        <v>4899654</v>
      </c>
      <c r="E125">
        <v>0</v>
      </c>
      <c r="G125">
        <v>6.52</v>
      </c>
      <c r="H125">
        <v>5817.62</v>
      </c>
      <c r="I125">
        <v>8.02</v>
      </c>
      <c r="J125">
        <v>82.5</v>
      </c>
    </row>
    <row r="126" spans="1:10" x14ac:dyDescent="0.25">
      <c r="A126" t="s">
        <v>143</v>
      </c>
      <c r="B126" t="s">
        <v>111</v>
      </c>
      <c r="C126" t="s">
        <v>144</v>
      </c>
      <c r="D126">
        <v>4491356</v>
      </c>
      <c r="E126">
        <v>0</v>
      </c>
      <c r="G126">
        <v>5.98</v>
      </c>
      <c r="H126">
        <v>3669.18</v>
      </c>
      <c r="I126">
        <v>9.24</v>
      </c>
      <c r="J126">
        <v>80.900000000000006</v>
      </c>
    </row>
    <row r="127" spans="1:10" x14ac:dyDescent="0.25">
      <c r="A127" t="s">
        <v>139</v>
      </c>
      <c r="B127" t="s">
        <v>111</v>
      </c>
      <c r="C127" t="s">
        <v>140</v>
      </c>
      <c r="D127">
        <v>3477822</v>
      </c>
      <c r="E127">
        <v>0</v>
      </c>
      <c r="G127">
        <v>4.63</v>
      </c>
      <c r="H127">
        <v>4650.1899999999996</v>
      </c>
      <c r="I127">
        <v>6.21</v>
      </c>
      <c r="J127">
        <v>84.18</v>
      </c>
    </row>
    <row r="129" spans="1:9" x14ac:dyDescent="0.25">
      <c r="A129" t="s">
        <v>159</v>
      </c>
    </row>
    <row r="130" spans="1:9" x14ac:dyDescent="0.25">
      <c r="A130" t="s">
        <v>98</v>
      </c>
      <c r="B130" t="s">
        <v>99</v>
      </c>
      <c r="C130" t="s">
        <v>100</v>
      </c>
      <c r="D130" t="s">
        <v>160</v>
      </c>
      <c r="E130" t="s">
        <v>161</v>
      </c>
      <c r="F130" t="s">
        <v>102</v>
      </c>
      <c r="G130" t="s">
        <v>162</v>
      </c>
      <c r="H130" t="s">
        <v>163</v>
      </c>
      <c r="I130" t="s">
        <v>104</v>
      </c>
    </row>
    <row r="131" spans="1:9" x14ac:dyDescent="0.25">
      <c r="A131" t="s">
        <v>110</v>
      </c>
      <c r="B131" t="s">
        <v>111</v>
      </c>
      <c r="C131" t="s">
        <v>112</v>
      </c>
      <c r="D131">
        <v>12628918</v>
      </c>
      <c r="E131">
        <v>12628918</v>
      </c>
      <c r="F131">
        <v>0</v>
      </c>
      <c r="H131">
        <v>0</v>
      </c>
      <c r="I131">
        <v>38.49</v>
      </c>
    </row>
    <row r="132" spans="1:9" x14ac:dyDescent="0.25">
      <c r="A132" t="s">
        <v>107</v>
      </c>
      <c r="B132" t="s">
        <v>108</v>
      </c>
      <c r="C132" t="s">
        <v>109</v>
      </c>
      <c r="D132">
        <v>9418330</v>
      </c>
      <c r="E132">
        <v>9418330</v>
      </c>
      <c r="F132">
        <v>11969448</v>
      </c>
      <c r="G132">
        <v>0.79</v>
      </c>
      <c r="H132">
        <v>0</v>
      </c>
      <c r="I132">
        <v>28.7</v>
      </c>
    </row>
    <row r="133" spans="1:9" x14ac:dyDescent="0.25">
      <c r="A133" t="s">
        <v>141</v>
      </c>
      <c r="B133" t="s">
        <v>111</v>
      </c>
      <c r="C133" t="s">
        <v>142</v>
      </c>
      <c r="D133">
        <v>4057642</v>
      </c>
      <c r="E133">
        <v>4057642</v>
      </c>
      <c r="F133">
        <v>0</v>
      </c>
      <c r="H133">
        <v>0</v>
      </c>
      <c r="I133">
        <v>12.37</v>
      </c>
    </row>
    <row r="134" spans="1:9" x14ac:dyDescent="0.25">
      <c r="A134" t="s">
        <v>143</v>
      </c>
      <c r="B134" t="s">
        <v>111</v>
      </c>
      <c r="C134" t="s">
        <v>144</v>
      </c>
      <c r="D134">
        <v>3480395</v>
      </c>
      <c r="E134">
        <v>3480395</v>
      </c>
      <c r="F134">
        <v>0</v>
      </c>
      <c r="H134">
        <v>0</v>
      </c>
      <c r="I134">
        <v>10.61</v>
      </c>
    </row>
    <row r="135" spans="1:9" x14ac:dyDescent="0.25">
      <c r="A135" t="s">
        <v>117</v>
      </c>
      <c r="B135" t="s">
        <v>108</v>
      </c>
      <c r="C135" t="s">
        <v>118</v>
      </c>
      <c r="D135">
        <v>3252510</v>
      </c>
      <c r="E135">
        <v>3252510</v>
      </c>
      <c r="F135">
        <v>4053971</v>
      </c>
      <c r="G135">
        <v>0.8</v>
      </c>
      <c r="H135">
        <v>0</v>
      </c>
      <c r="I135">
        <v>9.91</v>
      </c>
    </row>
    <row r="136" spans="1:9" x14ac:dyDescent="0.25">
      <c r="A136" t="s">
        <v>139</v>
      </c>
      <c r="B136" t="s">
        <v>111</v>
      </c>
      <c r="C136" t="s">
        <v>140</v>
      </c>
      <c r="D136">
        <v>2714342</v>
      </c>
      <c r="E136">
        <v>2714342</v>
      </c>
      <c r="F136">
        <v>0</v>
      </c>
      <c r="H136">
        <v>0</v>
      </c>
      <c r="I136">
        <v>8.27</v>
      </c>
    </row>
    <row r="137" spans="1:9" x14ac:dyDescent="0.25">
      <c r="A137" t="s">
        <v>137</v>
      </c>
      <c r="B137" t="s">
        <v>108</v>
      </c>
      <c r="C137" t="s">
        <v>138</v>
      </c>
      <c r="D137">
        <v>1558261</v>
      </c>
      <c r="E137">
        <v>1558261</v>
      </c>
      <c r="F137">
        <v>1653083</v>
      </c>
      <c r="G137">
        <v>0.94</v>
      </c>
      <c r="H137">
        <v>0</v>
      </c>
      <c r="I137">
        <v>4.75</v>
      </c>
    </row>
    <row r="138" spans="1:9" x14ac:dyDescent="0.25">
      <c r="A138" t="s">
        <v>145</v>
      </c>
      <c r="B138" t="s">
        <v>111</v>
      </c>
      <c r="C138" t="s">
        <v>146</v>
      </c>
      <c r="D138">
        <v>973996</v>
      </c>
      <c r="E138">
        <v>973996</v>
      </c>
      <c r="F138">
        <v>1</v>
      </c>
      <c r="G138">
        <v>973996</v>
      </c>
      <c r="H138">
        <v>0</v>
      </c>
      <c r="I138">
        <v>2.97</v>
      </c>
    </row>
    <row r="139" spans="1:9" x14ac:dyDescent="0.25">
      <c r="A139" t="s">
        <v>121</v>
      </c>
      <c r="B139" t="s">
        <v>111</v>
      </c>
      <c r="C139" t="s">
        <v>122</v>
      </c>
      <c r="D139">
        <v>669778</v>
      </c>
      <c r="E139">
        <v>669778</v>
      </c>
      <c r="F139">
        <v>0</v>
      </c>
      <c r="H139">
        <v>0</v>
      </c>
      <c r="I139">
        <v>2.04</v>
      </c>
    </row>
    <row r="140" spans="1:9" x14ac:dyDescent="0.25">
      <c r="A140" t="s">
        <v>123</v>
      </c>
      <c r="B140" t="s">
        <v>111</v>
      </c>
      <c r="C140" t="s">
        <v>124</v>
      </c>
      <c r="D140">
        <v>664921</v>
      </c>
      <c r="E140">
        <v>664921</v>
      </c>
      <c r="F140">
        <v>1</v>
      </c>
      <c r="G140">
        <v>664921</v>
      </c>
      <c r="H140">
        <v>0</v>
      </c>
      <c r="I140">
        <v>2.0299999999999998</v>
      </c>
    </row>
    <row r="142" spans="1:9" x14ac:dyDescent="0.25">
      <c r="A142" t="s">
        <v>164</v>
      </c>
    </row>
    <row r="143" spans="1:9" x14ac:dyDescent="0.25">
      <c r="A143" t="s">
        <v>98</v>
      </c>
      <c r="B143" t="s">
        <v>99</v>
      </c>
      <c r="C143" t="s">
        <v>100</v>
      </c>
      <c r="D143" t="s">
        <v>102</v>
      </c>
      <c r="E143" t="s">
        <v>165</v>
      </c>
      <c r="F143" t="s">
        <v>166</v>
      </c>
      <c r="G143" t="s">
        <v>101</v>
      </c>
      <c r="H143" t="s">
        <v>105</v>
      </c>
      <c r="I143" t="s">
        <v>106</v>
      </c>
    </row>
    <row r="144" spans="1:9" x14ac:dyDescent="0.25">
      <c r="A144" t="s">
        <v>107</v>
      </c>
      <c r="B144" t="s">
        <v>108</v>
      </c>
      <c r="C144" t="s">
        <v>109</v>
      </c>
      <c r="D144">
        <v>11969448</v>
      </c>
      <c r="E144">
        <v>12512864</v>
      </c>
      <c r="F144">
        <v>1.05</v>
      </c>
      <c r="G144">
        <v>24229.11</v>
      </c>
      <c r="H144">
        <v>6.9</v>
      </c>
      <c r="I144">
        <v>84.2</v>
      </c>
    </row>
    <row r="145" spans="1:9" x14ac:dyDescent="0.25">
      <c r="A145" t="s">
        <v>167</v>
      </c>
      <c r="B145" t="s">
        <v>108</v>
      </c>
      <c r="C145" t="s">
        <v>168</v>
      </c>
      <c r="D145">
        <v>9202843</v>
      </c>
      <c r="E145">
        <v>5023865</v>
      </c>
      <c r="F145">
        <v>0.55000000000000004</v>
      </c>
      <c r="G145">
        <v>500.96</v>
      </c>
      <c r="H145">
        <v>31.7</v>
      </c>
      <c r="I145">
        <v>13.4</v>
      </c>
    </row>
    <row r="146" spans="1:9" x14ac:dyDescent="0.25">
      <c r="A146" t="s">
        <v>127</v>
      </c>
      <c r="B146" t="s">
        <v>108</v>
      </c>
      <c r="C146" t="s">
        <v>128</v>
      </c>
      <c r="D146">
        <v>5025704</v>
      </c>
      <c r="E146">
        <v>5025008</v>
      </c>
      <c r="F146">
        <v>1</v>
      </c>
      <c r="G146">
        <v>3120.09</v>
      </c>
      <c r="H146">
        <v>27.6</v>
      </c>
      <c r="I146">
        <v>17.600000000000001</v>
      </c>
    </row>
    <row r="147" spans="1:9" x14ac:dyDescent="0.25">
      <c r="A147" t="s">
        <v>150</v>
      </c>
      <c r="B147" t="s">
        <v>108</v>
      </c>
      <c r="C147" t="s">
        <v>151</v>
      </c>
      <c r="D147">
        <v>4177416</v>
      </c>
      <c r="E147">
        <v>4176602</v>
      </c>
      <c r="F147">
        <v>1</v>
      </c>
      <c r="G147">
        <v>2067.9899999999998</v>
      </c>
      <c r="H147">
        <v>26.7</v>
      </c>
      <c r="I147">
        <v>20.9</v>
      </c>
    </row>
    <row r="148" spans="1:9" x14ac:dyDescent="0.25">
      <c r="A148" t="s">
        <v>117</v>
      </c>
      <c r="B148" t="s">
        <v>108</v>
      </c>
      <c r="C148" t="s">
        <v>118</v>
      </c>
      <c r="D148">
        <v>4053971</v>
      </c>
      <c r="E148">
        <v>4053491</v>
      </c>
      <c r="F148">
        <v>1</v>
      </c>
      <c r="G148">
        <v>7037.1</v>
      </c>
      <c r="H148">
        <v>8.6</v>
      </c>
      <c r="I148">
        <v>80.599999999999994</v>
      </c>
    </row>
    <row r="149" spans="1:9" x14ac:dyDescent="0.25">
      <c r="A149" t="s">
        <v>171</v>
      </c>
      <c r="B149" t="s">
        <v>108</v>
      </c>
      <c r="C149" t="s">
        <v>172</v>
      </c>
      <c r="D149">
        <v>2070655</v>
      </c>
      <c r="E149">
        <v>1319364</v>
      </c>
      <c r="F149">
        <v>0.64</v>
      </c>
      <c r="G149">
        <v>70.41</v>
      </c>
      <c r="H149">
        <v>38.6</v>
      </c>
      <c r="I149">
        <v>0.1</v>
      </c>
    </row>
    <row r="150" spans="1:9" x14ac:dyDescent="0.25">
      <c r="A150" t="s">
        <v>137</v>
      </c>
      <c r="B150" t="s">
        <v>108</v>
      </c>
      <c r="C150" t="s">
        <v>138</v>
      </c>
      <c r="D150">
        <v>1653083</v>
      </c>
      <c r="E150">
        <v>1651817</v>
      </c>
      <c r="F150">
        <v>1</v>
      </c>
      <c r="G150">
        <v>2240.83</v>
      </c>
      <c r="H150">
        <v>3.2</v>
      </c>
      <c r="I150">
        <v>95.4</v>
      </c>
    </row>
    <row r="151" spans="1:9" x14ac:dyDescent="0.25">
      <c r="A151" t="s">
        <v>175</v>
      </c>
      <c r="B151" t="s">
        <v>108</v>
      </c>
      <c r="C151" t="s">
        <v>176</v>
      </c>
      <c r="D151">
        <v>999605</v>
      </c>
      <c r="E151">
        <v>999506</v>
      </c>
      <c r="F151">
        <v>1</v>
      </c>
      <c r="G151">
        <v>283.43</v>
      </c>
      <c r="H151">
        <v>39.5</v>
      </c>
      <c r="I151">
        <v>0</v>
      </c>
    </row>
    <row r="152" spans="1:9" x14ac:dyDescent="0.25">
      <c r="A152" t="s">
        <v>180</v>
      </c>
      <c r="B152" t="s">
        <v>108</v>
      </c>
      <c r="C152" t="s">
        <v>181</v>
      </c>
      <c r="D152">
        <v>999536</v>
      </c>
      <c r="E152">
        <v>0</v>
      </c>
      <c r="F152">
        <v>0</v>
      </c>
      <c r="G152">
        <v>897.87</v>
      </c>
      <c r="H152">
        <v>40</v>
      </c>
      <c r="I152">
        <v>0</v>
      </c>
    </row>
    <row r="153" spans="1:9" x14ac:dyDescent="0.25">
      <c r="A153" t="s">
        <v>169</v>
      </c>
      <c r="B153" t="s">
        <v>108</v>
      </c>
      <c r="C153" t="s">
        <v>170</v>
      </c>
      <c r="D153">
        <v>970000</v>
      </c>
      <c r="E153">
        <v>970000</v>
      </c>
      <c r="F153">
        <v>1</v>
      </c>
      <c r="G153">
        <v>104.5</v>
      </c>
      <c r="H153">
        <v>19.2</v>
      </c>
      <c r="I153">
        <v>52.1</v>
      </c>
    </row>
    <row r="155" spans="1:9" x14ac:dyDescent="0.25">
      <c r="A155" t="s">
        <v>177</v>
      </c>
    </row>
    <row r="156" spans="1:9" x14ac:dyDescent="0.25">
      <c r="A156" t="s">
        <v>98</v>
      </c>
      <c r="B156" t="s">
        <v>99</v>
      </c>
      <c r="C156" t="s">
        <v>100</v>
      </c>
      <c r="D156" t="s">
        <v>178</v>
      </c>
      <c r="E156" t="s">
        <v>102</v>
      </c>
      <c r="F156" t="s">
        <v>179</v>
      </c>
    </row>
    <row r="157" spans="1:9" x14ac:dyDescent="0.25">
      <c r="A157" t="s">
        <v>175</v>
      </c>
      <c r="B157" t="s">
        <v>108</v>
      </c>
      <c r="C157" t="s">
        <v>176</v>
      </c>
      <c r="D157">
        <v>999602</v>
      </c>
      <c r="E157">
        <v>999605</v>
      </c>
      <c r="F157">
        <v>21.89</v>
      </c>
    </row>
    <row r="158" spans="1:9" x14ac:dyDescent="0.25">
      <c r="A158" t="s">
        <v>180</v>
      </c>
      <c r="B158" t="s">
        <v>108</v>
      </c>
      <c r="C158" t="s">
        <v>181</v>
      </c>
      <c r="D158">
        <v>999157</v>
      </c>
      <c r="E158">
        <v>999536</v>
      </c>
      <c r="F158">
        <v>21.88</v>
      </c>
    </row>
    <row r="159" spans="1:9" x14ac:dyDescent="0.25">
      <c r="A159" t="s">
        <v>184</v>
      </c>
      <c r="B159" t="s">
        <v>108</v>
      </c>
      <c r="C159" t="s">
        <v>185</v>
      </c>
      <c r="D159">
        <v>208020</v>
      </c>
      <c r="E159">
        <v>208038</v>
      </c>
      <c r="F159">
        <v>4.5599999999999996</v>
      </c>
    </row>
    <row r="160" spans="1:9" x14ac:dyDescent="0.25">
      <c r="A160" t="s">
        <v>186</v>
      </c>
      <c r="C160" t="s">
        <v>187</v>
      </c>
      <c r="D160">
        <v>205070</v>
      </c>
      <c r="E160">
        <v>205073</v>
      </c>
      <c r="F160">
        <v>4.49</v>
      </c>
    </row>
    <row r="161" spans="1:6" x14ac:dyDescent="0.25">
      <c r="A161" t="s">
        <v>188</v>
      </c>
      <c r="B161" t="s">
        <v>108</v>
      </c>
      <c r="C161" t="s">
        <v>189</v>
      </c>
      <c r="D161">
        <v>204246</v>
      </c>
      <c r="E161">
        <v>422884</v>
      </c>
      <c r="F161">
        <v>4.47</v>
      </c>
    </row>
    <row r="162" spans="1:6" x14ac:dyDescent="0.25">
      <c r="A162" t="s">
        <v>152</v>
      </c>
      <c r="B162" t="s">
        <v>108</v>
      </c>
      <c r="C162" t="s">
        <v>153</v>
      </c>
      <c r="D162">
        <v>203956</v>
      </c>
      <c r="E162">
        <v>204156</v>
      </c>
      <c r="F162">
        <v>4.47</v>
      </c>
    </row>
    <row r="163" spans="1:6" x14ac:dyDescent="0.25">
      <c r="A163" t="s">
        <v>182</v>
      </c>
      <c r="B163" t="s">
        <v>108</v>
      </c>
      <c r="C163" t="s">
        <v>183</v>
      </c>
      <c r="D163">
        <v>167198</v>
      </c>
      <c r="E163">
        <v>167214</v>
      </c>
      <c r="F163">
        <v>3.66</v>
      </c>
    </row>
    <row r="164" spans="1:6" x14ac:dyDescent="0.25">
      <c r="A164" t="s">
        <v>192</v>
      </c>
      <c r="B164" t="s">
        <v>108</v>
      </c>
      <c r="C164" t="s">
        <v>193</v>
      </c>
      <c r="D164">
        <v>113385</v>
      </c>
      <c r="E164">
        <v>113421</v>
      </c>
      <c r="F164">
        <v>2.48</v>
      </c>
    </row>
    <row r="165" spans="1:6" x14ac:dyDescent="0.25">
      <c r="A165" t="s">
        <v>313</v>
      </c>
      <c r="B165" t="s">
        <v>108</v>
      </c>
      <c r="C165" t="s">
        <v>314</v>
      </c>
      <c r="D165">
        <v>99716</v>
      </c>
      <c r="E165">
        <v>99720</v>
      </c>
      <c r="F165">
        <v>2.1800000000000002</v>
      </c>
    </row>
    <row r="166" spans="1:6" x14ac:dyDescent="0.25">
      <c r="A166" t="s">
        <v>315</v>
      </c>
      <c r="B166" t="s">
        <v>108</v>
      </c>
      <c r="C166" t="s">
        <v>316</v>
      </c>
      <c r="D166">
        <v>99715</v>
      </c>
      <c r="E166">
        <v>99718</v>
      </c>
      <c r="F166">
        <v>2.1800000000000002</v>
      </c>
    </row>
    <row r="168" spans="1:6" x14ac:dyDescent="0.25">
      <c r="A168" t="s">
        <v>196</v>
      </c>
    </row>
    <row r="169" spans="1:6" x14ac:dyDescent="0.25">
      <c r="A169" t="s">
        <v>98</v>
      </c>
      <c r="B169" t="s">
        <v>99</v>
      </c>
      <c r="C169" t="s">
        <v>100</v>
      </c>
      <c r="D169" t="s">
        <v>197</v>
      </c>
      <c r="E169" t="s">
        <v>102</v>
      </c>
      <c r="F169" t="s">
        <v>198</v>
      </c>
    </row>
    <row r="170" spans="1:6" x14ac:dyDescent="0.25">
      <c r="A170" t="s">
        <v>199</v>
      </c>
      <c r="C170" t="s">
        <v>200</v>
      </c>
      <c r="D170">
        <v>4173459</v>
      </c>
      <c r="E170">
        <v>89</v>
      </c>
      <c r="F170">
        <v>0.04</v>
      </c>
    </row>
    <row r="171" spans="1:6" x14ac:dyDescent="0.25">
      <c r="A171" t="s">
        <v>107</v>
      </c>
      <c r="B171" t="s">
        <v>108</v>
      </c>
      <c r="C171" t="s">
        <v>109</v>
      </c>
      <c r="D171">
        <v>2323641</v>
      </c>
      <c r="E171">
        <v>11969448</v>
      </c>
      <c r="F171">
        <v>0.02</v>
      </c>
    </row>
    <row r="172" spans="1:6" x14ac:dyDescent="0.25">
      <c r="A172" t="s">
        <v>201</v>
      </c>
      <c r="C172" t="s">
        <v>202</v>
      </c>
      <c r="D172">
        <v>1812956</v>
      </c>
      <c r="E172">
        <v>89</v>
      </c>
      <c r="F172">
        <v>0.02</v>
      </c>
    </row>
    <row r="181" spans="1:7" x14ac:dyDescent="0.25">
      <c r="A181" t="s">
        <v>203</v>
      </c>
    </row>
    <row r="182" spans="1:7" x14ac:dyDescent="0.25">
      <c r="A182" t="s">
        <v>27</v>
      </c>
      <c r="B182" t="s">
        <v>28</v>
      </c>
      <c r="C182" t="s">
        <v>204</v>
      </c>
      <c r="D182" t="s">
        <v>205</v>
      </c>
      <c r="E182" t="s">
        <v>206</v>
      </c>
      <c r="F182" t="s">
        <v>207</v>
      </c>
      <c r="G182" t="s">
        <v>31</v>
      </c>
    </row>
    <row r="183" spans="1:7" x14ac:dyDescent="0.25">
      <c r="A183" t="s">
        <v>33</v>
      </c>
      <c r="B183">
        <v>30417660</v>
      </c>
      <c r="D183">
        <v>188786</v>
      </c>
      <c r="E183" t="s">
        <v>288</v>
      </c>
      <c r="F183">
        <v>1.07</v>
      </c>
      <c r="G183">
        <v>60.3</v>
      </c>
    </row>
    <row r="184" spans="1:7" x14ac:dyDescent="0.25">
      <c r="A184" t="s">
        <v>37</v>
      </c>
      <c r="B184">
        <v>30163899</v>
      </c>
      <c r="D184">
        <v>40802</v>
      </c>
      <c r="E184" t="s">
        <v>290</v>
      </c>
      <c r="F184">
        <v>1.06</v>
      </c>
      <c r="G184">
        <v>13.03</v>
      </c>
    </row>
    <row r="185" spans="1:7" x14ac:dyDescent="0.25">
      <c r="A185" t="s">
        <v>43</v>
      </c>
      <c r="B185">
        <v>2105383</v>
      </c>
      <c r="D185">
        <v>3239</v>
      </c>
      <c r="E185" t="s">
        <v>293</v>
      </c>
      <c r="F185">
        <v>7.0000000000000007E-2</v>
      </c>
      <c r="G185">
        <v>1.03</v>
      </c>
    </row>
    <row r="186" spans="1:7" x14ac:dyDescent="0.25">
      <c r="A186" t="s">
        <v>46</v>
      </c>
      <c r="B186">
        <v>1196</v>
      </c>
      <c r="C186">
        <v>100</v>
      </c>
      <c r="D186">
        <v>1196</v>
      </c>
      <c r="E186" t="s">
        <v>295</v>
      </c>
      <c r="F186">
        <v>0</v>
      </c>
      <c r="G186">
        <v>0.38</v>
      </c>
    </row>
    <row r="187" spans="1:7" x14ac:dyDescent="0.25">
      <c r="A187" t="s">
        <v>60</v>
      </c>
      <c r="B187">
        <v>257872</v>
      </c>
      <c r="D187">
        <v>903</v>
      </c>
      <c r="E187" t="s">
        <v>297</v>
      </c>
      <c r="F187">
        <v>0.01</v>
      </c>
      <c r="G187">
        <v>0.28999999999999998</v>
      </c>
    </row>
    <row r="188" spans="1:7" x14ac:dyDescent="0.25">
      <c r="A188" t="s">
        <v>50</v>
      </c>
      <c r="B188">
        <v>466741</v>
      </c>
      <c r="D188">
        <v>683</v>
      </c>
      <c r="E188" t="s">
        <v>299</v>
      </c>
      <c r="F188">
        <v>0.02</v>
      </c>
      <c r="G188">
        <v>0.22</v>
      </c>
    </row>
    <row r="189" spans="1:7" x14ac:dyDescent="0.25">
      <c r="A189" t="s">
        <v>57</v>
      </c>
      <c r="B189">
        <v>384324</v>
      </c>
      <c r="D189">
        <v>618</v>
      </c>
      <c r="E189" t="s">
        <v>301</v>
      </c>
      <c r="F189">
        <v>0.01</v>
      </c>
      <c r="G189">
        <v>0.2</v>
      </c>
    </row>
    <row r="190" spans="1:7" x14ac:dyDescent="0.25">
      <c r="A190" t="s">
        <v>54</v>
      </c>
      <c r="B190">
        <v>6816653</v>
      </c>
      <c r="D190">
        <v>402</v>
      </c>
      <c r="E190" t="s">
        <v>303</v>
      </c>
      <c r="F190">
        <v>0.24</v>
      </c>
      <c r="G190">
        <v>0.13</v>
      </c>
    </row>
    <row r="191" spans="1:7" x14ac:dyDescent="0.25">
      <c r="A191" t="s">
        <v>63</v>
      </c>
      <c r="B191">
        <v>132469</v>
      </c>
      <c r="D191">
        <v>298</v>
      </c>
      <c r="E191" t="s">
        <v>305</v>
      </c>
      <c r="F191">
        <v>0</v>
      </c>
      <c r="G191">
        <v>0.1</v>
      </c>
    </row>
    <row r="192" spans="1:7" x14ac:dyDescent="0.25">
      <c r="A192" t="s">
        <v>284</v>
      </c>
      <c r="B192">
        <v>81857935</v>
      </c>
      <c r="D192">
        <v>201</v>
      </c>
      <c r="E192" t="s">
        <v>317</v>
      </c>
      <c r="F192">
        <v>2.88</v>
      </c>
      <c r="G192">
        <v>0.06</v>
      </c>
    </row>
    <row r="194" spans="1:6" x14ac:dyDescent="0.25">
      <c r="A194" t="s">
        <v>26</v>
      </c>
    </row>
    <row r="195" spans="1:6" x14ac:dyDescent="0.25">
      <c r="A195" t="s">
        <v>27</v>
      </c>
      <c r="B195" t="s">
        <v>28</v>
      </c>
      <c r="C195" t="s">
        <v>29</v>
      </c>
      <c r="D195" t="s">
        <v>30</v>
      </c>
      <c r="E195" t="s">
        <v>31</v>
      </c>
      <c r="F195" t="s">
        <v>32</v>
      </c>
    </row>
    <row r="196" spans="1:6" x14ac:dyDescent="0.25">
      <c r="A196" t="s">
        <v>33</v>
      </c>
      <c r="B196">
        <v>30417660</v>
      </c>
      <c r="C196" t="s">
        <v>287</v>
      </c>
      <c r="D196" t="s">
        <v>288</v>
      </c>
      <c r="E196">
        <v>60.3</v>
      </c>
      <c r="F196" t="s">
        <v>36</v>
      </c>
    </row>
    <row r="197" spans="1:6" x14ac:dyDescent="0.25">
      <c r="A197" t="s">
        <v>37</v>
      </c>
      <c r="B197">
        <v>30163899</v>
      </c>
      <c r="C197" t="s">
        <v>289</v>
      </c>
      <c r="D197" t="s">
        <v>290</v>
      </c>
      <c r="E197">
        <v>13</v>
      </c>
      <c r="F197" t="s">
        <v>40</v>
      </c>
    </row>
    <row r="198" spans="1:6" x14ac:dyDescent="0.25">
      <c r="A198" t="s">
        <v>41</v>
      </c>
      <c r="C198" t="s">
        <v>291</v>
      </c>
      <c r="E198">
        <v>9.4</v>
      </c>
    </row>
    <row r="199" spans="1:6" x14ac:dyDescent="0.25">
      <c r="A199" t="s">
        <v>43</v>
      </c>
      <c r="B199">
        <v>2105383</v>
      </c>
      <c r="C199" t="s">
        <v>292</v>
      </c>
      <c r="D199" t="s">
        <v>293</v>
      </c>
      <c r="E199">
        <v>1</v>
      </c>
      <c r="F199" t="s">
        <v>40</v>
      </c>
    </row>
    <row r="200" spans="1:6" x14ac:dyDescent="0.25">
      <c r="A200" t="s">
        <v>46</v>
      </c>
      <c r="B200">
        <v>1196</v>
      </c>
      <c r="C200" t="s">
        <v>294</v>
      </c>
      <c r="D200" t="s">
        <v>295</v>
      </c>
      <c r="E200">
        <v>0.4</v>
      </c>
      <c r="F200" t="s">
        <v>49</v>
      </c>
    </row>
    <row r="201" spans="1:6" x14ac:dyDescent="0.25">
      <c r="A201" t="s">
        <v>60</v>
      </c>
      <c r="B201">
        <v>257872</v>
      </c>
      <c r="C201" t="s">
        <v>296</v>
      </c>
      <c r="D201" t="s">
        <v>297</v>
      </c>
      <c r="E201">
        <v>0.3</v>
      </c>
      <c r="F201" t="s">
        <v>40</v>
      </c>
    </row>
    <row r="202" spans="1:6" x14ac:dyDescent="0.25">
      <c r="A202" t="s">
        <v>50</v>
      </c>
      <c r="B202">
        <v>466741</v>
      </c>
      <c r="C202" t="s">
        <v>298</v>
      </c>
      <c r="D202" t="s">
        <v>299</v>
      </c>
      <c r="E202">
        <v>0.2</v>
      </c>
      <c r="F202" t="s">
        <v>53</v>
      </c>
    </row>
    <row r="203" spans="1:6" x14ac:dyDescent="0.25">
      <c r="A203" t="s">
        <v>57</v>
      </c>
      <c r="B203">
        <v>384324</v>
      </c>
      <c r="C203" t="s">
        <v>300</v>
      </c>
      <c r="D203" t="s">
        <v>301</v>
      </c>
      <c r="E203">
        <v>0.2</v>
      </c>
      <c r="F203" t="s">
        <v>40</v>
      </c>
    </row>
    <row r="204" spans="1:6" x14ac:dyDescent="0.25">
      <c r="A204" t="s">
        <v>54</v>
      </c>
      <c r="B204">
        <v>6816653</v>
      </c>
      <c r="C204" t="s">
        <v>302</v>
      </c>
      <c r="D204" t="s">
        <v>303</v>
      </c>
      <c r="E204">
        <v>0.1</v>
      </c>
      <c r="F204" t="s">
        <v>49</v>
      </c>
    </row>
    <row r="205" spans="1:6" x14ac:dyDescent="0.25">
      <c r="A205" t="s">
        <v>63</v>
      </c>
      <c r="B205">
        <v>132469</v>
      </c>
      <c r="C205" t="s">
        <v>304</v>
      </c>
      <c r="D205" t="s">
        <v>305</v>
      </c>
      <c r="E205">
        <v>0.1</v>
      </c>
      <c r="F205" t="s">
        <v>40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205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318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45282.062650462962</v>
      </c>
    </row>
    <row r="8" spans="1:2" x14ac:dyDescent="0.25">
      <c r="A8" t="s">
        <v>10</v>
      </c>
      <c r="B8" s="2">
        <v>6.2650462962962963E-2</v>
      </c>
    </row>
    <row r="9" spans="1:2" x14ac:dyDescent="0.25">
      <c r="A9" t="s">
        <v>11</v>
      </c>
      <c r="B9" s="1">
        <v>45282.229479166657</v>
      </c>
    </row>
    <row r="10" spans="1:2" x14ac:dyDescent="0.25">
      <c r="A10" t="s">
        <v>12</v>
      </c>
      <c r="B10">
        <v>2015</v>
      </c>
    </row>
    <row r="11" spans="1:2" x14ac:dyDescent="0.25">
      <c r="A11" t="s">
        <v>13</v>
      </c>
      <c r="B11">
        <v>2269</v>
      </c>
    </row>
    <row r="12" spans="1:2" x14ac:dyDescent="0.25">
      <c r="A12" t="s">
        <v>14</v>
      </c>
      <c r="B12">
        <v>240.23</v>
      </c>
    </row>
    <row r="13" spans="1:2" x14ac:dyDescent="0.25">
      <c r="A13" t="s">
        <v>15</v>
      </c>
      <c r="B13">
        <v>5015.79</v>
      </c>
    </row>
    <row r="14" spans="1:2" x14ac:dyDescent="0.25">
      <c r="A14" t="s">
        <v>16</v>
      </c>
      <c r="B14">
        <v>1522695.5</v>
      </c>
    </row>
    <row r="15" spans="1:2" x14ac:dyDescent="0.25">
      <c r="A15" t="s">
        <v>17</v>
      </c>
      <c r="B15">
        <v>2254.9</v>
      </c>
    </row>
    <row r="16" spans="1:2" x14ac:dyDescent="0.25">
      <c r="A16" t="s">
        <v>18</v>
      </c>
      <c r="B16">
        <v>2456.3000000000002</v>
      </c>
    </row>
    <row r="17" spans="1:6" x14ac:dyDescent="0.25">
      <c r="A17" t="s">
        <v>19</v>
      </c>
      <c r="B17">
        <v>283.60000000000002</v>
      </c>
    </row>
    <row r="18" spans="1:6" x14ac:dyDescent="0.25">
      <c r="A18" t="s">
        <v>20</v>
      </c>
      <c r="B18">
        <v>4055.8</v>
      </c>
    </row>
    <row r="19" spans="1:6" x14ac:dyDescent="0.25">
      <c r="A19" t="s">
        <v>21</v>
      </c>
      <c r="B19">
        <v>8.73</v>
      </c>
    </row>
    <row r="20" spans="1:6" x14ac:dyDescent="0.25">
      <c r="A20" t="s">
        <v>22</v>
      </c>
      <c r="B20">
        <v>6.15</v>
      </c>
    </row>
    <row r="21" spans="1:6" x14ac:dyDescent="0.25">
      <c r="A21" t="s">
        <v>23</v>
      </c>
      <c r="B21">
        <v>23.5</v>
      </c>
    </row>
    <row r="22" spans="1:6" x14ac:dyDescent="0.25">
      <c r="A22" t="s">
        <v>24</v>
      </c>
      <c r="B22">
        <v>10.4</v>
      </c>
    </row>
    <row r="23" spans="1:6" x14ac:dyDescent="0.25">
      <c r="A23" t="s">
        <v>25</v>
      </c>
      <c r="B23">
        <v>37.9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33</v>
      </c>
      <c r="B27">
        <v>36019349</v>
      </c>
      <c r="C27" t="s">
        <v>319</v>
      </c>
      <c r="D27" t="s">
        <v>320</v>
      </c>
      <c r="E27">
        <v>68.8</v>
      </c>
      <c r="F27" t="s">
        <v>36</v>
      </c>
    </row>
    <row r="28" spans="1:6" x14ac:dyDescent="0.25">
      <c r="A28" t="s">
        <v>37</v>
      </c>
      <c r="B28">
        <v>21858928</v>
      </c>
      <c r="C28" t="s">
        <v>321</v>
      </c>
      <c r="D28" t="s">
        <v>71</v>
      </c>
      <c r="E28">
        <v>9</v>
      </c>
      <c r="F28" t="s">
        <v>40</v>
      </c>
    </row>
    <row r="29" spans="1:6" x14ac:dyDescent="0.25">
      <c r="A29" t="s">
        <v>41</v>
      </c>
      <c r="C29" t="s">
        <v>322</v>
      </c>
      <c r="E29">
        <v>8.9</v>
      </c>
    </row>
    <row r="30" spans="1:6" x14ac:dyDescent="0.25">
      <c r="A30" t="s">
        <v>46</v>
      </c>
      <c r="B30">
        <v>1203</v>
      </c>
      <c r="C30" t="s">
        <v>323</v>
      </c>
      <c r="D30" t="s">
        <v>324</v>
      </c>
      <c r="E30">
        <v>0.4</v>
      </c>
      <c r="F30" t="s">
        <v>49</v>
      </c>
    </row>
    <row r="31" spans="1:6" x14ac:dyDescent="0.25">
      <c r="A31" t="s">
        <v>43</v>
      </c>
      <c r="B31">
        <v>1048521</v>
      </c>
      <c r="C31" t="s">
        <v>325</v>
      </c>
      <c r="D31" t="s">
        <v>326</v>
      </c>
      <c r="E31">
        <v>0.4</v>
      </c>
      <c r="F31" t="s">
        <v>40</v>
      </c>
    </row>
    <row r="32" spans="1:6" x14ac:dyDescent="0.25">
      <c r="A32" t="s">
        <v>50</v>
      </c>
      <c r="B32">
        <v>464128</v>
      </c>
      <c r="C32" t="s">
        <v>327</v>
      </c>
      <c r="D32" t="s">
        <v>328</v>
      </c>
      <c r="E32">
        <v>0.2</v>
      </c>
      <c r="F32" t="s">
        <v>53</v>
      </c>
    </row>
    <row r="33" spans="1:6" x14ac:dyDescent="0.25">
      <c r="A33" t="s">
        <v>54</v>
      </c>
      <c r="B33">
        <v>7010614</v>
      </c>
      <c r="C33" t="s">
        <v>329</v>
      </c>
      <c r="D33" t="s">
        <v>330</v>
      </c>
      <c r="E33">
        <v>0.1</v>
      </c>
      <c r="F33" t="s">
        <v>49</v>
      </c>
    </row>
    <row r="34" spans="1:6" x14ac:dyDescent="0.25">
      <c r="A34" t="s">
        <v>331</v>
      </c>
      <c r="B34">
        <v>3704</v>
      </c>
      <c r="C34" t="s">
        <v>332</v>
      </c>
      <c r="D34" t="s">
        <v>333</v>
      </c>
      <c r="E34">
        <v>0.1</v>
      </c>
      <c r="F34" t="s">
        <v>80</v>
      </c>
    </row>
    <row r="35" spans="1:6" x14ac:dyDescent="0.25">
      <c r="A35" t="s">
        <v>57</v>
      </c>
      <c r="B35">
        <v>165375</v>
      </c>
      <c r="C35" t="s">
        <v>334</v>
      </c>
      <c r="D35" t="s">
        <v>301</v>
      </c>
      <c r="E35">
        <v>0.1</v>
      </c>
      <c r="F35" t="s">
        <v>40</v>
      </c>
    </row>
    <row r="36" spans="1:6" x14ac:dyDescent="0.25">
      <c r="A36" t="s">
        <v>335</v>
      </c>
      <c r="B36">
        <v>39294</v>
      </c>
      <c r="C36" t="s">
        <v>336</v>
      </c>
      <c r="D36" t="s">
        <v>337</v>
      </c>
      <c r="E36">
        <v>0.1</v>
      </c>
      <c r="F36" t="s">
        <v>49</v>
      </c>
    </row>
    <row r="38" spans="1:6" x14ac:dyDescent="0.25">
      <c r="A38" t="s">
        <v>66</v>
      </c>
    </row>
    <row r="39" spans="1:6" x14ac:dyDescent="0.25">
      <c r="A39" t="s">
        <v>32</v>
      </c>
      <c r="B39" t="s">
        <v>28</v>
      </c>
      <c r="C39" t="s">
        <v>29</v>
      </c>
      <c r="D39" t="s">
        <v>67</v>
      </c>
      <c r="E39" t="s">
        <v>31</v>
      </c>
      <c r="F39" t="s">
        <v>68</v>
      </c>
    </row>
    <row r="40" spans="1:6" x14ac:dyDescent="0.25">
      <c r="A40" t="s">
        <v>36</v>
      </c>
      <c r="B40">
        <v>36019558</v>
      </c>
      <c r="C40">
        <v>207121</v>
      </c>
      <c r="D40" t="s">
        <v>320</v>
      </c>
      <c r="E40">
        <v>68.8</v>
      </c>
      <c r="F40">
        <v>14.4</v>
      </c>
    </row>
    <row r="41" spans="1:6" x14ac:dyDescent="0.25">
      <c r="A41" t="s">
        <v>69</v>
      </c>
      <c r="B41">
        <v>61605254</v>
      </c>
      <c r="C41">
        <v>58282</v>
      </c>
      <c r="D41" t="s">
        <v>338</v>
      </c>
      <c r="E41">
        <v>19.399999999999999</v>
      </c>
      <c r="F41">
        <v>4</v>
      </c>
    </row>
    <row r="42" spans="1:6" x14ac:dyDescent="0.25">
      <c r="A42" t="s">
        <v>40</v>
      </c>
      <c r="B42">
        <v>24478283</v>
      </c>
      <c r="C42">
        <v>28777</v>
      </c>
      <c r="D42" t="s">
        <v>339</v>
      </c>
      <c r="E42">
        <v>9.6</v>
      </c>
      <c r="F42">
        <v>2</v>
      </c>
    </row>
    <row r="43" spans="1:6" x14ac:dyDescent="0.25">
      <c r="A43" t="s">
        <v>41</v>
      </c>
      <c r="C43">
        <v>26719</v>
      </c>
      <c r="E43">
        <v>8.9</v>
      </c>
      <c r="F43">
        <v>1.9</v>
      </c>
    </row>
    <row r="44" spans="1:6" x14ac:dyDescent="0.25">
      <c r="A44" t="s">
        <v>49</v>
      </c>
      <c r="B44">
        <v>16721309</v>
      </c>
      <c r="C44">
        <v>14917</v>
      </c>
      <c r="D44" t="s">
        <v>340</v>
      </c>
      <c r="E44">
        <v>5</v>
      </c>
      <c r="F44">
        <v>1</v>
      </c>
    </row>
    <row r="45" spans="1:6" x14ac:dyDescent="0.25">
      <c r="A45" t="s">
        <v>73</v>
      </c>
      <c r="B45">
        <v>76848</v>
      </c>
      <c r="C45">
        <v>4345</v>
      </c>
      <c r="D45" t="s">
        <v>341</v>
      </c>
      <c r="E45">
        <v>1.4</v>
      </c>
      <c r="F45">
        <v>0.3</v>
      </c>
    </row>
    <row r="46" spans="1:6" x14ac:dyDescent="0.25">
      <c r="A46" t="s">
        <v>53</v>
      </c>
      <c r="B46">
        <v>571450</v>
      </c>
      <c r="C46">
        <v>614</v>
      </c>
      <c r="D46" t="s">
        <v>342</v>
      </c>
      <c r="E46">
        <v>0.2</v>
      </c>
      <c r="F46">
        <v>0</v>
      </c>
    </row>
    <row r="47" spans="1:6" x14ac:dyDescent="0.25">
      <c r="A47" t="s">
        <v>80</v>
      </c>
      <c r="B47">
        <v>7055</v>
      </c>
      <c r="C47">
        <v>442</v>
      </c>
      <c r="D47" t="s">
        <v>343</v>
      </c>
      <c r="E47">
        <v>0.1</v>
      </c>
      <c r="F47">
        <v>0</v>
      </c>
    </row>
    <row r="48" spans="1:6" x14ac:dyDescent="0.25">
      <c r="A48" t="s">
        <v>76</v>
      </c>
      <c r="B48">
        <v>94482232</v>
      </c>
      <c r="C48">
        <v>162</v>
      </c>
      <c r="D48" t="s">
        <v>344</v>
      </c>
      <c r="E48">
        <v>0.1</v>
      </c>
      <c r="F48">
        <v>0</v>
      </c>
    </row>
    <row r="49" spans="1:6" x14ac:dyDescent="0.25">
      <c r="A49" t="s">
        <v>78</v>
      </c>
      <c r="B49">
        <v>481043</v>
      </c>
      <c r="C49">
        <v>132</v>
      </c>
      <c r="D49" t="s">
        <v>345</v>
      </c>
      <c r="E49">
        <v>0</v>
      </c>
      <c r="F49">
        <v>0</v>
      </c>
    </row>
    <row r="51" spans="1:6" x14ac:dyDescent="0.25">
      <c r="A51" t="s">
        <v>82</v>
      </c>
    </row>
    <row r="52" spans="1:6" x14ac:dyDescent="0.25">
      <c r="A52" t="s">
        <v>83</v>
      </c>
      <c r="B52" t="s">
        <v>84</v>
      </c>
      <c r="C52" t="s">
        <v>85</v>
      </c>
      <c r="D52" t="s">
        <v>86</v>
      </c>
    </row>
    <row r="53" spans="1:6" x14ac:dyDescent="0.25">
      <c r="A53" t="s">
        <v>87</v>
      </c>
      <c r="B53">
        <v>5559.4</v>
      </c>
      <c r="C53">
        <v>1639.1</v>
      </c>
      <c r="D53">
        <v>3920.3</v>
      </c>
    </row>
    <row r="54" spans="1:6" x14ac:dyDescent="0.25">
      <c r="A54" t="s">
        <v>88</v>
      </c>
      <c r="B54">
        <v>3234</v>
      </c>
      <c r="C54">
        <v>1597.2</v>
      </c>
      <c r="D54">
        <v>1636.8</v>
      </c>
    </row>
    <row r="55" spans="1:6" x14ac:dyDescent="0.25">
      <c r="A55" t="s">
        <v>89</v>
      </c>
      <c r="B55">
        <v>0</v>
      </c>
      <c r="C55">
        <v>0</v>
      </c>
      <c r="D55">
        <v>0</v>
      </c>
    </row>
    <row r="56" spans="1:6" x14ac:dyDescent="0.25">
      <c r="A56" t="s">
        <v>90</v>
      </c>
      <c r="B56">
        <v>2081.3000000000002</v>
      </c>
      <c r="C56">
        <v>15.7</v>
      </c>
      <c r="D56">
        <v>2065.6</v>
      </c>
    </row>
    <row r="57" spans="1:6" x14ac:dyDescent="0.25">
      <c r="A57" t="s">
        <v>91</v>
      </c>
      <c r="B57">
        <v>238.6</v>
      </c>
      <c r="C57">
        <v>72.900000000000006</v>
      </c>
      <c r="D57">
        <v>165.7</v>
      </c>
    </row>
    <row r="58" spans="1:6" x14ac:dyDescent="0.25">
      <c r="A58" t="s">
        <v>92</v>
      </c>
      <c r="B58">
        <v>73.599999999999994</v>
      </c>
      <c r="C58">
        <v>35.200000000000003</v>
      </c>
      <c r="D58">
        <v>38.4</v>
      </c>
    </row>
    <row r="59" spans="1:6" x14ac:dyDescent="0.25">
      <c r="A59" t="s">
        <v>93</v>
      </c>
      <c r="B59">
        <v>0</v>
      </c>
      <c r="C59">
        <v>0</v>
      </c>
      <c r="D59">
        <v>0</v>
      </c>
    </row>
    <row r="60" spans="1:6" x14ac:dyDescent="0.25">
      <c r="A60" t="s">
        <v>94</v>
      </c>
      <c r="B60">
        <v>47.9</v>
      </c>
      <c r="C60">
        <v>15.7</v>
      </c>
      <c r="D60">
        <v>32.200000000000003</v>
      </c>
    </row>
    <row r="61" spans="1:6" x14ac:dyDescent="0.25">
      <c r="A61" t="s">
        <v>95</v>
      </c>
      <c r="B61">
        <v>4711.2</v>
      </c>
      <c r="C61">
        <v>2254.9</v>
      </c>
      <c r="D61">
        <v>2456.3000000000002</v>
      </c>
    </row>
    <row r="62" spans="1:6" x14ac:dyDescent="0.25">
      <c r="A62" t="s">
        <v>96</v>
      </c>
      <c r="B62">
        <v>4558.3999999999996</v>
      </c>
      <c r="C62">
        <v>2113</v>
      </c>
      <c r="D62">
        <v>2445.3000000000002</v>
      </c>
    </row>
    <row r="64" spans="1:6" x14ac:dyDescent="0.25">
      <c r="A64" t="s">
        <v>97</v>
      </c>
    </row>
    <row r="65" spans="1:10" x14ac:dyDescent="0.25">
      <c r="A65" t="s">
        <v>98</v>
      </c>
      <c r="B65" t="s">
        <v>99</v>
      </c>
      <c r="C65" t="s">
        <v>100</v>
      </c>
      <c r="D65" t="s">
        <v>101</v>
      </c>
      <c r="E65" t="s">
        <v>102</v>
      </c>
      <c r="F65" t="s">
        <v>103</v>
      </c>
      <c r="G65" t="s">
        <v>104</v>
      </c>
      <c r="H65" t="s">
        <v>105</v>
      </c>
      <c r="I65" t="s">
        <v>106</v>
      </c>
    </row>
    <row r="66" spans="1:10" x14ac:dyDescent="0.25">
      <c r="A66" t="s">
        <v>113</v>
      </c>
      <c r="B66" t="s">
        <v>108</v>
      </c>
      <c r="C66" t="s">
        <v>114</v>
      </c>
      <c r="D66">
        <v>30859.94</v>
      </c>
      <c r="E66">
        <v>159221</v>
      </c>
      <c r="F66">
        <v>0.19</v>
      </c>
      <c r="G66">
        <v>10.25</v>
      </c>
      <c r="H66">
        <v>42.29</v>
      </c>
      <c r="I66">
        <v>0</v>
      </c>
    </row>
    <row r="67" spans="1:10" x14ac:dyDescent="0.25">
      <c r="A67" t="s">
        <v>107</v>
      </c>
      <c r="B67" t="s">
        <v>108</v>
      </c>
      <c r="C67" t="s">
        <v>109</v>
      </c>
      <c r="D67">
        <v>23538.36</v>
      </c>
      <c r="E67">
        <v>14550225</v>
      </c>
      <c r="F67">
        <v>0</v>
      </c>
      <c r="G67">
        <v>7.82</v>
      </c>
      <c r="H67">
        <v>8.5399999999999991</v>
      </c>
      <c r="I67">
        <v>80.33</v>
      </c>
    </row>
    <row r="68" spans="1:10" x14ac:dyDescent="0.25">
      <c r="A68" t="s">
        <v>125</v>
      </c>
      <c r="B68" t="s">
        <v>108</v>
      </c>
      <c r="C68" t="s">
        <v>126</v>
      </c>
      <c r="D68">
        <v>6457.55</v>
      </c>
      <c r="E68">
        <v>116580</v>
      </c>
      <c r="F68">
        <v>0.06</v>
      </c>
      <c r="G68">
        <v>2.15</v>
      </c>
      <c r="H68">
        <v>42.26</v>
      </c>
      <c r="I68">
        <v>0</v>
      </c>
    </row>
    <row r="69" spans="1:10" x14ac:dyDescent="0.25">
      <c r="A69" t="s">
        <v>117</v>
      </c>
      <c r="B69" t="s">
        <v>108</v>
      </c>
      <c r="C69" t="s">
        <v>118</v>
      </c>
      <c r="D69">
        <v>5597.63</v>
      </c>
      <c r="E69">
        <v>3798503</v>
      </c>
      <c r="F69">
        <v>0</v>
      </c>
      <c r="G69">
        <v>1.86</v>
      </c>
      <c r="H69">
        <v>9.8800000000000008</v>
      </c>
      <c r="I69">
        <v>77.8</v>
      </c>
    </row>
    <row r="70" spans="1:10" x14ac:dyDescent="0.25">
      <c r="A70" t="s">
        <v>127</v>
      </c>
      <c r="B70" t="s">
        <v>108</v>
      </c>
      <c r="C70" t="s">
        <v>128</v>
      </c>
      <c r="D70">
        <v>3571.45</v>
      </c>
      <c r="E70">
        <v>7117201</v>
      </c>
      <c r="F70">
        <v>0</v>
      </c>
      <c r="G70">
        <v>1.19</v>
      </c>
      <c r="H70">
        <v>31.99</v>
      </c>
      <c r="I70">
        <v>14.3</v>
      </c>
    </row>
    <row r="71" spans="1:10" x14ac:dyDescent="0.25">
      <c r="A71" t="s">
        <v>132</v>
      </c>
      <c r="B71" t="s">
        <v>108</v>
      </c>
      <c r="C71" t="s">
        <v>133</v>
      </c>
      <c r="D71">
        <v>2302.9899999999998</v>
      </c>
      <c r="E71">
        <v>7961</v>
      </c>
      <c r="F71">
        <v>0.28999999999999998</v>
      </c>
      <c r="G71">
        <v>0.77</v>
      </c>
      <c r="H71">
        <v>43.03</v>
      </c>
      <c r="I71">
        <v>0</v>
      </c>
    </row>
    <row r="72" spans="1:10" x14ac:dyDescent="0.25">
      <c r="A72" t="s">
        <v>137</v>
      </c>
      <c r="B72" t="s">
        <v>108</v>
      </c>
      <c r="C72" t="s">
        <v>138</v>
      </c>
      <c r="D72">
        <v>2005.27</v>
      </c>
      <c r="E72">
        <v>1687577</v>
      </c>
      <c r="F72">
        <v>0</v>
      </c>
      <c r="G72">
        <v>0.67</v>
      </c>
      <c r="H72">
        <v>3.34</v>
      </c>
      <c r="I72">
        <v>95.44</v>
      </c>
    </row>
    <row r="73" spans="1:10" x14ac:dyDescent="0.25">
      <c r="A73" t="s">
        <v>121</v>
      </c>
      <c r="B73" t="s">
        <v>111</v>
      </c>
      <c r="C73" t="s">
        <v>122</v>
      </c>
      <c r="D73">
        <v>1846.42</v>
      </c>
      <c r="E73">
        <v>1</v>
      </c>
      <c r="F73">
        <v>1846.42</v>
      </c>
      <c r="G73">
        <v>0.61</v>
      </c>
      <c r="H73">
        <v>39.75</v>
      </c>
      <c r="I73">
        <v>7.16</v>
      </c>
    </row>
    <row r="74" spans="1:10" x14ac:dyDescent="0.25">
      <c r="A74" t="s">
        <v>123</v>
      </c>
      <c r="B74" t="s">
        <v>111</v>
      </c>
      <c r="C74" t="s">
        <v>124</v>
      </c>
      <c r="D74">
        <v>1846.41</v>
      </c>
      <c r="E74">
        <v>0</v>
      </c>
      <c r="G74">
        <v>0.61</v>
      </c>
      <c r="H74">
        <v>39.75</v>
      </c>
      <c r="I74">
        <v>7.16</v>
      </c>
    </row>
    <row r="75" spans="1:10" x14ac:dyDescent="0.25">
      <c r="A75" t="s">
        <v>150</v>
      </c>
      <c r="B75" t="s">
        <v>108</v>
      </c>
      <c r="C75" t="s">
        <v>151</v>
      </c>
      <c r="D75">
        <v>1800.24</v>
      </c>
      <c r="E75">
        <v>3869339</v>
      </c>
      <c r="F75">
        <v>0</v>
      </c>
      <c r="G75">
        <v>0.6</v>
      </c>
      <c r="H75">
        <v>28.74</v>
      </c>
      <c r="I75">
        <v>16.87</v>
      </c>
    </row>
    <row r="77" spans="1:10" x14ac:dyDescent="0.25">
      <c r="A77" t="s">
        <v>129</v>
      </c>
    </row>
    <row r="78" spans="1:10" x14ac:dyDescent="0.25">
      <c r="A78" t="s">
        <v>98</v>
      </c>
      <c r="B78" t="s">
        <v>99</v>
      </c>
      <c r="C78" t="s">
        <v>100</v>
      </c>
      <c r="D78" t="s">
        <v>130</v>
      </c>
      <c r="E78" t="s">
        <v>102</v>
      </c>
      <c r="F78" t="s">
        <v>131</v>
      </c>
      <c r="G78" t="s">
        <v>104</v>
      </c>
      <c r="H78" t="s">
        <v>101</v>
      </c>
      <c r="I78" t="s">
        <v>105</v>
      </c>
      <c r="J78" t="s">
        <v>106</v>
      </c>
    </row>
    <row r="79" spans="1:10" x14ac:dyDescent="0.25">
      <c r="A79" t="s">
        <v>113</v>
      </c>
      <c r="B79" t="s">
        <v>108</v>
      </c>
      <c r="C79" t="s">
        <v>114</v>
      </c>
      <c r="D79">
        <v>13049.98</v>
      </c>
      <c r="E79">
        <v>159221</v>
      </c>
      <c r="F79">
        <v>0.08</v>
      </c>
      <c r="G79">
        <v>48.84</v>
      </c>
      <c r="H79">
        <v>30859.94</v>
      </c>
      <c r="I79">
        <v>42.29</v>
      </c>
      <c r="J79">
        <v>0</v>
      </c>
    </row>
    <row r="80" spans="1:10" x14ac:dyDescent="0.25">
      <c r="A80" t="s">
        <v>125</v>
      </c>
      <c r="B80" t="s">
        <v>108</v>
      </c>
      <c r="C80" t="s">
        <v>126</v>
      </c>
      <c r="D80">
        <v>2728.86</v>
      </c>
      <c r="E80">
        <v>116580</v>
      </c>
      <c r="F80">
        <v>0.02</v>
      </c>
      <c r="G80">
        <v>10.210000000000001</v>
      </c>
      <c r="H80">
        <v>6457.55</v>
      </c>
      <c r="I80">
        <v>42.26</v>
      </c>
      <c r="J80">
        <v>0</v>
      </c>
    </row>
    <row r="81" spans="1:10" x14ac:dyDescent="0.25">
      <c r="A81" t="s">
        <v>107</v>
      </c>
      <c r="B81" t="s">
        <v>108</v>
      </c>
      <c r="C81" t="s">
        <v>109</v>
      </c>
      <c r="D81">
        <v>2010.77</v>
      </c>
      <c r="E81">
        <v>14550225</v>
      </c>
      <c r="F81">
        <v>0</v>
      </c>
      <c r="G81">
        <v>7.53</v>
      </c>
      <c r="H81">
        <v>23538.36</v>
      </c>
      <c r="I81">
        <v>8.5399999999999991</v>
      </c>
      <c r="J81">
        <v>80.33</v>
      </c>
    </row>
    <row r="82" spans="1:10" x14ac:dyDescent="0.25">
      <c r="A82" t="s">
        <v>127</v>
      </c>
      <c r="B82" t="s">
        <v>108</v>
      </c>
      <c r="C82" t="s">
        <v>128</v>
      </c>
      <c r="D82">
        <v>1142.47</v>
      </c>
      <c r="E82">
        <v>7117201</v>
      </c>
      <c r="F82">
        <v>0</v>
      </c>
      <c r="G82">
        <v>4.28</v>
      </c>
      <c r="H82">
        <v>3571.45</v>
      </c>
      <c r="I82">
        <v>31.99</v>
      </c>
      <c r="J82">
        <v>14.3</v>
      </c>
    </row>
    <row r="83" spans="1:10" x14ac:dyDescent="0.25">
      <c r="A83" t="s">
        <v>132</v>
      </c>
      <c r="B83" t="s">
        <v>108</v>
      </c>
      <c r="C83" t="s">
        <v>133</v>
      </c>
      <c r="D83">
        <v>990.88</v>
      </c>
      <c r="E83">
        <v>7961</v>
      </c>
      <c r="F83">
        <v>0.12</v>
      </c>
      <c r="G83">
        <v>3.71</v>
      </c>
      <c r="H83">
        <v>2302.9899999999998</v>
      </c>
      <c r="I83">
        <v>43.03</v>
      </c>
      <c r="J83">
        <v>0</v>
      </c>
    </row>
    <row r="84" spans="1:10" x14ac:dyDescent="0.25">
      <c r="A84" t="s">
        <v>121</v>
      </c>
      <c r="B84" t="s">
        <v>111</v>
      </c>
      <c r="C84" t="s">
        <v>122</v>
      </c>
      <c r="D84">
        <v>734.01</v>
      </c>
      <c r="E84">
        <v>1</v>
      </c>
      <c r="F84">
        <v>734.01</v>
      </c>
      <c r="G84">
        <v>2.75</v>
      </c>
      <c r="H84">
        <v>1846.42</v>
      </c>
      <c r="I84">
        <v>39.75</v>
      </c>
      <c r="J84">
        <v>7.16</v>
      </c>
    </row>
    <row r="85" spans="1:10" x14ac:dyDescent="0.25">
      <c r="A85" t="s">
        <v>123</v>
      </c>
      <c r="B85" t="s">
        <v>111</v>
      </c>
      <c r="C85" t="s">
        <v>124</v>
      </c>
      <c r="D85">
        <v>734.01</v>
      </c>
      <c r="E85">
        <v>0</v>
      </c>
      <c r="G85">
        <v>2.75</v>
      </c>
      <c r="H85">
        <v>1846.41</v>
      </c>
      <c r="I85">
        <v>39.75</v>
      </c>
      <c r="J85">
        <v>7.16</v>
      </c>
    </row>
    <row r="86" spans="1:10" x14ac:dyDescent="0.25">
      <c r="A86" t="s">
        <v>117</v>
      </c>
      <c r="B86" t="s">
        <v>108</v>
      </c>
      <c r="C86" t="s">
        <v>118</v>
      </c>
      <c r="D86">
        <v>553.27</v>
      </c>
      <c r="E86">
        <v>3798503</v>
      </c>
      <c r="F86">
        <v>0</v>
      </c>
      <c r="G86">
        <v>2.0699999999999998</v>
      </c>
      <c r="H86">
        <v>5597.63</v>
      </c>
      <c r="I86">
        <v>9.8800000000000008</v>
      </c>
      <c r="J86">
        <v>77.8</v>
      </c>
    </row>
    <row r="87" spans="1:10" x14ac:dyDescent="0.25">
      <c r="A87" t="s">
        <v>150</v>
      </c>
      <c r="B87" t="s">
        <v>108</v>
      </c>
      <c r="C87" t="s">
        <v>151</v>
      </c>
      <c r="D87">
        <v>517.37</v>
      </c>
      <c r="E87">
        <v>3869339</v>
      </c>
      <c r="F87">
        <v>0</v>
      </c>
      <c r="G87">
        <v>1.94</v>
      </c>
      <c r="H87">
        <v>1800.24</v>
      </c>
      <c r="I87">
        <v>28.74</v>
      </c>
      <c r="J87">
        <v>16.87</v>
      </c>
    </row>
    <row r="88" spans="1:10" x14ac:dyDescent="0.25">
      <c r="A88" t="s">
        <v>180</v>
      </c>
      <c r="B88" t="s">
        <v>108</v>
      </c>
      <c r="C88" t="s">
        <v>181</v>
      </c>
      <c r="D88">
        <v>369.77</v>
      </c>
      <c r="E88">
        <v>1043927</v>
      </c>
      <c r="F88">
        <v>0</v>
      </c>
      <c r="G88">
        <v>1.38</v>
      </c>
      <c r="H88">
        <v>881.83</v>
      </c>
      <c r="I88">
        <v>41.93</v>
      </c>
      <c r="J88">
        <v>0</v>
      </c>
    </row>
    <row r="90" spans="1:10" x14ac:dyDescent="0.25">
      <c r="A90" t="s">
        <v>134</v>
      </c>
    </row>
    <row r="91" spans="1:10" x14ac:dyDescent="0.25">
      <c r="A91" t="s">
        <v>98</v>
      </c>
      <c r="B91" t="s">
        <v>99</v>
      </c>
      <c r="C91" t="s">
        <v>100</v>
      </c>
      <c r="D91" t="s">
        <v>135</v>
      </c>
      <c r="E91" t="s">
        <v>102</v>
      </c>
      <c r="F91" t="s">
        <v>136</v>
      </c>
      <c r="G91" t="s">
        <v>104</v>
      </c>
      <c r="H91" t="s">
        <v>101</v>
      </c>
      <c r="I91" t="s">
        <v>105</v>
      </c>
      <c r="J91" t="s">
        <v>106</v>
      </c>
    </row>
    <row r="92" spans="1:10" x14ac:dyDescent="0.25">
      <c r="A92" t="s">
        <v>107</v>
      </c>
      <c r="B92" t="s">
        <v>108</v>
      </c>
      <c r="C92" t="s">
        <v>109</v>
      </c>
      <c r="D92">
        <v>18907.45</v>
      </c>
      <c r="E92">
        <v>14550225</v>
      </c>
      <c r="F92">
        <v>0</v>
      </c>
      <c r="G92">
        <v>65.7</v>
      </c>
      <c r="H92">
        <v>23538.36</v>
      </c>
      <c r="I92">
        <v>8.5399999999999991</v>
      </c>
      <c r="J92">
        <v>80.33</v>
      </c>
    </row>
    <row r="93" spans="1:10" x14ac:dyDescent="0.25">
      <c r="A93" t="s">
        <v>117</v>
      </c>
      <c r="B93" t="s">
        <v>108</v>
      </c>
      <c r="C93" t="s">
        <v>118</v>
      </c>
      <c r="D93">
        <v>4354.75</v>
      </c>
      <c r="E93">
        <v>3798503</v>
      </c>
      <c r="F93">
        <v>0</v>
      </c>
      <c r="G93">
        <v>15.13</v>
      </c>
      <c r="H93">
        <v>5597.63</v>
      </c>
      <c r="I93">
        <v>9.8800000000000008</v>
      </c>
      <c r="J93">
        <v>77.8</v>
      </c>
    </row>
    <row r="94" spans="1:10" x14ac:dyDescent="0.25">
      <c r="A94" t="s">
        <v>137</v>
      </c>
      <c r="B94" t="s">
        <v>108</v>
      </c>
      <c r="C94" t="s">
        <v>138</v>
      </c>
      <c r="D94">
        <v>1913.77</v>
      </c>
      <c r="E94">
        <v>1687577</v>
      </c>
      <c r="F94">
        <v>0</v>
      </c>
      <c r="G94">
        <v>6.65</v>
      </c>
      <c r="H94">
        <v>2005.27</v>
      </c>
      <c r="I94">
        <v>3.34</v>
      </c>
      <c r="J94">
        <v>95.44</v>
      </c>
    </row>
    <row r="95" spans="1:10" x14ac:dyDescent="0.25">
      <c r="A95" t="s">
        <v>110</v>
      </c>
      <c r="B95" t="s">
        <v>111</v>
      </c>
      <c r="C95" t="s">
        <v>112</v>
      </c>
      <c r="D95">
        <v>964.32</v>
      </c>
      <c r="E95">
        <v>1</v>
      </c>
      <c r="F95">
        <v>964.32</v>
      </c>
      <c r="G95">
        <v>3.35</v>
      </c>
      <c r="H95">
        <v>1202.44</v>
      </c>
      <c r="I95">
        <v>8.36</v>
      </c>
      <c r="J95">
        <v>80.2</v>
      </c>
    </row>
    <row r="96" spans="1:10" x14ac:dyDescent="0.25">
      <c r="A96" t="s">
        <v>127</v>
      </c>
      <c r="B96" t="s">
        <v>108</v>
      </c>
      <c r="C96" t="s">
        <v>128</v>
      </c>
      <c r="D96">
        <v>510.82</v>
      </c>
      <c r="E96">
        <v>7117201</v>
      </c>
      <c r="F96">
        <v>0</v>
      </c>
      <c r="G96">
        <v>1.78</v>
      </c>
      <c r="H96">
        <v>3571.45</v>
      </c>
      <c r="I96">
        <v>31.99</v>
      </c>
      <c r="J96">
        <v>14.3</v>
      </c>
    </row>
    <row r="97" spans="1:10" x14ac:dyDescent="0.25">
      <c r="A97" t="s">
        <v>346</v>
      </c>
      <c r="B97" t="s">
        <v>108</v>
      </c>
      <c r="C97" t="s">
        <v>347</v>
      </c>
      <c r="D97">
        <v>314.98</v>
      </c>
      <c r="E97">
        <v>624964</v>
      </c>
      <c r="F97">
        <v>0</v>
      </c>
      <c r="G97">
        <v>1.0900000000000001</v>
      </c>
      <c r="H97">
        <v>368.52</v>
      </c>
      <c r="I97">
        <v>7.38</v>
      </c>
      <c r="J97">
        <v>85.47</v>
      </c>
    </row>
    <row r="98" spans="1:10" x14ac:dyDescent="0.25">
      <c r="A98" t="s">
        <v>150</v>
      </c>
      <c r="B98" t="s">
        <v>108</v>
      </c>
      <c r="C98" t="s">
        <v>151</v>
      </c>
      <c r="D98">
        <v>303.74</v>
      </c>
      <c r="E98">
        <v>3869339</v>
      </c>
      <c r="F98">
        <v>0</v>
      </c>
      <c r="G98">
        <v>1.06</v>
      </c>
      <c r="H98">
        <v>1800.24</v>
      </c>
      <c r="I98">
        <v>28.74</v>
      </c>
      <c r="J98">
        <v>16.87</v>
      </c>
    </row>
    <row r="99" spans="1:10" x14ac:dyDescent="0.25">
      <c r="A99" t="s">
        <v>121</v>
      </c>
      <c r="B99" t="s">
        <v>111</v>
      </c>
      <c r="C99" t="s">
        <v>122</v>
      </c>
      <c r="D99">
        <v>132.29</v>
      </c>
      <c r="E99">
        <v>1</v>
      </c>
      <c r="F99">
        <v>132.29</v>
      </c>
      <c r="G99">
        <v>0.46</v>
      </c>
      <c r="H99">
        <v>1846.42</v>
      </c>
      <c r="I99">
        <v>39.75</v>
      </c>
      <c r="J99">
        <v>7.16</v>
      </c>
    </row>
    <row r="100" spans="1:10" x14ac:dyDescent="0.25">
      <c r="A100" t="s">
        <v>123</v>
      </c>
      <c r="B100" t="s">
        <v>111</v>
      </c>
      <c r="C100" t="s">
        <v>124</v>
      </c>
      <c r="D100">
        <v>132.29</v>
      </c>
      <c r="E100">
        <v>0</v>
      </c>
      <c r="G100">
        <v>0.46</v>
      </c>
      <c r="H100">
        <v>1846.41</v>
      </c>
      <c r="I100">
        <v>39.75</v>
      </c>
      <c r="J100">
        <v>7.16</v>
      </c>
    </row>
    <row r="101" spans="1:10" x14ac:dyDescent="0.25">
      <c r="A101" t="s">
        <v>247</v>
      </c>
      <c r="B101" t="s">
        <v>108</v>
      </c>
      <c r="C101" t="s">
        <v>138</v>
      </c>
      <c r="D101">
        <v>116.66</v>
      </c>
      <c r="E101">
        <v>70050</v>
      </c>
      <c r="F101">
        <v>0</v>
      </c>
      <c r="G101">
        <v>0.41</v>
      </c>
      <c r="H101">
        <v>131.56</v>
      </c>
      <c r="I101">
        <v>6.08</v>
      </c>
      <c r="J101">
        <v>88.67</v>
      </c>
    </row>
    <row r="103" spans="1:10" x14ac:dyDescent="0.25">
      <c r="A103" t="s">
        <v>147</v>
      </c>
    </row>
    <row r="104" spans="1:10" x14ac:dyDescent="0.25">
      <c r="A104" t="s">
        <v>98</v>
      </c>
      <c r="B104" t="s">
        <v>99</v>
      </c>
      <c r="C104" t="s">
        <v>100</v>
      </c>
      <c r="D104" t="s">
        <v>148</v>
      </c>
      <c r="E104" t="s">
        <v>102</v>
      </c>
      <c r="F104" t="s">
        <v>149</v>
      </c>
      <c r="G104" t="s">
        <v>104</v>
      </c>
      <c r="H104" t="s">
        <v>101</v>
      </c>
      <c r="I104" t="s">
        <v>105</v>
      </c>
      <c r="J104" t="s">
        <v>106</v>
      </c>
    </row>
    <row r="105" spans="1:10" x14ac:dyDescent="0.25">
      <c r="A105" t="s">
        <v>113</v>
      </c>
      <c r="B105" t="s">
        <v>108</v>
      </c>
      <c r="C105" t="s">
        <v>114</v>
      </c>
      <c r="D105">
        <v>8838414827</v>
      </c>
      <c r="E105">
        <v>159221</v>
      </c>
      <c r="F105">
        <v>55510.36</v>
      </c>
      <c r="G105">
        <v>40.270000000000003</v>
      </c>
      <c r="H105">
        <v>30859.94</v>
      </c>
      <c r="I105">
        <v>42.3</v>
      </c>
      <c r="J105">
        <v>0</v>
      </c>
    </row>
    <row r="106" spans="1:10" x14ac:dyDescent="0.25">
      <c r="A106" t="s">
        <v>125</v>
      </c>
      <c r="B106" t="s">
        <v>108</v>
      </c>
      <c r="C106" t="s">
        <v>126</v>
      </c>
      <c r="D106">
        <v>2029678490</v>
      </c>
      <c r="E106">
        <v>116580</v>
      </c>
      <c r="F106">
        <v>17410.18</v>
      </c>
      <c r="G106">
        <v>9.25</v>
      </c>
      <c r="H106">
        <v>6457.55</v>
      </c>
      <c r="I106">
        <v>42.3</v>
      </c>
      <c r="J106">
        <v>0</v>
      </c>
    </row>
    <row r="107" spans="1:10" x14ac:dyDescent="0.25">
      <c r="A107" t="s">
        <v>132</v>
      </c>
      <c r="B107" t="s">
        <v>108</v>
      </c>
      <c r="C107" t="s">
        <v>133</v>
      </c>
      <c r="D107">
        <v>1245933170</v>
      </c>
      <c r="E107">
        <v>7961</v>
      </c>
      <c r="F107">
        <v>156504.60999999999</v>
      </c>
      <c r="G107">
        <v>5.68</v>
      </c>
      <c r="H107">
        <v>2302.9899999999998</v>
      </c>
      <c r="I107">
        <v>43</v>
      </c>
      <c r="J107">
        <v>0</v>
      </c>
    </row>
    <row r="108" spans="1:10" x14ac:dyDescent="0.25">
      <c r="A108" t="s">
        <v>107</v>
      </c>
      <c r="B108" t="s">
        <v>108</v>
      </c>
      <c r="C108" t="s">
        <v>109</v>
      </c>
      <c r="D108">
        <v>224964487</v>
      </c>
      <c r="E108">
        <v>14550225</v>
      </c>
      <c r="F108">
        <v>15.46</v>
      </c>
      <c r="G108">
        <v>1.03</v>
      </c>
      <c r="H108">
        <v>23538.36</v>
      </c>
      <c r="I108">
        <v>8.5</v>
      </c>
      <c r="J108">
        <v>80.3</v>
      </c>
    </row>
    <row r="109" spans="1:10" x14ac:dyDescent="0.25">
      <c r="A109" t="s">
        <v>127</v>
      </c>
      <c r="B109" t="s">
        <v>108</v>
      </c>
      <c r="C109" t="s">
        <v>128</v>
      </c>
      <c r="D109">
        <v>112904082</v>
      </c>
      <c r="E109">
        <v>7117201</v>
      </c>
      <c r="F109">
        <v>15.86</v>
      </c>
      <c r="G109">
        <v>0.51</v>
      </c>
      <c r="H109">
        <v>3571.45</v>
      </c>
      <c r="I109">
        <v>32</v>
      </c>
      <c r="J109">
        <v>14.3</v>
      </c>
    </row>
    <row r="110" spans="1:10" x14ac:dyDescent="0.25">
      <c r="A110" t="s">
        <v>117</v>
      </c>
      <c r="B110" t="s">
        <v>108</v>
      </c>
      <c r="C110" t="s">
        <v>118</v>
      </c>
      <c r="D110">
        <v>79148090</v>
      </c>
      <c r="E110">
        <v>3798503</v>
      </c>
      <c r="F110">
        <v>20.84</v>
      </c>
      <c r="G110">
        <v>0.36</v>
      </c>
      <c r="H110">
        <v>5597.63</v>
      </c>
      <c r="I110">
        <v>9.9</v>
      </c>
      <c r="J110">
        <v>77.8</v>
      </c>
    </row>
    <row r="111" spans="1:10" x14ac:dyDescent="0.25">
      <c r="A111" t="s">
        <v>150</v>
      </c>
      <c r="B111" t="s">
        <v>108</v>
      </c>
      <c r="C111" t="s">
        <v>151</v>
      </c>
      <c r="D111">
        <v>58637340</v>
      </c>
      <c r="E111">
        <v>3869339</v>
      </c>
      <c r="F111">
        <v>15.15</v>
      </c>
      <c r="G111">
        <v>0.27</v>
      </c>
      <c r="H111">
        <v>1800.24</v>
      </c>
      <c r="I111">
        <v>28.7</v>
      </c>
      <c r="J111">
        <v>16.899999999999999</v>
      </c>
    </row>
    <row r="112" spans="1:10" x14ac:dyDescent="0.25">
      <c r="A112" t="s">
        <v>152</v>
      </c>
      <c r="B112" t="s">
        <v>108</v>
      </c>
      <c r="C112" t="s">
        <v>153</v>
      </c>
      <c r="D112">
        <v>57336271</v>
      </c>
      <c r="E112">
        <v>187215</v>
      </c>
      <c r="F112">
        <v>306.26</v>
      </c>
      <c r="G112">
        <v>0.26</v>
      </c>
      <c r="H112">
        <v>381.63</v>
      </c>
      <c r="I112">
        <v>42.2</v>
      </c>
      <c r="J112">
        <v>0</v>
      </c>
    </row>
    <row r="113" spans="1:10" x14ac:dyDescent="0.25">
      <c r="A113" t="s">
        <v>167</v>
      </c>
      <c r="B113" t="s">
        <v>108</v>
      </c>
      <c r="C113" t="s">
        <v>168</v>
      </c>
      <c r="D113">
        <v>54046392</v>
      </c>
      <c r="E113">
        <v>10983943</v>
      </c>
      <c r="F113">
        <v>4.92</v>
      </c>
      <c r="G113">
        <v>0.25</v>
      </c>
      <c r="H113">
        <v>536.61</v>
      </c>
      <c r="I113">
        <v>33.4</v>
      </c>
      <c r="J113">
        <v>18.8</v>
      </c>
    </row>
    <row r="114" spans="1:10" x14ac:dyDescent="0.25">
      <c r="A114" t="s">
        <v>180</v>
      </c>
      <c r="B114" t="s">
        <v>108</v>
      </c>
      <c r="C114" t="s">
        <v>181</v>
      </c>
      <c r="D114">
        <v>26754234</v>
      </c>
      <c r="E114">
        <v>1043927</v>
      </c>
      <c r="F114">
        <v>25.63</v>
      </c>
      <c r="G114">
        <v>0.12</v>
      </c>
      <c r="H114">
        <v>881.83</v>
      </c>
      <c r="I114">
        <v>41.9</v>
      </c>
      <c r="J114">
        <v>0</v>
      </c>
    </row>
    <row r="116" spans="1:10" x14ac:dyDescent="0.25">
      <c r="A116" t="s">
        <v>154</v>
      </c>
    </row>
    <row r="117" spans="1:10" x14ac:dyDescent="0.25">
      <c r="A117" t="s">
        <v>98</v>
      </c>
      <c r="B117" t="s">
        <v>99</v>
      </c>
      <c r="C117" t="s">
        <v>100</v>
      </c>
      <c r="D117" t="s">
        <v>155</v>
      </c>
      <c r="E117" t="s">
        <v>102</v>
      </c>
      <c r="F117" t="s">
        <v>156</v>
      </c>
      <c r="G117" t="s">
        <v>104</v>
      </c>
      <c r="H117" t="s">
        <v>101</v>
      </c>
      <c r="I117" t="s">
        <v>105</v>
      </c>
      <c r="J117" t="s">
        <v>106</v>
      </c>
    </row>
    <row r="118" spans="1:10" x14ac:dyDescent="0.25">
      <c r="A118" t="s">
        <v>107</v>
      </c>
      <c r="B118" t="s">
        <v>108</v>
      </c>
      <c r="C118" t="s">
        <v>109</v>
      </c>
      <c r="D118">
        <v>16529011</v>
      </c>
      <c r="E118">
        <v>14550225</v>
      </c>
      <c r="F118">
        <v>1.1399999999999999</v>
      </c>
      <c r="G118">
        <v>50.86</v>
      </c>
      <c r="H118">
        <v>23538.36</v>
      </c>
      <c r="I118">
        <v>8.5399999999999991</v>
      </c>
      <c r="J118">
        <v>80.33</v>
      </c>
    </row>
    <row r="119" spans="1:10" x14ac:dyDescent="0.25">
      <c r="A119" t="s">
        <v>117</v>
      </c>
      <c r="B119" t="s">
        <v>108</v>
      </c>
      <c r="C119" t="s">
        <v>118</v>
      </c>
      <c r="D119">
        <v>4410278</v>
      </c>
      <c r="E119">
        <v>3798503</v>
      </c>
      <c r="F119">
        <v>1.1599999999999999</v>
      </c>
      <c r="G119">
        <v>13.57</v>
      </c>
      <c r="H119">
        <v>5597.63</v>
      </c>
      <c r="I119">
        <v>9.8800000000000008</v>
      </c>
      <c r="J119">
        <v>77.8</v>
      </c>
    </row>
    <row r="120" spans="1:10" x14ac:dyDescent="0.25">
      <c r="A120" t="s">
        <v>127</v>
      </c>
      <c r="B120" t="s">
        <v>108</v>
      </c>
      <c r="C120" t="s">
        <v>128</v>
      </c>
      <c r="D120">
        <v>3619985</v>
      </c>
      <c r="E120">
        <v>7117201</v>
      </c>
      <c r="F120">
        <v>0.51</v>
      </c>
      <c r="G120">
        <v>11.14</v>
      </c>
      <c r="H120">
        <v>3571.45</v>
      </c>
      <c r="I120">
        <v>31.99</v>
      </c>
      <c r="J120">
        <v>14.3</v>
      </c>
    </row>
    <row r="121" spans="1:10" x14ac:dyDescent="0.25">
      <c r="A121" t="s">
        <v>150</v>
      </c>
      <c r="B121" t="s">
        <v>108</v>
      </c>
      <c r="C121" t="s">
        <v>151</v>
      </c>
      <c r="D121">
        <v>1880979</v>
      </c>
      <c r="E121">
        <v>3869339</v>
      </c>
      <c r="F121">
        <v>0.49</v>
      </c>
      <c r="G121">
        <v>5.79</v>
      </c>
      <c r="H121">
        <v>1800.24</v>
      </c>
      <c r="I121">
        <v>28.74</v>
      </c>
      <c r="J121">
        <v>16.87</v>
      </c>
    </row>
    <row r="122" spans="1:10" x14ac:dyDescent="0.25">
      <c r="A122" t="s">
        <v>121</v>
      </c>
      <c r="B122" t="s">
        <v>111</v>
      </c>
      <c r="C122" t="s">
        <v>122</v>
      </c>
      <c r="D122">
        <v>1820514</v>
      </c>
      <c r="E122">
        <v>1</v>
      </c>
      <c r="F122">
        <v>1820514</v>
      </c>
      <c r="G122">
        <v>5.6</v>
      </c>
      <c r="H122">
        <v>1846.42</v>
      </c>
      <c r="I122">
        <v>39.75</v>
      </c>
      <c r="J122">
        <v>7.16</v>
      </c>
    </row>
    <row r="123" spans="1:10" x14ac:dyDescent="0.25">
      <c r="A123" t="s">
        <v>123</v>
      </c>
      <c r="B123" t="s">
        <v>111</v>
      </c>
      <c r="C123" t="s">
        <v>124</v>
      </c>
      <c r="D123">
        <v>1820514</v>
      </c>
      <c r="E123">
        <v>0</v>
      </c>
      <c r="G123">
        <v>5.6</v>
      </c>
      <c r="H123">
        <v>1846.41</v>
      </c>
      <c r="I123">
        <v>39.75</v>
      </c>
      <c r="J123">
        <v>7.16</v>
      </c>
    </row>
    <row r="124" spans="1:10" x14ac:dyDescent="0.25">
      <c r="A124" t="s">
        <v>137</v>
      </c>
      <c r="B124" t="s">
        <v>108</v>
      </c>
      <c r="C124" t="s">
        <v>138</v>
      </c>
      <c r="D124">
        <v>1513710</v>
      </c>
      <c r="E124">
        <v>1687577</v>
      </c>
      <c r="F124">
        <v>0.9</v>
      </c>
      <c r="G124">
        <v>4.66</v>
      </c>
      <c r="H124">
        <v>2005.27</v>
      </c>
      <c r="I124">
        <v>3.34</v>
      </c>
      <c r="J124">
        <v>95.44</v>
      </c>
    </row>
    <row r="125" spans="1:10" x14ac:dyDescent="0.25">
      <c r="A125" t="s">
        <v>110</v>
      </c>
      <c r="B125" t="s">
        <v>111</v>
      </c>
      <c r="C125" t="s">
        <v>112</v>
      </c>
      <c r="D125">
        <v>1014397</v>
      </c>
      <c r="E125">
        <v>1</v>
      </c>
      <c r="F125">
        <v>1014397</v>
      </c>
      <c r="G125">
        <v>3.12</v>
      </c>
      <c r="H125">
        <v>1202.44</v>
      </c>
      <c r="I125">
        <v>8.36</v>
      </c>
      <c r="J125">
        <v>80.2</v>
      </c>
    </row>
    <row r="126" spans="1:10" x14ac:dyDescent="0.25">
      <c r="A126" t="s">
        <v>346</v>
      </c>
      <c r="B126" t="s">
        <v>108</v>
      </c>
      <c r="C126" t="s">
        <v>347</v>
      </c>
      <c r="D126">
        <v>243270</v>
      </c>
      <c r="E126">
        <v>624964</v>
      </c>
      <c r="F126">
        <v>0.39</v>
      </c>
      <c r="G126">
        <v>0.75</v>
      </c>
      <c r="H126">
        <v>368.52</v>
      </c>
      <c r="I126">
        <v>7.38</v>
      </c>
      <c r="J126">
        <v>85.47</v>
      </c>
    </row>
    <row r="127" spans="1:10" x14ac:dyDescent="0.25">
      <c r="A127" t="s">
        <v>348</v>
      </c>
      <c r="B127" t="s">
        <v>108</v>
      </c>
      <c r="C127" t="s">
        <v>349</v>
      </c>
      <c r="D127">
        <v>174328</v>
      </c>
      <c r="E127">
        <v>16</v>
      </c>
      <c r="F127">
        <v>10895.5</v>
      </c>
      <c r="G127">
        <v>0.54</v>
      </c>
      <c r="H127">
        <v>93.52</v>
      </c>
      <c r="I127">
        <v>11.43</v>
      </c>
      <c r="J127">
        <v>78.900000000000006</v>
      </c>
    </row>
    <row r="129" spans="1:9" x14ac:dyDescent="0.25">
      <c r="A129" t="s">
        <v>159</v>
      </c>
    </row>
    <row r="130" spans="1:9" x14ac:dyDescent="0.25">
      <c r="A130" t="s">
        <v>98</v>
      </c>
      <c r="B130" t="s">
        <v>99</v>
      </c>
      <c r="C130" t="s">
        <v>100</v>
      </c>
      <c r="D130" t="s">
        <v>160</v>
      </c>
      <c r="E130" t="s">
        <v>161</v>
      </c>
      <c r="F130" t="s">
        <v>102</v>
      </c>
      <c r="G130" t="s">
        <v>162</v>
      </c>
      <c r="H130" t="s">
        <v>163</v>
      </c>
      <c r="I130" t="s">
        <v>104</v>
      </c>
    </row>
    <row r="131" spans="1:9" x14ac:dyDescent="0.25">
      <c r="A131" t="s">
        <v>107</v>
      </c>
      <c r="B131" t="s">
        <v>108</v>
      </c>
      <c r="C131" t="s">
        <v>109</v>
      </c>
      <c r="D131">
        <v>15044717</v>
      </c>
      <c r="E131">
        <v>15044717</v>
      </c>
      <c r="F131">
        <v>14550225</v>
      </c>
      <c r="G131">
        <v>1.03</v>
      </c>
      <c r="H131">
        <v>0</v>
      </c>
      <c r="I131">
        <v>65.349999999999994</v>
      </c>
    </row>
    <row r="132" spans="1:9" x14ac:dyDescent="0.25">
      <c r="A132" t="s">
        <v>117</v>
      </c>
      <c r="B132" t="s">
        <v>108</v>
      </c>
      <c r="C132" t="s">
        <v>118</v>
      </c>
      <c r="D132">
        <v>3702903</v>
      </c>
      <c r="E132">
        <v>3702903</v>
      </c>
      <c r="F132">
        <v>3798503</v>
      </c>
      <c r="G132">
        <v>0.97</v>
      </c>
      <c r="H132">
        <v>0</v>
      </c>
      <c r="I132">
        <v>16.079999999999998</v>
      </c>
    </row>
    <row r="133" spans="1:9" x14ac:dyDescent="0.25">
      <c r="A133" t="s">
        <v>137</v>
      </c>
      <c r="B133" t="s">
        <v>108</v>
      </c>
      <c r="C133" t="s">
        <v>138</v>
      </c>
      <c r="D133">
        <v>1513710</v>
      </c>
      <c r="E133">
        <v>1513710</v>
      </c>
      <c r="F133">
        <v>1687577</v>
      </c>
      <c r="G133">
        <v>0.9</v>
      </c>
      <c r="H133">
        <v>0</v>
      </c>
      <c r="I133">
        <v>6.58</v>
      </c>
    </row>
    <row r="134" spans="1:9" x14ac:dyDescent="0.25">
      <c r="A134" t="s">
        <v>110</v>
      </c>
      <c r="B134" t="s">
        <v>111</v>
      </c>
      <c r="C134" t="s">
        <v>112</v>
      </c>
      <c r="D134">
        <v>837942</v>
      </c>
      <c r="E134">
        <v>837942</v>
      </c>
      <c r="F134">
        <v>1</v>
      </c>
      <c r="G134">
        <v>837942</v>
      </c>
      <c r="H134">
        <v>0</v>
      </c>
      <c r="I134">
        <v>3.64</v>
      </c>
    </row>
    <row r="135" spans="1:9" x14ac:dyDescent="0.25">
      <c r="A135" t="s">
        <v>127</v>
      </c>
      <c r="B135" t="s">
        <v>108</v>
      </c>
      <c r="C135" t="s">
        <v>128</v>
      </c>
      <c r="D135">
        <v>455488</v>
      </c>
      <c r="E135">
        <v>455488</v>
      </c>
      <c r="F135">
        <v>7117201</v>
      </c>
      <c r="G135">
        <v>0.06</v>
      </c>
      <c r="H135">
        <v>0</v>
      </c>
      <c r="I135">
        <v>1.98</v>
      </c>
    </row>
    <row r="136" spans="1:9" x14ac:dyDescent="0.25">
      <c r="A136" t="s">
        <v>346</v>
      </c>
      <c r="B136" t="s">
        <v>108</v>
      </c>
      <c r="C136" t="s">
        <v>347</v>
      </c>
      <c r="D136">
        <v>243290</v>
      </c>
      <c r="E136">
        <v>243290</v>
      </c>
      <c r="F136">
        <v>624964</v>
      </c>
      <c r="G136">
        <v>0.39</v>
      </c>
      <c r="H136">
        <v>0</v>
      </c>
      <c r="I136">
        <v>1.06</v>
      </c>
    </row>
    <row r="137" spans="1:9" x14ac:dyDescent="0.25">
      <c r="A137" t="s">
        <v>348</v>
      </c>
      <c r="B137" t="s">
        <v>108</v>
      </c>
      <c r="C137" t="s">
        <v>349</v>
      </c>
      <c r="D137">
        <v>174328</v>
      </c>
      <c r="E137">
        <v>174328</v>
      </c>
      <c r="F137">
        <v>16</v>
      </c>
      <c r="G137">
        <v>10895.5</v>
      </c>
      <c r="H137">
        <v>0</v>
      </c>
      <c r="I137">
        <v>0.76</v>
      </c>
    </row>
    <row r="138" spans="1:9" x14ac:dyDescent="0.25">
      <c r="A138" t="s">
        <v>121</v>
      </c>
      <c r="B138" t="s">
        <v>111</v>
      </c>
      <c r="C138" t="s">
        <v>122</v>
      </c>
      <c r="D138">
        <v>137010</v>
      </c>
      <c r="E138">
        <v>137010</v>
      </c>
      <c r="F138">
        <v>1</v>
      </c>
      <c r="G138">
        <v>137010</v>
      </c>
      <c r="H138">
        <v>0</v>
      </c>
      <c r="I138">
        <v>0.6</v>
      </c>
    </row>
    <row r="139" spans="1:9" x14ac:dyDescent="0.25">
      <c r="A139" t="s">
        <v>123</v>
      </c>
      <c r="B139" t="s">
        <v>111</v>
      </c>
      <c r="C139" t="s">
        <v>124</v>
      </c>
      <c r="D139">
        <v>137002</v>
      </c>
      <c r="E139">
        <v>137002</v>
      </c>
      <c r="F139">
        <v>0</v>
      </c>
      <c r="H139">
        <v>0</v>
      </c>
      <c r="I139">
        <v>0.6</v>
      </c>
    </row>
    <row r="140" spans="1:9" x14ac:dyDescent="0.25">
      <c r="A140" t="s">
        <v>247</v>
      </c>
      <c r="B140" t="s">
        <v>108</v>
      </c>
      <c r="C140" t="s">
        <v>138</v>
      </c>
      <c r="D140">
        <v>92142</v>
      </c>
      <c r="E140">
        <v>92142</v>
      </c>
      <c r="F140">
        <v>70050</v>
      </c>
      <c r="G140">
        <v>1.32</v>
      </c>
      <c r="H140">
        <v>0</v>
      </c>
      <c r="I140">
        <v>0.4</v>
      </c>
    </row>
    <row r="142" spans="1:9" x14ac:dyDescent="0.25">
      <c r="A142" t="s">
        <v>164</v>
      </c>
    </row>
    <row r="143" spans="1:9" x14ac:dyDescent="0.25">
      <c r="A143" t="s">
        <v>98</v>
      </c>
      <c r="B143" t="s">
        <v>99</v>
      </c>
      <c r="C143" t="s">
        <v>100</v>
      </c>
      <c r="D143" t="s">
        <v>102</v>
      </c>
      <c r="E143" t="s">
        <v>165</v>
      </c>
      <c r="F143" t="s">
        <v>166</v>
      </c>
      <c r="G143" t="s">
        <v>101</v>
      </c>
      <c r="H143" t="s">
        <v>105</v>
      </c>
      <c r="I143" t="s">
        <v>106</v>
      </c>
    </row>
    <row r="144" spans="1:9" x14ac:dyDescent="0.25">
      <c r="A144" t="s">
        <v>107</v>
      </c>
      <c r="B144" t="s">
        <v>108</v>
      </c>
      <c r="C144" t="s">
        <v>109</v>
      </c>
      <c r="D144">
        <v>14550225</v>
      </c>
      <c r="E144">
        <v>15083198</v>
      </c>
      <c r="F144">
        <v>1.04</v>
      </c>
      <c r="G144">
        <v>23538.36</v>
      </c>
      <c r="H144">
        <v>8.5</v>
      </c>
      <c r="I144">
        <v>80.3</v>
      </c>
    </row>
    <row r="145" spans="1:9" x14ac:dyDescent="0.25">
      <c r="A145" t="s">
        <v>167</v>
      </c>
      <c r="B145" t="s">
        <v>108</v>
      </c>
      <c r="C145" t="s">
        <v>168</v>
      </c>
      <c r="D145">
        <v>10983943</v>
      </c>
      <c r="E145">
        <v>7114958</v>
      </c>
      <c r="F145">
        <v>0.65</v>
      </c>
      <c r="G145">
        <v>536.61</v>
      </c>
      <c r="H145">
        <v>33.4</v>
      </c>
      <c r="I145">
        <v>18.8</v>
      </c>
    </row>
    <row r="146" spans="1:9" x14ac:dyDescent="0.25">
      <c r="A146" t="s">
        <v>127</v>
      </c>
      <c r="B146" t="s">
        <v>108</v>
      </c>
      <c r="C146" t="s">
        <v>128</v>
      </c>
      <c r="D146">
        <v>7117201</v>
      </c>
      <c r="E146">
        <v>7116042</v>
      </c>
      <c r="F146">
        <v>1</v>
      </c>
      <c r="G146">
        <v>3571.45</v>
      </c>
      <c r="H146">
        <v>32</v>
      </c>
      <c r="I146">
        <v>14.3</v>
      </c>
    </row>
    <row r="147" spans="1:9" x14ac:dyDescent="0.25">
      <c r="A147" t="s">
        <v>150</v>
      </c>
      <c r="B147" t="s">
        <v>108</v>
      </c>
      <c r="C147" t="s">
        <v>151</v>
      </c>
      <c r="D147">
        <v>3869339</v>
      </c>
      <c r="E147">
        <v>3868364</v>
      </c>
      <c r="F147">
        <v>1</v>
      </c>
      <c r="G147">
        <v>1800.24</v>
      </c>
      <c r="H147">
        <v>28.7</v>
      </c>
      <c r="I147">
        <v>16.899999999999999</v>
      </c>
    </row>
    <row r="148" spans="1:9" x14ac:dyDescent="0.25">
      <c r="A148" t="s">
        <v>117</v>
      </c>
      <c r="B148" t="s">
        <v>108</v>
      </c>
      <c r="C148" t="s">
        <v>118</v>
      </c>
      <c r="D148">
        <v>3798503</v>
      </c>
      <c r="E148">
        <v>3798013</v>
      </c>
      <c r="F148">
        <v>1</v>
      </c>
      <c r="G148">
        <v>5597.63</v>
      </c>
      <c r="H148">
        <v>9.9</v>
      </c>
      <c r="I148">
        <v>77.8</v>
      </c>
    </row>
    <row r="149" spans="1:9" x14ac:dyDescent="0.25">
      <c r="A149" t="s">
        <v>171</v>
      </c>
      <c r="B149" t="s">
        <v>108</v>
      </c>
      <c r="C149" t="s">
        <v>172</v>
      </c>
      <c r="D149">
        <v>2120049</v>
      </c>
      <c r="E149">
        <v>1350062</v>
      </c>
      <c r="F149">
        <v>0.64</v>
      </c>
      <c r="G149">
        <v>63.85</v>
      </c>
      <c r="H149">
        <v>41.5</v>
      </c>
      <c r="I149">
        <v>0</v>
      </c>
    </row>
    <row r="150" spans="1:9" x14ac:dyDescent="0.25">
      <c r="A150" t="s">
        <v>137</v>
      </c>
      <c r="B150" t="s">
        <v>108</v>
      </c>
      <c r="C150" t="s">
        <v>138</v>
      </c>
      <c r="D150">
        <v>1687577</v>
      </c>
      <c r="E150">
        <v>1684002</v>
      </c>
      <c r="F150">
        <v>1</v>
      </c>
      <c r="G150">
        <v>2005.27</v>
      </c>
      <c r="H150">
        <v>3.3</v>
      </c>
      <c r="I150">
        <v>95.4</v>
      </c>
    </row>
    <row r="151" spans="1:9" x14ac:dyDescent="0.25">
      <c r="A151" t="s">
        <v>173</v>
      </c>
      <c r="B151" t="s">
        <v>108</v>
      </c>
      <c r="C151" t="s">
        <v>174</v>
      </c>
      <c r="D151">
        <v>1386978</v>
      </c>
      <c r="E151">
        <v>1386872</v>
      </c>
      <c r="F151">
        <v>1</v>
      </c>
      <c r="G151">
        <v>337.57</v>
      </c>
      <c r="H151">
        <v>22.1</v>
      </c>
      <c r="I151">
        <v>27.5</v>
      </c>
    </row>
    <row r="152" spans="1:9" x14ac:dyDescent="0.25">
      <c r="A152" t="s">
        <v>350</v>
      </c>
      <c r="B152" t="s">
        <v>108</v>
      </c>
      <c r="C152" t="s">
        <v>351</v>
      </c>
      <c r="D152">
        <v>1386619</v>
      </c>
      <c r="E152">
        <v>1</v>
      </c>
      <c r="F152">
        <v>0</v>
      </c>
      <c r="G152">
        <v>57.14</v>
      </c>
      <c r="H152">
        <v>40.9</v>
      </c>
      <c r="I152">
        <v>0</v>
      </c>
    </row>
    <row r="153" spans="1:9" x14ac:dyDescent="0.25">
      <c r="A153" t="s">
        <v>352</v>
      </c>
      <c r="B153" t="s">
        <v>108</v>
      </c>
      <c r="C153" t="s">
        <v>353</v>
      </c>
      <c r="D153">
        <v>1386560</v>
      </c>
      <c r="E153">
        <v>1385543</v>
      </c>
      <c r="F153">
        <v>1</v>
      </c>
      <c r="G153">
        <v>80.319999999999993</v>
      </c>
      <c r="H153">
        <v>39.9</v>
      </c>
      <c r="I153">
        <v>0.1</v>
      </c>
    </row>
    <row r="155" spans="1:9" x14ac:dyDescent="0.25">
      <c r="A155" t="s">
        <v>177</v>
      </c>
    </row>
    <row r="156" spans="1:9" x14ac:dyDescent="0.25">
      <c r="A156" t="s">
        <v>98</v>
      </c>
      <c r="B156" t="s">
        <v>99</v>
      </c>
      <c r="C156" t="s">
        <v>100</v>
      </c>
      <c r="D156" t="s">
        <v>178</v>
      </c>
      <c r="E156" t="s">
        <v>102</v>
      </c>
      <c r="F156" t="s">
        <v>179</v>
      </c>
    </row>
    <row r="157" spans="1:9" x14ac:dyDescent="0.25">
      <c r="A157" t="s">
        <v>175</v>
      </c>
      <c r="B157" t="s">
        <v>108</v>
      </c>
      <c r="C157" t="s">
        <v>176</v>
      </c>
      <c r="D157">
        <v>1043917</v>
      </c>
      <c r="E157">
        <v>1044039</v>
      </c>
      <c r="F157">
        <v>25.54</v>
      </c>
    </row>
    <row r="158" spans="1:9" x14ac:dyDescent="0.25">
      <c r="A158" t="s">
        <v>180</v>
      </c>
      <c r="B158" t="s">
        <v>108</v>
      </c>
      <c r="C158" t="s">
        <v>181</v>
      </c>
      <c r="D158">
        <v>1043503</v>
      </c>
      <c r="E158">
        <v>1043927</v>
      </c>
      <c r="F158">
        <v>25.53</v>
      </c>
    </row>
    <row r="159" spans="1:9" x14ac:dyDescent="0.25">
      <c r="A159" t="s">
        <v>182</v>
      </c>
      <c r="B159" t="s">
        <v>108</v>
      </c>
      <c r="C159" t="s">
        <v>183</v>
      </c>
      <c r="D159">
        <v>284758</v>
      </c>
      <c r="E159">
        <v>284808</v>
      </c>
      <c r="F159">
        <v>6.97</v>
      </c>
    </row>
    <row r="160" spans="1:9" x14ac:dyDescent="0.25">
      <c r="A160" t="s">
        <v>184</v>
      </c>
      <c r="B160" t="s">
        <v>108</v>
      </c>
      <c r="C160" t="s">
        <v>185</v>
      </c>
      <c r="D160">
        <v>228523</v>
      </c>
      <c r="E160">
        <v>228523</v>
      </c>
      <c r="F160">
        <v>5.59</v>
      </c>
    </row>
    <row r="161" spans="1:6" x14ac:dyDescent="0.25">
      <c r="A161" t="s">
        <v>186</v>
      </c>
      <c r="C161" t="s">
        <v>187</v>
      </c>
      <c r="D161">
        <v>224438</v>
      </c>
      <c r="E161">
        <v>224438</v>
      </c>
      <c r="F161">
        <v>5.49</v>
      </c>
    </row>
    <row r="162" spans="1:6" x14ac:dyDescent="0.25">
      <c r="A162" t="s">
        <v>188</v>
      </c>
      <c r="B162" t="s">
        <v>108</v>
      </c>
      <c r="C162" t="s">
        <v>189</v>
      </c>
      <c r="D162">
        <v>223503</v>
      </c>
      <c r="E162">
        <v>418810</v>
      </c>
      <c r="F162">
        <v>5.47</v>
      </c>
    </row>
    <row r="163" spans="1:6" x14ac:dyDescent="0.25">
      <c r="A163" t="s">
        <v>152</v>
      </c>
      <c r="B163" t="s">
        <v>108</v>
      </c>
      <c r="C163" t="s">
        <v>153</v>
      </c>
      <c r="D163">
        <v>187080</v>
      </c>
      <c r="E163">
        <v>187215</v>
      </c>
      <c r="F163">
        <v>4.58</v>
      </c>
    </row>
    <row r="164" spans="1:6" x14ac:dyDescent="0.25">
      <c r="A164" t="s">
        <v>192</v>
      </c>
      <c r="B164" t="s">
        <v>108</v>
      </c>
      <c r="C164" t="s">
        <v>193</v>
      </c>
      <c r="D164">
        <v>157884</v>
      </c>
      <c r="E164">
        <v>157894</v>
      </c>
      <c r="F164">
        <v>3.86</v>
      </c>
    </row>
    <row r="165" spans="1:6" x14ac:dyDescent="0.25">
      <c r="A165" t="s">
        <v>190</v>
      </c>
      <c r="B165" t="s">
        <v>108</v>
      </c>
      <c r="C165" t="s">
        <v>191</v>
      </c>
      <c r="D165">
        <v>82614</v>
      </c>
      <c r="E165">
        <v>82616</v>
      </c>
      <c r="F165">
        <v>2.02</v>
      </c>
    </row>
    <row r="166" spans="1:6" x14ac:dyDescent="0.25">
      <c r="A166" t="s">
        <v>194</v>
      </c>
      <c r="B166" t="s">
        <v>108</v>
      </c>
      <c r="C166" t="s">
        <v>195</v>
      </c>
      <c r="D166">
        <v>60917</v>
      </c>
      <c r="E166">
        <v>60949</v>
      </c>
      <c r="F166">
        <v>1.49</v>
      </c>
    </row>
    <row r="168" spans="1:6" x14ac:dyDescent="0.25">
      <c r="A168" t="s">
        <v>196</v>
      </c>
    </row>
    <row r="169" spans="1:6" x14ac:dyDescent="0.25">
      <c r="A169" t="s">
        <v>98</v>
      </c>
      <c r="B169" t="s">
        <v>99</v>
      </c>
      <c r="C169" t="s">
        <v>100</v>
      </c>
      <c r="D169" t="s">
        <v>197</v>
      </c>
      <c r="E169" t="s">
        <v>102</v>
      </c>
      <c r="F169" t="s">
        <v>198</v>
      </c>
    </row>
    <row r="170" spans="1:6" x14ac:dyDescent="0.25">
      <c r="A170" t="s">
        <v>199</v>
      </c>
      <c r="C170" t="s">
        <v>200</v>
      </c>
      <c r="D170">
        <v>4175395</v>
      </c>
      <c r="E170">
        <v>20</v>
      </c>
      <c r="F170">
        <v>0.04</v>
      </c>
    </row>
    <row r="171" spans="1:6" x14ac:dyDescent="0.25">
      <c r="A171" t="s">
        <v>107</v>
      </c>
      <c r="B171" t="s">
        <v>108</v>
      </c>
      <c r="C171" t="s">
        <v>109</v>
      </c>
      <c r="D171">
        <v>2535417</v>
      </c>
      <c r="E171">
        <v>14550225</v>
      </c>
      <c r="F171">
        <v>0.02</v>
      </c>
    </row>
    <row r="172" spans="1:6" x14ac:dyDescent="0.25">
      <c r="A172" t="s">
        <v>201</v>
      </c>
      <c r="C172" t="s">
        <v>202</v>
      </c>
      <c r="D172">
        <v>1812956</v>
      </c>
      <c r="E172">
        <v>22</v>
      </c>
      <c r="F172">
        <v>0.02</v>
      </c>
    </row>
    <row r="173" spans="1:6" x14ac:dyDescent="0.25">
      <c r="A173" t="s">
        <v>150</v>
      </c>
      <c r="B173" t="s">
        <v>108</v>
      </c>
      <c r="C173" t="s">
        <v>151</v>
      </c>
      <c r="D173">
        <v>1148620</v>
      </c>
      <c r="E173">
        <v>3869339</v>
      </c>
      <c r="F173">
        <v>0.01</v>
      </c>
    </row>
    <row r="181" spans="1:7" x14ac:dyDescent="0.25">
      <c r="A181" t="s">
        <v>203</v>
      </c>
    </row>
    <row r="182" spans="1:7" x14ac:dyDescent="0.25">
      <c r="A182" t="s">
        <v>27</v>
      </c>
      <c r="B182" t="s">
        <v>28</v>
      </c>
      <c r="C182" t="s">
        <v>204</v>
      </c>
      <c r="D182" t="s">
        <v>205</v>
      </c>
      <c r="E182" t="s">
        <v>206</v>
      </c>
      <c r="F182" t="s">
        <v>207</v>
      </c>
      <c r="G182" t="s">
        <v>31</v>
      </c>
    </row>
    <row r="183" spans="1:7" x14ac:dyDescent="0.25">
      <c r="A183" t="s">
        <v>33</v>
      </c>
      <c r="B183">
        <v>36019349</v>
      </c>
      <c r="D183">
        <v>207120</v>
      </c>
      <c r="E183" t="s">
        <v>320</v>
      </c>
      <c r="F183">
        <v>1.05</v>
      </c>
      <c r="G183">
        <v>68.819999999999993</v>
      </c>
    </row>
    <row r="184" spans="1:7" x14ac:dyDescent="0.25">
      <c r="A184" t="s">
        <v>37</v>
      </c>
      <c r="B184">
        <v>21858928</v>
      </c>
      <c r="D184">
        <v>26971</v>
      </c>
      <c r="E184" t="s">
        <v>71</v>
      </c>
      <c r="F184">
        <v>0.64</v>
      </c>
      <c r="G184">
        <v>8.9600000000000009</v>
      </c>
    </row>
    <row r="185" spans="1:7" x14ac:dyDescent="0.25">
      <c r="A185" t="s">
        <v>46</v>
      </c>
      <c r="B185">
        <v>1203</v>
      </c>
      <c r="C185">
        <v>100</v>
      </c>
      <c r="D185">
        <v>1203</v>
      </c>
      <c r="E185" t="s">
        <v>324</v>
      </c>
      <c r="F185">
        <v>0</v>
      </c>
      <c r="G185">
        <v>0.4</v>
      </c>
    </row>
    <row r="186" spans="1:7" x14ac:dyDescent="0.25">
      <c r="A186" t="s">
        <v>43</v>
      </c>
      <c r="B186">
        <v>1048521</v>
      </c>
      <c r="D186">
        <v>1172</v>
      </c>
      <c r="E186" t="s">
        <v>326</v>
      </c>
      <c r="F186">
        <v>0.03</v>
      </c>
      <c r="G186">
        <v>0.39</v>
      </c>
    </row>
    <row r="187" spans="1:7" x14ac:dyDescent="0.25">
      <c r="A187" t="s">
        <v>50</v>
      </c>
      <c r="B187">
        <v>464128</v>
      </c>
      <c r="D187">
        <v>461</v>
      </c>
      <c r="E187" t="s">
        <v>328</v>
      </c>
      <c r="F187">
        <v>0.01</v>
      </c>
      <c r="G187">
        <v>0.15</v>
      </c>
    </row>
    <row r="188" spans="1:7" x14ac:dyDescent="0.25">
      <c r="A188" t="s">
        <v>54</v>
      </c>
      <c r="B188">
        <v>7010614</v>
      </c>
      <c r="D188">
        <v>416</v>
      </c>
      <c r="E188" t="s">
        <v>330</v>
      </c>
      <c r="F188">
        <v>0.2</v>
      </c>
      <c r="G188">
        <v>0.14000000000000001</v>
      </c>
    </row>
    <row r="189" spans="1:7" x14ac:dyDescent="0.25">
      <c r="A189" t="s">
        <v>331</v>
      </c>
      <c r="B189">
        <v>3704</v>
      </c>
      <c r="D189">
        <v>413</v>
      </c>
      <c r="E189" t="s">
        <v>333</v>
      </c>
      <c r="F189">
        <v>0</v>
      </c>
      <c r="G189">
        <v>0.14000000000000001</v>
      </c>
    </row>
    <row r="190" spans="1:7" x14ac:dyDescent="0.25">
      <c r="A190" t="s">
        <v>57</v>
      </c>
      <c r="B190">
        <v>165375</v>
      </c>
      <c r="D190">
        <v>266</v>
      </c>
      <c r="E190" t="s">
        <v>301</v>
      </c>
      <c r="F190">
        <v>0</v>
      </c>
      <c r="G190">
        <v>0.09</v>
      </c>
    </row>
    <row r="191" spans="1:7" x14ac:dyDescent="0.25">
      <c r="A191" t="s">
        <v>335</v>
      </c>
      <c r="B191">
        <v>39294</v>
      </c>
      <c r="D191">
        <v>174</v>
      </c>
      <c r="E191" t="s">
        <v>337</v>
      </c>
      <c r="F191">
        <v>0</v>
      </c>
      <c r="G191">
        <v>0.06</v>
      </c>
    </row>
    <row r="192" spans="1:7" x14ac:dyDescent="0.25">
      <c r="A192" t="s">
        <v>63</v>
      </c>
      <c r="B192">
        <v>63195</v>
      </c>
      <c r="D192">
        <v>139</v>
      </c>
      <c r="E192" t="s">
        <v>354</v>
      </c>
      <c r="F192">
        <v>0</v>
      </c>
      <c r="G192">
        <v>0.05</v>
      </c>
    </row>
    <row r="194" spans="1:6" x14ac:dyDescent="0.25">
      <c r="A194" t="s">
        <v>26</v>
      </c>
    </row>
    <row r="195" spans="1:6" x14ac:dyDescent="0.25">
      <c r="A195" t="s">
        <v>27</v>
      </c>
      <c r="B195" t="s">
        <v>28</v>
      </c>
      <c r="C195" t="s">
        <v>29</v>
      </c>
      <c r="D195" t="s">
        <v>30</v>
      </c>
      <c r="E195" t="s">
        <v>31</v>
      </c>
      <c r="F195" t="s">
        <v>32</v>
      </c>
    </row>
    <row r="196" spans="1:6" x14ac:dyDescent="0.25">
      <c r="A196" t="s">
        <v>33</v>
      </c>
      <c r="B196">
        <v>36019349</v>
      </c>
      <c r="C196" t="s">
        <v>319</v>
      </c>
      <c r="D196" t="s">
        <v>320</v>
      </c>
      <c r="E196">
        <v>68.8</v>
      </c>
      <c r="F196" t="s">
        <v>36</v>
      </c>
    </row>
    <row r="197" spans="1:6" x14ac:dyDescent="0.25">
      <c r="A197" t="s">
        <v>37</v>
      </c>
      <c r="B197">
        <v>21858928</v>
      </c>
      <c r="C197" t="s">
        <v>321</v>
      </c>
      <c r="D197" t="s">
        <v>71</v>
      </c>
      <c r="E197">
        <v>9</v>
      </c>
      <c r="F197" t="s">
        <v>40</v>
      </c>
    </row>
    <row r="198" spans="1:6" x14ac:dyDescent="0.25">
      <c r="A198" t="s">
        <v>41</v>
      </c>
      <c r="C198" t="s">
        <v>322</v>
      </c>
      <c r="E198">
        <v>8.9</v>
      </c>
    </row>
    <row r="199" spans="1:6" x14ac:dyDescent="0.25">
      <c r="A199" t="s">
        <v>46</v>
      </c>
      <c r="B199">
        <v>1203</v>
      </c>
      <c r="C199" t="s">
        <v>323</v>
      </c>
      <c r="D199" t="s">
        <v>324</v>
      </c>
      <c r="E199">
        <v>0.4</v>
      </c>
      <c r="F199" t="s">
        <v>49</v>
      </c>
    </row>
    <row r="200" spans="1:6" x14ac:dyDescent="0.25">
      <c r="A200" t="s">
        <v>43</v>
      </c>
      <c r="B200">
        <v>1048521</v>
      </c>
      <c r="C200" t="s">
        <v>325</v>
      </c>
      <c r="D200" t="s">
        <v>326</v>
      </c>
      <c r="E200">
        <v>0.4</v>
      </c>
      <c r="F200" t="s">
        <v>40</v>
      </c>
    </row>
    <row r="201" spans="1:6" x14ac:dyDescent="0.25">
      <c r="A201" t="s">
        <v>50</v>
      </c>
      <c r="B201">
        <v>464128</v>
      </c>
      <c r="C201" t="s">
        <v>327</v>
      </c>
      <c r="D201" t="s">
        <v>328</v>
      </c>
      <c r="E201">
        <v>0.2</v>
      </c>
      <c r="F201" t="s">
        <v>53</v>
      </c>
    </row>
    <row r="202" spans="1:6" x14ac:dyDescent="0.25">
      <c r="A202" t="s">
        <v>54</v>
      </c>
      <c r="B202">
        <v>7010614</v>
      </c>
      <c r="C202" t="s">
        <v>329</v>
      </c>
      <c r="D202" t="s">
        <v>330</v>
      </c>
      <c r="E202">
        <v>0.1</v>
      </c>
      <c r="F202" t="s">
        <v>49</v>
      </c>
    </row>
    <row r="203" spans="1:6" x14ac:dyDescent="0.25">
      <c r="A203" t="s">
        <v>331</v>
      </c>
      <c r="B203">
        <v>3704</v>
      </c>
      <c r="C203" t="s">
        <v>332</v>
      </c>
      <c r="D203" t="s">
        <v>333</v>
      </c>
      <c r="E203">
        <v>0.1</v>
      </c>
      <c r="F203" t="s">
        <v>80</v>
      </c>
    </row>
    <row r="204" spans="1:6" x14ac:dyDescent="0.25">
      <c r="A204" t="s">
        <v>57</v>
      </c>
      <c r="B204">
        <v>165375</v>
      </c>
      <c r="C204" t="s">
        <v>334</v>
      </c>
      <c r="D204" t="s">
        <v>301</v>
      </c>
      <c r="E204">
        <v>0.1</v>
      </c>
      <c r="F204" t="s">
        <v>40</v>
      </c>
    </row>
    <row r="205" spans="1:6" x14ac:dyDescent="0.25">
      <c r="A205" t="s">
        <v>335</v>
      </c>
      <c r="B205">
        <v>39294</v>
      </c>
      <c r="C205" t="s">
        <v>336</v>
      </c>
      <c r="D205" t="s">
        <v>337</v>
      </c>
      <c r="E205">
        <v>0.1</v>
      </c>
      <c r="F205" t="s">
        <v>49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205"/>
  <sheetViews>
    <sheetView workbookViewId="0"/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355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>
        <v>45282.229479166657</v>
      </c>
    </row>
    <row r="8" spans="1:2" x14ac:dyDescent="0.25">
      <c r="A8" t="s">
        <v>10</v>
      </c>
      <c r="B8" s="2">
        <v>0.22947916666666671</v>
      </c>
    </row>
    <row r="9" spans="1:2" x14ac:dyDescent="0.25">
      <c r="A9" t="s">
        <v>11</v>
      </c>
      <c r="B9" s="1">
        <v>45282.396307870367</v>
      </c>
    </row>
    <row r="10" spans="1:2" x14ac:dyDescent="0.25">
      <c r="A10" t="s">
        <v>12</v>
      </c>
      <c r="B10">
        <v>2269</v>
      </c>
    </row>
    <row r="11" spans="1:2" x14ac:dyDescent="0.25">
      <c r="A11" t="s">
        <v>13</v>
      </c>
      <c r="B11">
        <v>2277</v>
      </c>
    </row>
    <row r="12" spans="1:2" x14ac:dyDescent="0.25">
      <c r="A12" t="s">
        <v>14</v>
      </c>
      <c r="B12">
        <v>240.23</v>
      </c>
    </row>
    <row r="13" spans="1:2" x14ac:dyDescent="0.25">
      <c r="A13" t="s">
        <v>15</v>
      </c>
      <c r="B13">
        <v>3407.4</v>
      </c>
    </row>
    <row r="14" spans="1:2" x14ac:dyDescent="0.25">
      <c r="A14" t="s">
        <v>16</v>
      </c>
      <c r="B14">
        <v>505556.3</v>
      </c>
    </row>
    <row r="15" spans="1:2" x14ac:dyDescent="0.25">
      <c r="A15" t="s">
        <v>17</v>
      </c>
      <c r="B15">
        <v>1820.6</v>
      </c>
    </row>
    <row r="16" spans="1:2" x14ac:dyDescent="0.25">
      <c r="A16" t="s">
        <v>18</v>
      </c>
      <c r="B16">
        <v>2081.9</v>
      </c>
    </row>
    <row r="17" spans="1:6" x14ac:dyDescent="0.25">
      <c r="A17" t="s">
        <v>19</v>
      </c>
      <c r="B17">
        <v>239.3</v>
      </c>
    </row>
    <row r="18" spans="1:6" x14ac:dyDescent="0.25">
      <c r="A18" t="s">
        <v>20</v>
      </c>
      <c r="B18">
        <v>3420.7</v>
      </c>
    </row>
    <row r="19" spans="1:6" x14ac:dyDescent="0.25">
      <c r="A19" t="s">
        <v>21</v>
      </c>
      <c r="B19">
        <v>6.15</v>
      </c>
    </row>
    <row r="20" spans="1:6" x14ac:dyDescent="0.25">
      <c r="A20" t="s">
        <v>22</v>
      </c>
      <c r="B20">
        <v>5.04</v>
      </c>
    </row>
    <row r="21" spans="1:6" x14ac:dyDescent="0.25">
      <c r="A21" t="s">
        <v>23</v>
      </c>
      <c r="B21">
        <v>12.3</v>
      </c>
    </row>
    <row r="22" spans="1:6" x14ac:dyDescent="0.25">
      <c r="A22" t="s">
        <v>24</v>
      </c>
      <c r="B22">
        <v>5.9</v>
      </c>
    </row>
    <row r="23" spans="1:6" x14ac:dyDescent="0.25">
      <c r="A23" t="s">
        <v>25</v>
      </c>
      <c r="B23">
        <v>34.9</v>
      </c>
    </row>
    <row r="25" spans="1:6" x14ac:dyDescent="0.25">
      <c r="A25" t="s">
        <v>26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 x14ac:dyDescent="0.25">
      <c r="A27" t="s">
        <v>33</v>
      </c>
      <c r="B27">
        <v>30731552</v>
      </c>
      <c r="C27" t="s">
        <v>356</v>
      </c>
      <c r="D27" t="s">
        <v>357</v>
      </c>
      <c r="E27">
        <v>74</v>
      </c>
      <c r="F27" t="s">
        <v>36</v>
      </c>
    </row>
    <row r="28" spans="1:6" x14ac:dyDescent="0.25">
      <c r="A28" t="s">
        <v>37</v>
      </c>
      <c r="B28">
        <v>18364762</v>
      </c>
      <c r="C28" t="s">
        <v>358</v>
      </c>
      <c r="D28" t="s">
        <v>71</v>
      </c>
      <c r="E28">
        <v>11</v>
      </c>
      <c r="F28" t="s">
        <v>40</v>
      </c>
    </row>
    <row r="29" spans="1:6" x14ac:dyDescent="0.25">
      <c r="A29" t="s">
        <v>41</v>
      </c>
      <c r="C29" t="s">
        <v>359</v>
      </c>
      <c r="E29">
        <v>6</v>
      </c>
    </row>
    <row r="30" spans="1:6" x14ac:dyDescent="0.25">
      <c r="A30" t="s">
        <v>46</v>
      </c>
      <c r="B30">
        <v>1201</v>
      </c>
      <c r="C30" t="s">
        <v>360</v>
      </c>
      <c r="D30" t="s">
        <v>361</v>
      </c>
      <c r="E30">
        <v>0.6</v>
      </c>
      <c r="F30" t="s">
        <v>49</v>
      </c>
    </row>
    <row r="31" spans="1:6" x14ac:dyDescent="0.25">
      <c r="A31" t="s">
        <v>43</v>
      </c>
      <c r="B31">
        <v>880939</v>
      </c>
      <c r="C31" t="s">
        <v>362</v>
      </c>
      <c r="D31" t="s">
        <v>363</v>
      </c>
      <c r="E31">
        <v>0.5</v>
      </c>
      <c r="F31" t="s">
        <v>40</v>
      </c>
    </row>
    <row r="32" spans="1:6" x14ac:dyDescent="0.25">
      <c r="A32" t="s">
        <v>54</v>
      </c>
      <c r="B32">
        <v>6715861</v>
      </c>
      <c r="C32" t="s">
        <v>364</v>
      </c>
      <c r="D32" t="s">
        <v>365</v>
      </c>
      <c r="E32">
        <v>0.2</v>
      </c>
      <c r="F32" t="s">
        <v>49</v>
      </c>
    </row>
    <row r="33" spans="1:6" x14ac:dyDescent="0.25">
      <c r="A33" t="s">
        <v>50</v>
      </c>
      <c r="B33">
        <v>336912</v>
      </c>
      <c r="C33" t="s">
        <v>366</v>
      </c>
      <c r="D33" t="s">
        <v>367</v>
      </c>
      <c r="E33">
        <v>0.1</v>
      </c>
      <c r="F33" t="s">
        <v>53</v>
      </c>
    </row>
    <row r="34" spans="1:6" x14ac:dyDescent="0.25">
      <c r="A34" t="s">
        <v>368</v>
      </c>
      <c r="B34">
        <v>485167</v>
      </c>
      <c r="C34" t="s">
        <v>369</v>
      </c>
      <c r="D34" t="s">
        <v>370</v>
      </c>
      <c r="E34">
        <v>0.1</v>
      </c>
      <c r="F34" t="s">
        <v>78</v>
      </c>
    </row>
    <row r="35" spans="1:6" x14ac:dyDescent="0.25">
      <c r="A35" t="s">
        <v>57</v>
      </c>
      <c r="B35">
        <v>72237</v>
      </c>
      <c r="C35" t="s">
        <v>371</v>
      </c>
      <c r="D35" t="s">
        <v>372</v>
      </c>
      <c r="E35">
        <v>0.1</v>
      </c>
      <c r="F35" t="s">
        <v>40</v>
      </c>
    </row>
    <row r="36" spans="1:6" x14ac:dyDescent="0.25">
      <c r="A36" t="s">
        <v>284</v>
      </c>
      <c r="B36">
        <v>80559101</v>
      </c>
      <c r="C36" t="s">
        <v>373</v>
      </c>
      <c r="D36" t="s">
        <v>374</v>
      </c>
      <c r="E36">
        <v>0</v>
      </c>
      <c r="F36" t="s">
        <v>76</v>
      </c>
    </row>
    <row r="38" spans="1:6" x14ac:dyDescent="0.25">
      <c r="A38" t="s">
        <v>66</v>
      </c>
    </row>
    <row r="39" spans="1:6" x14ac:dyDescent="0.25">
      <c r="A39" t="s">
        <v>32</v>
      </c>
      <c r="B39" t="s">
        <v>28</v>
      </c>
      <c r="C39" t="s">
        <v>29</v>
      </c>
      <c r="D39" t="s">
        <v>67</v>
      </c>
      <c r="E39" t="s">
        <v>31</v>
      </c>
      <c r="F39" t="s">
        <v>68</v>
      </c>
    </row>
    <row r="40" spans="1:6" x14ac:dyDescent="0.25">
      <c r="A40" t="s">
        <v>36</v>
      </c>
      <c r="B40">
        <v>30731745</v>
      </c>
      <c r="C40">
        <v>151223</v>
      </c>
      <c r="D40" t="s">
        <v>357</v>
      </c>
      <c r="E40">
        <v>74</v>
      </c>
      <c r="F40">
        <v>10.5</v>
      </c>
    </row>
    <row r="41" spans="1:6" x14ac:dyDescent="0.25">
      <c r="A41" t="s">
        <v>69</v>
      </c>
      <c r="B41">
        <v>56277675</v>
      </c>
      <c r="C41">
        <v>46751</v>
      </c>
      <c r="D41" t="s">
        <v>375</v>
      </c>
      <c r="E41">
        <v>22.9</v>
      </c>
      <c r="F41">
        <v>3.2</v>
      </c>
    </row>
    <row r="42" spans="1:6" x14ac:dyDescent="0.25">
      <c r="A42" t="s">
        <v>40</v>
      </c>
      <c r="B42">
        <v>20180990</v>
      </c>
      <c r="C42">
        <v>23887</v>
      </c>
      <c r="D42" t="s">
        <v>339</v>
      </c>
      <c r="E42">
        <v>11.7</v>
      </c>
      <c r="F42">
        <v>1.7</v>
      </c>
    </row>
    <row r="43" spans="1:6" x14ac:dyDescent="0.25">
      <c r="A43" t="s">
        <v>41</v>
      </c>
      <c r="C43">
        <v>12265</v>
      </c>
      <c r="E43">
        <v>6</v>
      </c>
      <c r="F43">
        <v>0.9</v>
      </c>
    </row>
    <row r="44" spans="1:6" x14ac:dyDescent="0.25">
      <c r="A44" t="s">
        <v>73</v>
      </c>
      <c r="B44">
        <v>167584</v>
      </c>
      <c r="C44">
        <v>7963</v>
      </c>
      <c r="D44" t="s">
        <v>376</v>
      </c>
      <c r="E44">
        <v>3.9</v>
      </c>
      <c r="F44">
        <v>0.6</v>
      </c>
    </row>
    <row r="45" spans="1:6" x14ac:dyDescent="0.25">
      <c r="A45" t="s">
        <v>49</v>
      </c>
      <c r="B45">
        <v>7946522</v>
      </c>
      <c r="C45">
        <v>3003</v>
      </c>
      <c r="D45" t="s">
        <v>377</v>
      </c>
      <c r="E45">
        <v>1.5</v>
      </c>
      <c r="F45">
        <v>0.2</v>
      </c>
    </row>
    <row r="46" spans="1:6" x14ac:dyDescent="0.25">
      <c r="A46" t="s">
        <v>53</v>
      </c>
      <c r="B46">
        <v>375356</v>
      </c>
      <c r="C46">
        <v>312</v>
      </c>
      <c r="D46" t="s">
        <v>378</v>
      </c>
      <c r="E46">
        <v>0.2</v>
      </c>
      <c r="F46">
        <v>0</v>
      </c>
    </row>
    <row r="47" spans="1:6" x14ac:dyDescent="0.25">
      <c r="A47" t="s">
        <v>78</v>
      </c>
      <c r="B47">
        <v>488017</v>
      </c>
      <c r="C47">
        <v>140</v>
      </c>
      <c r="D47" t="s">
        <v>379</v>
      </c>
      <c r="E47">
        <v>0.1</v>
      </c>
      <c r="F47">
        <v>0</v>
      </c>
    </row>
    <row r="48" spans="1:6" x14ac:dyDescent="0.25">
      <c r="A48" t="s">
        <v>76</v>
      </c>
      <c r="B48">
        <v>80673593</v>
      </c>
      <c r="C48">
        <v>126</v>
      </c>
      <c r="D48" t="s">
        <v>380</v>
      </c>
      <c r="E48">
        <v>0.1</v>
      </c>
      <c r="F48">
        <v>0</v>
      </c>
    </row>
    <row r="49" spans="1:6" x14ac:dyDescent="0.25">
      <c r="A49" t="s">
        <v>80</v>
      </c>
      <c r="B49">
        <v>3489</v>
      </c>
      <c r="C49">
        <v>15</v>
      </c>
      <c r="D49" t="s">
        <v>381</v>
      </c>
      <c r="E49">
        <v>0</v>
      </c>
      <c r="F49">
        <v>0</v>
      </c>
    </row>
    <row r="51" spans="1:6" x14ac:dyDescent="0.25">
      <c r="A51" t="s">
        <v>82</v>
      </c>
    </row>
    <row r="52" spans="1:6" x14ac:dyDescent="0.25">
      <c r="A52" t="s">
        <v>83</v>
      </c>
      <c r="B52" t="s">
        <v>84</v>
      </c>
      <c r="C52" t="s">
        <v>85</v>
      </c>
      <c r="D52" t="s">
        <v>86</v>
      </c>
    </row>
    <row r="53" spans="1:6" x14ac:dyDescent="0.25">
      <c r="A53" t="s">
        <v>87</v>
      </c>
      <c r="B53">
        <v>4326</v>
      </c>
      <c r="C53">
        <v>1377.7</v>
      </c>
      <c r="D53">
        <v>2948.3</v>
      </c>
    </row>
    <row r="54" spans="1:6" x14ac:dyDescent="0.25">
      <c r="A54" t="s">
        <v>88</v>
      </c>
      <c r="B54">
        <v>2741.9</v>
      </c>
      <c r="C54">
        <v>1337.9</v>
      </c>
      <c r="D54">
        <v>1404</v>
      </c>
    </row>
    <row r="55" spans="1:6" x14ac:dyDescent="0.25">
      <c r="A55" t="s">
        <v>89</v>
      </c>
      <c r="B55">
        <v>0</v>
      </c>
      <c r="C55">
        <v>0</v>
      </c>
      <c r="D55">
        <v>0</v>
      </c>
    </row>
    <row r="56" spans="1:6" x14ac:dyDescent="0.25">
      <c r="A56" t="s">
        <v>90</v>
      </c>
      <c r="B56">
        <v>1375.3</v>
      </c>
      <c r="C56">
        <v>13.1</v>
      </c>
      <c r="D56">
        <v>1362.2</v>
      </c>
    </row>
    <row r="57" spans="1:6" x14ac:dyDescent="0.25">
      <c r="A57" t="s">
        <v>91</v>
      </c>
      <c r="B57">
        <v>229.5</v>
      </c>
      <c r="C57">
        <v>88.7</v>
      </c>
      <c r="D57">
        <v>140.9</v>
      </c>
    </row>
    <row r="58" spans="1:6" x14ac:dyDescent="0.25">
      <c r="A58" t="s">
        <v>92</v>
      </c>
      <c r="B58">
        <v>61</v>
      </c>
      <c r="C58">
        <v>28.5</v>
      </c>
      <c r="D58">
        <v>32.5</v>
      </c>
    </row>
    <row r="59" spans="1:6" x14ac:dyDescent="0.25">
      <c r="A59" t="s">
        <v>93</v>
      </c>
      <c r="B59">
        <v>0</v>
      </c>
      <c r="C59">
        <v>0</v>
      </c>
      <c r="D59">
        <v>0</v>
      </c>
    </row>
    <row r="60" spans="1:6" x14ac:dyDescent="0.25">
      <c r="A60" t="s">
        <v>94</v>
      </c>
      <c r="B60">
        <v>39</v>
      </c>
      <c r="C60">
        <v>13.1</v>
      </c>
      <c r="D60">
        <v>26</v>
      </c>
    </row>
    <row r="61" spans="1:6" x14ac:dyDescent="0.25">
      <c r="A61" t="s">
        <v>95</v>
      </c>
      <c r="B61">
        <v>3902.5</v>
      </c>
      <c r="C61">
        <v>1820.6</v>
      </c>
      <c r="D61">
        <v>2081.9</v>
      </c>
    </row>
    <row r="62" spans="1:6" x14ac:dyDescent="0.25">
      <c r="A62" t="s">
        <v>96</v>
      </c>
      <c r="B62">
        <v>3867.6</v>
      </c>
      <c r="C62">
        <v>1790.5</v>
      </c>
      <c r="D62">
        <v>2077.1</v>
      </c>
    </row>
    <row r="64" spans="1:6" x14ac:dyDescent="0.25">
      <c r="A64" t="s">
        <v>97</v>
      </c>
    </row>
    <row r="65" spans="1:10" x14ac:dyDescent="0.25">
      <c r="A65" t="s">
        <v>98</v>
      </c>
      <c r="B65" t="s">
        <v>99</v>
      </c>
      <c r="C65" t="s">
        <v>100</v>
      </c>
      <c r="D65" t="s">
        <v>101</v>
      </c>
      <c r="E65" t="s">
        <v>102</v>
      </c>
      <c r="F65" t="s">
        <v>103</v>
      </c>
      <c r="G65" t="s">
        <v>104</v>
      </c>
      <c r="H65" t="s">
        <v>105</v>
      </c>
      <c r="I65" t="s">
        <v>106</v>
      </c>
    </row>
    <row r="66" spans="1:10" x14ac:dyDescent="0.25">
      <c r="A66" t="s">
        <v>107</v>
      </c>
      <c r="B66" t="s">
        <v>108</v>
      </c>
      <c r="C66" t="s">
        <v>109</v>
      </c>
      <c r="D66">
        <v>20153.25</v>
      </c>
      <c r="E66">
        <v>12759539</v>
      </c>
      <c r="F66">
        <v>0</v>
      </c>
      <c r="G66">
        <v>9.86</v>
      </c>
      <c r="H66">
        <v>8.57</v>
      </c>
      <c r="I66">
        <v>81.62</v>
      </c>
    </row>
    <row r="67" spans="1:10" x14ac:dyDescent="0.25">
      <c r="A67" t="s">
        <v>113</v>
      </c>
      <c r="B67" t="s">
        <v>108</v>
      </c>
      <c r="C67" t="s">
        <v>114</v>
      </c>
      <c r="D67">
        <v>10611.34</v>
      </c>
      <c r="E67">
        <v>45978</v>
      </c>
      <c r="F67">
        <v>0.23</v>
      </c>
      <c r="G67">
        <v>5.19</v>
      </c>
      <c r="H67">
        <v>41.34</v>
      </c>
      <c r="I67">
        <v>0</v>
      </c>
    </row>
    <row r="68" spans="1:10" x14ac:dyDescent="0.25">
      <c r="A68" t="s">
        <v>117</v>
      </c>
      <c r="B68" t="s">
        <v>108</v>
      </c>
      <c r="C68" t="s">
        <v>118</v>
      </c>
      <c r="D68">
        <v>4841.96</v>
      </c>
      <c r="E68">
        <v>3196860</v>
      </c>
      <c r="F68">
        <v>0</v>
      </c>
      <c r="G68">
        <v>2.37</v>
      </c>
      <c r="H68">
        <v>9.56</v>
      </c>
      <c r="I68">
        <v>79.66</v>
      </c>
    </row>
    <row r="69" spans="1:10" x14ac:dyDescent="0.25">
      <c r="A69" t="s">
        <v>127</v>
      </c>
      <c r="B69" t="s">
        <v>108</v>
      </c>
      <c r="C69" t="s">
        <v>128</v>
      </c>
      <c r="D69">
        <v>2845.14</v>
      </c>
      <c r="E69">
        <v>5923127</v>
      </c>
      <c r="F69">
        <v>0</v>
      </c>
      <c r="G69">
        <v>1.39</v>
      </c>
      <c r="H69">
        <v>33.57</v>
      </c>
      <c r="I69">
        <v>15</v>
      </c>
    </row>
    <row r="70" spans="1:10" x14ac:dyDescent="0.25">
      <c r="A70" t="s">
        <v>137</v>
      </c>
      <c r="B70" t="s">
        <v>108</v>
      </c>
      <c r="C70" t="s">
        <v>138</v>
      </c>
      <c r="D70">
        <v>1861.83</v>
      </c>
      <c r="E70">
        <v>1530822</v>
      </c>
      <c r="F70">
        <v>0</v>
      </c>
      <c r="G70">
        <v>0.91</v>
      </c>
      <c r="H70">
        <v>3.29</v>
      </c>
      <c r="I70">
        <v>95.54</v>
      </c>
    </row>
    <row r="71" spans="1:10" x14ac:dyDescent="0.25">
      <c r="A71" t="s">
        <v>150</v>
      </c>
      <c r="B71" t="s">
        <v>108</v>
      </c>
      <c r="C71" t="s">
        <v>151</v>
      </c>
      <c r="D71">
        <v>1415.13</v>
      </c>
      <c r="E71">
        <v>3221736</v>
      </c>
      <c r="F71">
        <v>0</v>
      </c>
      <c r="G71">
        <v>0.69</v>
      </c>
      <c r="H71">
        <v>31.08</v>
      </c>
      <c r="I71">
        <v>18.690000000000001</v>
      </c>
    </row>
    <row r="72" spans="1:10" x14ac:dyDescent="0.25">
      <c r="A72" t="s">
        <v>180</v>
      </c>
      <c r="B72" t="s">
        <v>108</v>
      </c>
      <c r="C72" t="s">
        <v>181</v>
      </c>
      <c r="D72">
        <v>857.13</v>
      </c>
      <c r="E72">
        <v>1026555</v>
      </c>
      <c r="F72">
        <v>0</v>
      </c>
      <c r="G72">
        <v>0.42</v>
      </c>
      <c r="H72">
        <v>42.05</v>
      </c>
      <c r="I72">
        <v>0</v>
      </c>
    </row>
    <row r="73" spans="1:10" x14ac:dyDescent="0.25">
      <c r="A73" t="s">
        <v>167</v>
      </c>
      <c r="B73" t="s">
        <v>108</v>
      </c>
      <c r="C73" t="s">
        <v>168</v>
      </c>
      <c r="D73">
        <v>697.31</v>
      </c>
      <c r="E73">
        <v>9143877</v>
      </c>
      <c r="F73">
        <v>0</v>
      </c>
      <c r="G73">
        <v>0.34</v>
      </c>
      <c r="H73">
        <v>22.08</v>
      </c>
      <c r="I73">
        <v>47.72</v>
      </c>
    </row>
    <row r="74" spans="1:10" x14ac:dyDescent="0.25">
      <c r="A74" t="s">
        <v>125</v>
      </c>
      <c r="B74" t="s">
        <v>108</v>
      </c>
      <c r="C74" t="s">
        <v>126</v>
      </c>
      <c r="D74">
        <v>470.76</v>
      </c>
      <c r="E74">
        <v>6248</v>
      </c>
      <c r="F74">
        <v>0.08</v>
      </c>
      <c r="G74">
        <v>0.23</v>
      </c>
      <c r="H74">
        <v>41.65</v>
      </c>
      <c r="I74">
        <v>0</v>
      </c>
    </row>
    <row r="75" spans="1:10" x14ac:dyDescent="0.25">
      <c r="A75" t="s">
        <v>132</v>
      </c>
      <c r="B75" t="s">
        <v>108</v>
      </c>
      <c r="C75" t="s">
        <v>133</v>
      </c>
      <c r="D75">
        <v>412.17</v>
      </c>
      <c r="E75">
        <v>1406</v>
      </c>
      <c r="F75">
        <v>0.28999999999999998</v>
      </c>
      <c r="G75">
        <v>0.2</v>
      </c>
      <c r="H75">
        <v>43.03</v>
      </c>
      <c r="I75">
        <v>0</v>
      </c>
    </row>
    <row r="77" spans="1:10" x14ac:dyDescent="0.25">
      <c r="A77" t="s">
        <v>129</v>
      </c>
    </row>
    <row r="78" spans="1:10" x14ac:dyDescent="0.25">
      <c r="A78" t="s">
        <v>98</v>
      </c>
      <c r="B78" t="s">
        <v>99</v>
      </c>
      <c r="C78" t="s">
        <v>100</v>
      </c>
      <c r="D78" t="s">
        <v>130</v>
      </c>
      <c r="E78" t="s">
        <v>102</v>
      </c>
      <c r="F78" t="s">
        <v>131</v>
      </c>
      <c r="G78" t="s">
        <v>104</v>
      </c>
      <c r="H78" t="s">
        <v>101</v>
      </c>
      <c r="I78" t="s">
        <v>105</v>
      </c>
      <c r="J78" t="s">
        <v>106</v>
      </c>
    </row>
    <row r="79" spans="1:10" x14ac:dyDescent="0.25">
      <c r="A79" t="s">
        <v>113</v>
      </c>
      <c r="B79" t="s">
        <v>108</v>
      </c>
      <c r="C79" t="s">
        <v>114</v>
      </c>
      <c r="D79">
        <v>4387.12</v>
      </c>
      <c r="E79">
        <v>45978</v>
      </c>
      <c r="F79">
        <v>0.1</v>
      </c>
      <c r="G79">
        <v>35.770000000000003</v>
      </c>
      <c r="H79">
        <v>10611.34</v>
      </c>
      <c r="I79">
        <v>41.34</v>
      </c>
      <c r="J79">
        <v>0</v>
      </c>
    </row>
    <row r="80" spans="1:10" x14ac:dyDescent="0.25">
      <c r="A80" t="s">
        <v>107</v>
      </c>
      <c r="B80" t="s">
        <v>108</v>
      </c>
      <c r="C80" t="s">
        <v>109</v>
      </c>
      <c r="D80">
        <v>1726.43</v>
      </c>
      <c r="E80">
        <v>12759539</v>
      </c>
      <c r="F80">
        <v>0</v>
      </c>
      <c r="G80">
        <v>14.08</v>
      </c>
      <c r="H80">
        <v>20153.25</v>
      </c>
      <c r="I80">
        <v>8.57</v>
      </c>
      <c r="J80">
        <v>81.62</v>
      </c>
    </row>
    <row r="81" spans="1:10" x14ac:dyDescent="0.25">
      <c r="A81" t="s">
        <v>127</v>
      </c>
      <c r="B81" t="s">
        <v>108</v>
      </c>
      <c r="C81" t="s">
        <v>128</v>
      </c>
      <c r="D81">
        <v>955.16</v>
      </c>
      <c r="E81">
        <v>5923127</v>
      </c>
      <c r="F81">
        <v>0</v>
      </c>
      <c r="G81">
        <v>7.79</v>
      </c>
      <c r="H81">
        <v>2845.14</v>
      </c>
      <c r="I81">
        <v>33.57</v>
      </c>
      <c r="J81">
        <v>15</v>
      </c>
    </row>
    <row r="82" spans="1:10" x14ac:dyDescent="0.25">
      <c r="A82" t="s">
        <v>117</v>
      </c>
      <c r="B82" t="s">
        <v>108</v>
      </c>
      <c r="C82" t="s">
        <v>118</v>
      </c>
      <c r="D82">
        <v>462.82</v>
      </c>
      <c r="E82">
        <v>3196860</v>
      </c>
      <c r="F82">
        <v>0</v>
      </c>
      <c r="G82">
        <v>3.77</v>
      </c>
      <c r="H82">
        <v>4841.96</v>
      </c>
      <c r="I82">
        <v>9.56</v>
      </c>
      <c r="J82">
        <v>79.66</v>
      </c>
    </row>
    <row r="83" spans="1:10" x14ac:dyDescent="0.25">
      <c r="A83" t="s">
        <v>150</v>
      </c>
      <c r="B83" t="s">
        <v>108</v>
      </c>
      <c r="C83" t="s">
        <v>151</v>
      </c>
      <c r="D83">
        <v>439.76</v>
      </c>
      <c r="E83">
        <v>3221736</v>
      </c>
      <c r="F83">
        <v>0</v>
      </c>
      <c r="G83">
        <v>3.59</v>
      </c>
      <c r="H83">
        <v>1415.13</v>
      </c>
      <c r="I83">
        <v>31.08</v>
      </c>
      <c r="J83">
        <v>18.690000000000001</v>
      </c>
    </row>
    <row r="84" spans="1:10" x14ac:dyDescent="0.25">
      <c r="A84" t="s">
        <v>180</v>
      </c>
      <c r="B84" t="s">
        <v>108</v>
      </c>
      <c r="C84" t="s">
        <v>181</v>
      </c>
      <c r="D84">
        <v>360.4</v>
      </c>
      <c r="E84">
        <v>1026555</v>
      </c>
      <c r="F84">
        <v>0</v>
      </c>
      <c r="G84">
        <v>2.94</v>
      </c>
      <c r="H84">
        <v>857.13</v>
      </c>
      <c r="I84">
        <v>42.05</v>
      </c>
      <c r="J84">
        <v>0</v>
      </c>
    </row>
    <row r="85" spans="1:10" x14ac:dyDescent="0.25">
      <c r="A85" t="s">
        <v>125</v>
      </c>
      <c r="B85" t="s">
        <v>108</v>
      </c>
      <c r="C85" t="s">
        <v>126</v>
      </c>
      <c r="D85">
        <v>196.08</v>
      </c>
      <c r="E85">
        <v>6248</v>
      </c>
      <c r="F85">
        <v>0.03</v>
      </c>
      <c r="G85">
        <v>1.6</v>
      </c>
      <c r="H85">
        <v>470.76</v>
      </c>
      <c r="I85">
        <v>41.65</v>
      </c>
      <c r="J85">
        <v>0</v>
      </c>
    </row>
    <row r="86" spans="1:10" x14ac:dyDescent="0.25">
      <c r="A86" t="s">
        <v>132</v>
      </c>
      <c r="B86" t="s">
        <v>108</v>
      </c>
      <c r="C86" t="s">
        <v>133</v>
      </c>
      <c r="D86">
        <v>177.38</v>
      </c>
      <c r="E86">
        <v>1406</v>
      </c>
      <c r="F86">
        <v>0.13</v>
      </c>
      <c r="G86">
        <v>1.45</v>
      </c>
      <c r="H86">
        <v>412.17</v>
      </c>
      <c r="I86">
        <v>43.03</v>
      </c>
      <c r="J86">
        <v>0</v>
      </c>
    </row>
    <row r="87" spans="1:10" x14ac:dyDescent="0.25">
      <c r="A87" t="s">
        <v>167</v>
      </c>
      <c r="B87" t="s">
        <v>108</v>
      </c>
      <c r="C87" t="s">
        <v>168</v>
      </c>
      <c r="D87">
        <v>153.94999999999999</v>
      </c>
      <c r="E87">
        <v>9143877</v>
      </c>
      <c r="F87">
        <v>0</v>
      </c>
      <c r="G87">
        <v>1.26</v>
      </c>
      <c r="H87">
        <v>697.31</v>
      </c>
      <c r="I87">
        <v>22.08</v>
      </c>
      <c r="J87">
        <v>47.72</v>
      </c>
    </row>
    <row r="88" spans="1:10" x14ac:dyDescent="0.25">
      <c r="A88" t="s">
        <v>152</v>
      </c>
      <c r="B88" t="s">
        <v>108</v>
      </c>
      <c r="C88" t="s">
        <v>153</v>
      </c>
      <c r="D88">
        <v>145.76</v>
      </c>
      <c r="E88">
        <v>171709</v>
      </c>
      <c r="F88">
        <v>0</v>
      </c>
      <c r="G88">
        <v>1.19</v>
      </c>
      <c r="H88">
        <v>342.94</v>
      </c>
      <c r="I88">
        <v>42.5</v>
      </c>
      <c r="J88">
        <v>0</v>
      </c>
    </row>
    <row r="90" spans="1:10" x14ac:dyDescent="0.25">
      <c r="A90" t="s">
        <v>134</v>
      </c>
    </row>
    <row r="91" spans="1:10" x14ac:dyDescent="0.25">
      <c r="A91" t="s">
        <v>98</v>
      </c>
      <c r="B91" t="s">
        <v>99</v>
      </c>
      <c r="C91" t="s">
        <v>100</v>
      </c>
      <c r="D91" t="s">
        <v>135</v>
      </c>
      <c r="E91" t="s">
        <v>102</v>
      </c>
      <c r="F91" t="s">
        <v>136</v>
      </c>
      <c r="G91" t="s">
        <v>104</v>
      </c>
      <c r="H91" t="s">
        <v>101</v>
      </c>
      <c r="I91" t="s">
        <v>105</v>
      </c>
      <c r="J91" t="s">
        <v>106</v>
      </c>
    </row>
    <row r="92" spans="1:10" x14ac:dyDescent="0.25">
      <c r="A92" t="s">
        <v>107</v>
      </c>
      <c r="B92" t="s">
        <v>108</v>
      </c>
      <c r="C92" t="s">
        <v>109</v>
      </c>
      <c r="D92">
        <v>16448.28</v>
      </c>
      <c r="E92">
        <v>12759539</v>
      </c>
      <c r="F92">
        <v>0</v>
      </c>
      <c r="G92">
        <v>68.86</v>
      </c>
      <c r="H92">
        <v>20153.25</v>
      </c>
      <c r="I92">
        <v>8.57</v>
      </c>
      <c r="J92">
        <v>81.62</v>
      </c>
    </row>
    <row r="93" spans="1:10" x14ac:dyDescent="0.25">
      <c r="A93" t="s">
        <v>117</v>
      </c>
      <c r="B93" t="s">
        <v>108</v>
      </c>
      <c r="C93" t="s">
        <v>118</v>
      </c>
      <c r="D93">
        <v>3856.89</v>
      </c>
      <c r="E93">
        <v>3196860</v>
      </c>
      <c r="F93">
        <v>0</v>
      </c>
      <c r="G93">
        <v>16.149999999999999</v>
      </c>
      <c r="H93">
        <v>4841.96</v>
      </c>
      <c r="I93">
        <v>9.56</v>
      </c>
      <c r="J93">
        <v>79.66</v>
      </c>
    </row>
    <row r="94" spans="1:10" x14ac:dyDescent="0.25">
      <c r="A94" t="s">
        <v>137</v>
      </c>
      <c r="B94" t="s">
        <v>108</v>
      </c>
      <c r="C94" t="s">
        <v>138</v>
      </c>
      <c r="D94">
        <v>1778.77</v>
      </c>
      <c r="E94">
        <v>1530822</v>
      </c>
      <c r="F94">
        <v>0</v>
      </c>
      <c r="G94">
        <v>7.45</v>
      </c>
      <c r="H94">
        <v>1861.83</v>
      </c>
      <c r="I94">
        <v>3.29</v>
      </c>
      <c r="J94">
        <v>95.54</v>
      </c>
    </row>
    <row r="95" spans="1:10" x14ac:dyDescent="0.25">
      <c r="A95" t="s">
        <v>127</v>
      </c>
      <c r="B95" t="s">
        <v>108</v>
      </c>
      <c r="C95" t="s">
        <v>128</v>
      </c>
      <c r="D95">
        <v>426.87</v>
      </c>
      <c r="E95">
        <v>5923127</v>
      </c>
      <c r="F95">
        <v>0</v>
      </c>
      <c r="G95">
        <v>1.79</v>
      </c>
      <c r="H95">
        <v>2845.14</v>
      </c>
      <c r="I95">
        <v>33.57</v>
      </c>
      <c r="J95">
        <v>15</v>
      </c>
    </row>
    <row r="96" spans="1:10" x14ac:dyDescent="0.25">
      <c r="A96" t="s">
        <v>167</v>
      </c>
      <c r="B96" t="s">
        <v>108</v>
      </c>
      <c r="C96" t="s">
        <v>168</v>
      </c>
      <c r="D96">
        <v>332.79</v>
      </c>
      <c r="E96">
        <v>9143877</v>
      </c>
      <c r="F96">
        <v>0</v>
      </c>
      <c r="G96">
        <v>1.39</v>
      </c>
      <c r="H96">
        <v>697.31</v>
      </c>
      <c r="I96">
        <v>22.08</v>
      </c>
      <c r="J96">
        <v>47.72</v>
      </c>
    </row>
    <row r="97" spans="1:10" x14ac:dyDescent="0.25">
      <c r="A97" t="s">
        <v>150</v>
      </c>
      <c r="B97" t="s">
        <v>108</v>
      </c>
      <c r="C97" t="s">
        <v>151</v>
      </c>
      <c r="D97">
        <v>264.51</v>
      </c>
      <c r="E97">
        <v>3221736</v>
      </c>
      <c r="F97">
        <v>0</v>
      </c>
      <c r="G97">
        <v>1.1100000000000001</v>
      </c>
      <c r="H97">
        <v>1415.13</v>
      </c>
      <c r="I97">
        <v>31.08</v>
      </c>
      <c r="J97">
        <v>18.690000000000001</v>
      </c>
    </row>
    <row r="98" spans="1:10" x14ac:dyDescent="0.25">
      <c r="A98" t="s">
        <v>346</v>
      </c>
      <c r="B98" t="s">
        <v>108</v>
      </c>
      <c r="C98" t="s">
        <v>347</v>
      </c>
      <c r="D98">
        <v>145.63999999999999</v>
      </c>
      <c r="E98">
        <v>708264</v>
      </c>
      <c r="F98">
        <v>0</v>
      </c>
      <c r="G98">
        <v>0.61</v>
      </c>
      <c r="H98">
        <v>210.93</v>
      </c>
      <c r="I98">
        <v>13.83</v>
      </c>
      <c r="J98">
        <v>69.05</v>
      </c>
    </row>
    <row r="99" spans="1:10" x14ac:dyDescent="0.25">
      <c r="A99" t="s">
        <v>348</v>
      </c>
      <c r="B99" t="s">
        <v>108</v>
      </c>
      <c r="C99" t="s">
        <v>349</v>
      </c>
      <c r="D99">
        <v>73.7</v>
      </c>
      <c r="E99">
        <v>16</v>
      </c>
      <c r="F99">
        <v>4.6100000000000003</v>
      </c>
      <c r="G99">
        <v>0.31</v>
      </c>
      <c r="H99">
        <v>92.65</v>
      </c>
      <c r="I99">
        <v>11.51</v>
      </c>
      <c r="J99">
        <v>79.55</v>
      </c>
    </row>
    <row r="100" spans="1:10" x14ac:dyDescent="0.25">
      <c r="A100" t="s">
        <v>247</v>
      </c>
      <c r="B100" t="s">
        <v>108</v>
      </c>
      <c r="C100" t="s">
        <v>138</v>
      </c>
      <c r="D100">
        <v>50.47</v>
      </c>
      <c r="E100">
        <v>27787</v>
      </c>
      <c r="F100">
        <v>0</v>
      </c>
      <c r="G100">
        <v>0.21</v>
      </c>
      <c r="H100">
        <v>56.61</v>
      </c>
      <c r="I100">
        <v>5.88</v>
      </c>
      <c r="J100">
        <v>89.16</v>
      </c>
    </row>
    <row r="101" spans="1:10" x14ac:dyDescent="0.25">
      <c r="A101" t="s">
        <v>248</v>
      </c>
      <c r="B101" t="s">
        <v>108</v>
      </c>
      <c r="C101" t="s">
        <v>249</v>
      </c>
      <c r="D101">
        <v>43.04</v>
      </c>
      <c r="E101">
        <v>30</v>
      </c>
      <c r="F101">
        <v>1.43</v>
      </c>
      <c r="G101">
        <v>0.18</v>
      </c>
      <c r="H101">
        <v>71.25</v>
      </c>
      <c r="I101">
        <v>17.2</v>
      </c>
      <c r="J101">
        <v>60.4</v>
      </c>
    </row>
    <row r="103" spans="1:10" x14ac:dyDescent="0.25">
      <c r="A103" t="s">
        <v>147</v>
      </c>
    </row>
    <row r="104" spans="1:10" x14ac:dyDescent="0.25">
      <c r="A104" t="s">
        <v>98</v>
      </c>
      <c r="B104" t="s">
        <v>99</v>
      </c>
      <c r="C104" t="s">
        <v>100</v>
      </c>
      <c r="D104" t="s">
        <v>148</v>
      </c>
      <c r="E104" t="s">
        <v>102</v>
      </c>
      <c r="F104" t="s">
        <v>149</v>
      </c>
      <c r="G104" t="s">
        <v>104</v>
      </c>
      <c r="H104" t="s">
        <v>101</v>
      </c>
      <c r="I104" t="s">
        <v>105</v>
      </c>
      <c r="J104" t="s">
        <v>106</v>
      </c>
    </row>
    <row r="105" spans="1:10" x14ac:dyDescent="0.25">
      <c r="A105" t="s">
        <v>113</v>
      </c>
      <c r="B105" t="s">
        <v>108</v>
      </c>
      <c r="C105" t="s">
        <v>114</v>
      </c>
      <c r="D105">
        <v>5459914025</v>
      </c>
      <c r="E105">
        <v>45978</v>
      </c>
      <c r="F105">
        <v>118750.58</v>
      </c>
      <c r="G105">
        <v>74.930000000000007</v>
      </c>
      <c r="H105">
        <v>10611.34</v>
      </c>
      <c r="I105">
        <v>41.3</v>
      </c>
      <c r="J105">
        <v>0</v>
      </c>
    </row>
    <row r="106" spans="1:10" x14ac:dyDescent="0.25">
      <c r="A106" t="s">
        <v>132</v>
      </c>
      <c r="B106" t="s">
        <v>108</v>
      </c>
      <c r="C106" t="s">
        <v>133</v>
      </c>
      <c r="D106">
        <v>220940075</v>
      </c>
      <c r="E106">
        <v>1406</v>
      </c>
      <c r="F106">
        <v>157140.88</v>
      </c>
      <c r="G106">
        <v>3.03</v>
      </c>
      <c r="H106">
        <v>412.17</v>
      </c>
      <c r="I106">
        <v>43</v>
      </c>
      <c r="J106">
        <v>0</v>
      </c>
    </row>
    <row r="107" spans="1:10" x14ac:dyDescent="0.25">
      <c r="A107" t="s">
        <v>107</v>
      </c>
      <c r="B107" t="s">
        <v>108</v>
      </c>
      <c r="C107" t="s">
        <v>109</v>
      </c>
      <c r="D107">
        <v>194346620</v>
      </c>
      <c r="E107">
        <v>12759539</v>
      </c>
      <c r="F107">
        <v>15.23</v>
      </c>
      <c r="G107">
        <v>2.67</v>
      </c>
      <c r="H107">
        <v>20153.25</v>
      </c>
      <c r="I107">
        <v>8.6</v>
      </c>
      <c r="J107">
        <v>81.599999999999994</v>
      </c>
    </row>
    <row r="108" spans="1:10" x14ac:dyDescent="0.25">
      <c r="A108" t="s">
        <v>125</v>
      </c>
      <c r="B108" t="s">
        <v>108</v>
      </c>
      <c r="C108" t="s">
        <v>126</v>
      </c>
      <c r="D108">
        <v>157650451</v>
      </c>
      <c r="E108">
        <v>6248</v>
      </c>
      <c r="F108">
        <v>25232.15</v>
      </c>
      <c r="G108">
        <v>2.16</v>
      </c>
      <c r="H108">
        <v>470.76</v>
      </c>
      <c r="I108">
        <v>41.7</v>
      </c>
      <c r="J108">
        <v>0</v>
      </c>
    </row>
    <row r="109" spans="1:10" x14ac:dyDescent="0.25">
      <c r="A109" t="s">
        <v>127</v>
      </c>
      <c r="B109" t="s">
        <v>108</v>
      </c>
      <c r="C109" t="s">
        <v>128</v>
      </c>
      <c r="D109">
        <v>90070370</v>
      </c>
      <c r="E109">
        <v>5923127</v>
      </c>
      <c r="F109">
        <v>15.21</v>
      </c>
      <c r="G109">
        <v>1.24</v>
      </c>
      <c r="H109">
        <v>2845.14</v>
      </c>
      <c r="I109">
        <v>33.6</v>
      </c>
      <c r="J109">
        <v>15</v>
      </c>
    </row>
    <row r="110" spans="1:10" x14ac:dyDescent="0.25">
      <c r="A110" t="s">
        <v>117</v>
      </c>
      <c r="B110" t="s">
        <v>108</v>
      </c>
      <c r="C110" t="s">
        <v>118</v>
      </c>
      <c r="D110">
        <v>65440188</v>
      </c>
      <c r="E110">
        <v>3196860</v>
      </c>
      <c r="F110">
        <v>20.47</v>
      </c>
      <c r="G110">
        <v>0.9</v>
      </c>
      <c r="H110">
        <v>4841.96</v>
      </c>
      <c r="I110">
        <v>9.6</v>
      </c>
      <c r="J110">
        <v>79.7</v>
      </c>
    </row>
    <row r="111" spans="1:10" x14ac:dyDescent="0.25">
      <c r="A111" t="s">
        <v>152</v>
      </c>
      <c r="B111" t="s">
        <v>108</v>
      </c>
      <c r="C111" t="s">
        <v>153</v>
      </c>
      <c r="D111">
        <v>52578372</v>
      </c>
      <c r="E111">
        <v>171709</v>
      </c>
      <c r="F111">
        <v>306.20999999999998</v>
      </c>
      <c r="G111">
        <v>0.72</v>
      </c>
      <c r="H111">
        <v>342.94</v>
      </c>
      <c r="I111">
        <v>42.5</v>
      </c>
      <c r="J111">
        <v>0</v>
      </c>
    </row>
    <row r="112" spans="1:10" x14ac:dyDescent="0.25">
      <c r="A112" t="s">
        <v>150</v>
      </c>
      <c r="B112" t="s">
        <v>108</v>
      </c>
      <c r="C112" t="s">
        <v>151</v>
      </c>
      <c r="D112">
        <v>46882058</v>
      </c>
      <c r="E112">
        <v>3221736</v>
      </c>
      <c r="F112">
        <v>14.55</v>
      </c>
      <c r="G112">
        <v>0.64</v>
      </c>
      <c r="H112">
        <v>1415.13</v>
      </c>
      <c r="I112">
        <v>31.1</v>
      </c>
      <c r="J112">
        <v>18.7</v>
      </c>
    </row>
    <row r="113" spans="1:10" x14ac:dyDescent="0.25">
      <c r="A113" t="s">
        <v>167</v>
      </c>
      <c r="B113" t="s">
        <v>108</v>
      </c>
      <c r="C113" t="s">
        <v>168</v>
      </c>
      <c r="D113">
        <v>45010068</v>
      </c>
      <c r="E113">
        <v>9143877</v>
      </c>
      <c r="F113">
        <v>4.92</v>
      </c>
      <c r="G113">
        <v>0.62</v>
      </c>
      <c r="H113">
        <v>697.31</v>
      </c>
      <c r="I113">
        <v>22.1</v>
      </c>
      <c r="J113">
        <v>47.7</v>
      </c>
    </row>
    <row r="114" spans="1:10" x14ac:dyDescent="0.25">
      <c r="A114" t="s">
        <v>180</v>
      </c>
      <c r="B114" t="s">
        <v>108</v>
      </c>
      <c r="C114" t="s">
        <v>181</v>
      </c>
      <c r="D114">
        <v>26297327</v>
      </c>
      <c r="E114">
        <v>1026555</v>
      </c>
      <c r="F114">
        <v>25.62</v>
      </c>
      <c r="G114">
        <v>0.36</v>
      </c>
      <c r="H114">
        <v>857.13</v>
      </c>
      <c r="I114">
        <v>42</v>
      </c>
      <c r="J114">
        <v>0</v>
      </c>
    </row>
    <row r="116" spans="1:10" x14ac:dyDescent="0.25">
      <c r="A116" t="s">
        <v>154</v>
      </c>
    </row>
    <row r="117" spans="1:10" x14ac:dyDescent="0.25">
      <c r="A117" t="s">
        <v>98</v>
      </c>
      <c r="B117" t="s">
        <v>99</v>
      </c>
      <c r="C117" t="s">
        <v>100</v>
      </c>
      <c r="D117" t="s">
        <v>155</v>
      </c>
      <c r="E117" t="s">
        <v>102</v>
      </c>
      <c r="F117" t="s">
        <v>156</v>
      </c>
      <c r="G117" t="s">
        <v>104</v>
      </c>
      <c r="H117" t="s">
        <v>101</v>
      </c>
      <c r="I117" t="s">
        <v>105</v>
      </c>
      <c r="J117" t="s">
        <v>106</v>
      </c>
    </row>
    <row r="118" spans="1:10" x14ac:dyDescent="0.25">
      <c r="A118" t="s">
        <v>107</v>
      </c>
      <c r="B118" t="s">
        <v>108</v>
      </c>
      <c r="C118" t="s">
        <v>109</v>
      </c>
      <c r="D118">
        <v>14557171</v>
      </c>
      <c r="E118">
        <v>12759539</v>
      </c>
      <c r="F118">
        <v>1.1399999999999999</v>
      </c>
      <c r="G118">
        <v>55.47</v>
      </c>
      <c r="H118">
        <v>20153.25</v>
      </c>
      <c r="I118">
        <v>8.57</v>
      </c>
      <c r="J118">
        <v>81.62</v>
      </c>
    </row>
    <row r="119" spans="1:10" x14ac:dyDescent="0.25">
      <c r="A119" t="s">
        <v>117</v>
      </c>
      <c r="B119" t="s">
        <v>108</v>
      </c>
      <c r="C119" t="s">
        <v>118</v>
      </c>
      <c r="D119">
        <v>3817948</v>
      </c>
      <c r="E119">
        <v>3196860</v>
      </c>
      <c r="F119">
        <v>1.19</v>
      </c>
      <c r="G119">
        <v>14.55</v>
      </c>
      <c r="H119">
        <v>4841.96</v>
      </c>
      <c r="I119">
        <v>9.56</v>
      </c>
      <c r="J119">
        <v>79.66</v>
      </c>
    </row>
    <row r="120" spans="1:10" x14ac:dyDescent="0.25">
      <c r="A120" t="s">
        <v>127</v>
      </c>
      <c r="B120" t="s">
        <v>108</v>
      </c>
      <c r="C120" t="s">
        <v>128</v>
      </c>
      <c r="D120">
        <v>3001377</v>
      </c>
      <c r="E120">
        <v>5923127</v>
      </c>
      <c r="F120">
        <v>0.51</v>
      </c>
      <c r="G120">
        <v>11.44</v>
      </c>
      <c r="H120">
        <v>2845.14</v>
      </c>
      <c r="I120">
        <v>33.57</v>
      </c>
      <c r="J120">
        <v>15</v>
      </c>
    </row>
    <row r="121" spans="1:10" x14ac:dyDescent="0.25">
      <c r="A121" t="s">
        <v>150</v>
      </c>
      <c r="B121" t="s">
        <v>108</v>
      </c>
      <c r="C121" t="s">
        <v>151</v>
      </c>
      <c r="D121">
        <v>1606416</v>
      </c>
      <c r="E121">
        <v>3221736</v>
      </c>
      <c r="F121">
        <v>0.5</v>
      </c>
      <c r="G121">
        <v>6.12</v>
      </c>
      <c r="H121">
        <v>1415.13</v>
      </c>
      <c r="I121">
        <v>31.08</v>
      </c>
      <c r="J121">
        <v>18.690000000000001</v>
      </c>
    </row>
    <row r="122" spans="1:10" x14ac:dyDescent="0.25">
      <c r="A122" t="s">
        <v>137</v>
      </c>
      <c r="B122" t="s">
        <v>108</v>
      </c>
      <c r="C122" t="s">
        <v>138</v>
      </c>
      <c r="D122">
        <v>1409811</v>
      </c>
      <c r="E122">
        <v>1530822</v>
      </c>
      <c r="F122">
        <v>0.92</v>
      </c>
      <c r="G122">
        <v>5.37</v>
      </c>
      <c r="H122">
        <v>1861.83</v>
      </c>
      <c r="I122">
        <v>3.29</v>
      </c>
      <c r="J122">
        <v>95.54</v>
      </c>
    </row>
    <row r="123" spans="1:10" x14ac:dyDescent="0.25">
      <c r="A123" t="s">
        <v>382</v>
      </c>
      <c r="B123" t="s">
        <v>108</v>
      </c>
      <c r="C123" t="s">
        <v>383</v>
      </c>
      <c r="D123">
        <v>369420</v>
      </c>
      <c r="E123">
        <v>1</v>
      </c>
      <c r="F123">
        <v>369420</v>
      </c>
      <c r="G123">
        <v>1.41</v>
      </c>
      <c r="H123">
        <v>30.77</v>
      </c>
      <c r="I123">
        <v>6.23</v>
      </c>
      <c r="J123">
        <v>87.13</v>
      </c>
    </row>
    <row r="124" spans="1:10" x14ac:dyDescent="0.25">
      <c r="A124" t="s">
        <v>167</v>
      </c>
      <c r="B124" t="s">
        <v>108</v>
      </c>
      <c r="C124" t="s">
        <v>168</v>
      </c>
      <c r="D124">
        <v>249608</v>
      </c>
      <c r="E124">
        <v>9143877</v>
      </c>
      <c r="F124">
        <v>0.03</v>
      </c>
      <c r="G124">
        <v>0.95</v>
      </c>
      <c r="H124">
        <v>697.31</v>
      </c>
      <c r="I124">
        <v>22.08</v>
      </c>
      <c r="J124">
        <v>47.72</v>
      </c>
    </row>
    <row r="125" spans="1:10" x14ac:dyDescent="0.25">
      <c r="A125" t="s">
        <v>348</v>
      </c>
      <c r="B125" t="s">
        <v>108</v>
      </c>
      <c r="C125" t="s">
        <v>349</v>
      </c>
      <c r="D125">
        <v>176394</v>
      </c>
      <c r="E125">
        <v>16</v>
      </c>
      <c r="F125">
        <v>11024.63</v>
      </c>
      <c r="G125">
        <v>0.67</v>
      </c>
      <c r="H125">
        <v>92.65</v>
      </c>
      <c r="I125">
        <v>11.51</v>
      </c>
      <c r="J125">
        <v>79.55</v>
      </c>
    </row>
    <row r="126" spans="1:10" x14ac:dyDescent="0.25">
      <c r="A126" t="s">
        <v>384</v>
      </c>
      <c r="B126" t="s">
        <v>108</v>
      </c>
      <c r="C126" t="s">
        <v>385</v>
      </c>
      <c r="D126">
        <v>138757</v>
      </c>
      <c r="E126">
        <v>1</v>
      </c>
      <c r="F126">
        <v>138757</v>
      </c>
      <c r="G126">
        <v>0.53</v>
      </c>
      <c r="H126">
        <v>10.99</v>
      </c>
      <c r="I126">
        <v>14.16</v>
      </c>
      <c r="J126">
        <v>64.459999999999994</v>
      </c>
    </row>
    <row r="127" spans="1:10" x14ac:dyDescent="0.25">
      <c r="A127" t="s">
        <v>255</v>
      </c>
      <c r="B127" t="s">
        <v>108</v>
      </c>
      <c r="C127" t="s">
        <v>256</v>
      </c>
      <c r="D127">
        <v>137040</v>
      </c>
      <c r="E127">
        <v>2</v>
      </c>
      <c r="F127">
        <v>68520</v>
      </c>
      <c r="G127">
        <v>0.52</v>
      </c>
      <c r="H127">
        <v>7.53</v>
      </c>
      <c r="I127">
        <v>11.53</v>
      </c>
      <c r="J127">
        <v>65.94</v>
      </c>
    </row>
    <row r="129" spans="1:9" x14ac:dyDescent="0.25">
      <c r="A129" t="s">
        <v>159</v>
      </c>
    </row>
    <row r="130" spans="1:9" x14ac:dyDescent="0.25">
      <c r="A130" t="s">
        <v>98</v>
      </c>
      <c r="B130" t="s">
        <v>99</v>
      </c>
      <c r="C130" t="s">
        <v>100</v>
      </c>
      <c r="D130" t="s">
        <v>160</v>
      </c>
      <c r="E130" t="s">
        <v>161</v>
      </c>
      <c r="F130" t="s">
        <v>102</v>
      </c>
      <c r="G130" t="s">
        <v>162</v>
      </c>
      <c r="H130" t="s">
        <v>163</v>
      </c>
      <c r="I130" t="s">
        <v>104</v>
      </c>
    </row>
    <row r="131" spans="1:9" x14ac:dyDescent="0.25">
      <c r="A131" t="s">
        <v>107</v>
      </c>
      <c r="B131" t="s">
        <v>108</v>
      </c>
      <c r="C131" t="s">
        <v>109</v>
      </c>
      <c r="D131">
        <v>13254626</v>
      </c>
      <c r="E131">
        <v>13254626</v>
      </c>
      <c r="F131">
        <v>12759539</v>
      </c>
      <c r="G131">
        <v>1.04</v>
      </c>
      <c r="H131">
        <v>0</v>
      </c>
      <c r="I131">
        <v>68.73</v>
      </c>
    </row>
    <row r="132" spans="1:9" x14ac:dyDescent="0.25">
      <c r="A132" t="s">
        <v>117</v>
      </c>
      <c r="B132" t="s">
        <v>108</v>
      </c>
      <c r="C132" t="s">
        <v>118</v>
      </c>
      <c r="D132">
        <v>3208655</v>
      </c>
      <c r="E132">
        <v>3208655</v>
      </c>
      <c r="F132">
        <v>3196860</v>
      </c>
      <c r="G132">
        <v>1</v>
      </c>
      <c r="H132">
        <v>0</v>
      </c>
      <c r="I132">
        <v>16.64</v>
      </c>
    </row>
    <row r="133" spans="1:9" x14ac:dyDescent="0.25">
      <c r="A133" t="s">
        <v>137</v>
      </c>
      <c r="B133" t="s">
        <v>108</v>
      </c>
      <c r="C133" t="s">
        <v>138</v>
      </c>
      <c r="D133">
        <v>1409811</v>
      </c>
      <c r="E133">
        <v>1409811</v>
      </c>
      <c r="F133">
        <v>1530822</v>
      </c>
      <c r="G133">
        <v>0.92</v>
      </c>
      <c r="H133">
        <v>0</v>
      </c>
      <c r="I133">
        <v>7.31</v>
      </c>
    </row>
    <row r="134" spans="1:9" x14ac:dyDescent="0.25">
      <c r="A134" t="s">
        <v>127</v>
      </c>
      <c r="B134" t="s">
        <v>108</v>
      </c>
      <c r="C134" t="s">
        <v>128</v>
      </c>
      <c r="D134">
        <v>369433</v>
      </c>
      <c r="E134">
        <v>369433</v>
      </c>
      <c r="F134">
        <v>5923127</v>
      </c>
      <c r="G134">
        <v>0.06</v>
      </c>
      <c r="H134">
        <v>0</v>
      </c>
      <c r="I134">
        <v>1.92</v>
      </c>
    </row>
    <row r="135" spans="1:9" x14ac:dyDescent="0.25">
      <c r="A135" t="s">
        <v>167</v>
      </c>
      <c r="B135" t="s">
        <v>108</v>
      </c>
      <c r="C135" t="s">
        <v>168</v>
      </c>
      <c r="D135">
        <v>249619</v>
      </c>
      <c r="E135">
        <v>249619</v>
      </c>
      <c r="F135">
        <v>9143877</v>
      </c>
      <c r="G135">
        <v>0.03</v>
      </c>
      <c r="H135">
        <v>0</v>
      </c>
      <c r="I135">
        <v>1.29</v>
      </c>
    </row>
    <row r="136" spans="1:9" x14ac:dyDescent="0.25">
      <c r="A136" t="s">
        <v>348</v>
      </c>
      <c r="B136" t="s">
        <v>108</v>
      </c>
      <c r="C136" t="s">
        <v>349</v>
      </c>
      <c r="D136">
        <v>165372</v>
      </c>
      <c r="E136">
        <v>165372</v>
      </c>
      <c r="F136">
        <v>16</v>
      </c>
      <c r="G136">
        <v>10335.75</v>
      </c>
      <c r="H136">
        <v>0</v>
      </c>
      <c r="I136">
        <v>0.86</v>
      </c>
    </row>
    <row r="137" spans="1:9" x14ac:dyDescent="0.25">
      <c r="A137" t="s">
        <v>346</v>
      </c>
      <c r="B137" t="s">
        <v>108</v>
      </c>
      <c r="C137" t="s">
        <v>347</v>
      </c>
      <c r="D137">
        <v>120171</v>
      </c>
      <c r="E137">
        <v>120171</v>
      </c>
      <c r="F137">
        <v>708264</v>
      </c>
      <c r="G137">
        <v>0.17</v>
      </c>
      <c r="H137">
        <v>0</v>
      </c>
      <c r="I137">
        <v>0.62</v>
      </c>
    </row>
    <row r="138" spans="1:9" x14ac:dyDescent="0.25">
      <c r="A138" t="s">
        <v>248</v>
      </c>
      <c r="B138" t="s">
        <v>108</v>
      </c>
      <c r="C138" t="s">
        <v>249</v>
      </c>
      <c r="D138">
        <v>38428</v>
      </c>
      <c r="E138">
        <v>38428</v>
      </c>
      <c r="F138">
        <v>30</v>
      </c>
      <c r="G138">
        <v>1280.93</v>
      </c>
      <c r="H138">
        <v>0</v>
      </c>
      <c r="I138">
        <v>0.2</v>
      </c>
    </row>
    <row r="139" spans="1:9" x14ac:dyDescent="0.25">
      <c r="A139" t="s">
        <v>247</v>
      </c>
      <c r="B139" t="s">
        <v>108</v>
      </c>
      <c r="C139" t="s">
        <v>138</v>
      </c>
      <c r="D139">
        <v>38126</v>
      </c>
      <c r="E139">
        <v>38126</v>
      </c>
      <c r="F139">
        <v>27787</v>
      </c>
      <c r="G139">
        <v>1.37</v>
      </c>
      <c r="H139">
        <v>0</v>
      </c>
      <c r="I139">
        <v>0.2</v>
      </c>
    </row>
    <row r="140" spans="1:9" x14ac:dyDescent="0.25">
      <c r="A140" t="s">
        <v>173</v>
      </c>
      <c r="B140" t="s">
        <v>108</v>
      </c>
      <c r="C140" t="s">
        <v>174</v>
      </c>
      <c r="D140">
        <v>29073</v>
      </c>
      <c r="E140">
        <v>29073</v>
      </c>
      <c r="F140">
        <v>807293</v>
      </c>
      <c r="G140">
        <v>0.04</v>
      </c>
      <c r="H140">
        <v>0</v>
      </c>
      <c r="I140">
        <v>0.15</v>
      </c>
    </row>
    <row r="142" spans="1:9" x14ac:dyDescent="0.25">
      <c r="A142" t="s">
        <v>164</v>
      </c>
    </row>
    <row r="143" spans="1:9" x14ac:dyDescent="0.25">
      <c r="A143" t="s">
        <v>98</v>
      </c>
      <c r="B143" t="s">
        <v>99</v>
      </c>
      <c r="C143" t="s">
        <v>100</v>
      </c>
      <c r="D143" t="s">
        <v>102</v>
      </c>
      <c r="E143" t="s">
        <v>165</v>
      </c>
      <c r="F143" t="s">
        <v>166</v>
      </c>
      <c r="G143" t="s">
        <v>101</v>
      </c>
      <c r="H143" t="s">
        <v>105</v>
      </c>
      <c r="I143" t="s">
        <v>106</v>
      </c>
    </row>
    <row r="144" spans="1:9" x14ac:dyDescent="0.25">
      <c r="A144" t="s">
        <v>107</v>
      </c>
      <c r="B144" t="s">
        <v>108</v>
      </c>
      <c r="C144" t="s">
        <v>109</v>
      </c>
      <c r="D144">
        <v>12759539</v>
      </c>
      <c r="E144">
        <v>13275240</v>
      </c>
      <c r="F144">
        <v>1.04</v>
      </c>
      <c r="G144">
        <v>20153.25</v>
      </c>
      <c r="H144">
        <v>8.6</v>
      </c>
      <c r="I144">
        <v>81.599999999999994</v>
      </c>
    </row>
    <row r="145" spans="1:9" x14ac:dyDescent="0.25">
      <c r="A145" t="s">
        <v>167</v>
      </c>
      <c r="B145" t="s">
        <v>108</v>
      </c>
      <c r="C145" t="s">
        <v>168</v>
      </c>
      <c r="D145">
        <v>9143877</v>
      </c>
      <c r="E145">
        <v>5922106</v>
      </c>
      <c r="F145">
        <v>0.65</v>
      </c>
      <c r="G145">
        <v>697.31</v>
      </c>
      <c r="H145">
        <v>22.1</v>
      </c>
      <c r="I145">
        <v>47.7</v>
      </c>
    </row>
    <row r="146" spans="1:9" x14ac:dyDescent="0.25">
      <c r="A146" t="s">
        <v>127</v>
      </c>
      <c r="B146" t="s">
        <v>108</v>
      </c>
      <c r="C146" t="s">
        <v>128</v>
      </c>
      <c r="D146">
        <v>5923127</v>
      </c>
      <c r="E146">
        <v>5922556</v>
      </c>
      <c r="F146">
        <v>1</v>
      </c>
      <c r="G146">
        <v>2845.14</v>
      </c>
      <c r="H146">
        <v>33.6</v>
      </c>
      <c r="I146">
        <v>15</v>
      </c>
    </row>
    <row r="147" spans="1:9" x14ac:dyDescent="0.25">
      <c r="A147" t="s">
        <v>150</v>
      </c>
      <c r="B147" t="s">
        <v>108</v>
      </c>
      <c r="C147" t="s">
        <v>151</v>
      </c>
      <c r="D147">
        <v>3221736</v>
      </c>
      <c r="E147">
        <v>3221413</v>
      </c>
      <c r="F147">
        <v>1</v>
      </c>
      <c r="G147">
        <v>1415.13</v>
      </c>
      <c r="H147">
        <v>31.1</v>
      </c>
      <c r="I147">
        <v>18.7</v>
      </c>
    </row>
    <row r="148" spans="1:9" x14ac:dyDescent="0.25">
      <c r="A148" t="s">
        <v>117</v>
      </c>
      <c r="B148" t="s">
        <v>108</v>
      </c>
      <c r="C148" t="s">
        <v>118</v>
      </c>
      <c r="D148">
        <v>3196860</v>
      </c>
      <c r="E148">
        <v>3196471</v>
      </c>
      <c r="F148">
        <v>1</v>
      </c>
      <c r="G148">
        <v>4841.96</v>
      </c>
      <c r="H148">
        <v>9.6</v>
      </c>
      <c r="I148">
        <v>79.7</v>
      </c>
    </row>
    <row r="149" spans="1:9" x14ac:dyDescent="0.25">
      <c r="A149" t="s">
        <v>171</v>
      </c>
      <c r="B149" t="s">
        <v>108</v>
      </c>
      <c r="C149" t="s">
        <v>172</v>
      </c>
      <c r="D149">
        <v>2136161</v>
      </c>
      <c r="E149">
        <v>1360854</v>
      </c>
      <c r="F149">
        <v>0.64</v>
      </c>
      <c r="G149">
        <v>62.88</v>
      </c>
      <c r="H149">
        <v>41.6</v>
      </c>
      <c r="I149">
        <v>0</v>
      </c>
    </row>
    <row r="150" spans="1:9" x14ac:dyDescent="0.25">
      <c r="A150" t="s">
        <v>137</v>
      </c>
      <c r="B150" t="s">
        <v>108</v>
      </c>
      <c r="C150" t="s">
        <v>138</v>
      </c>
      <c r="D150">
        <v>1530822</v>
      </c>
      <c r="E150">
        <v>1529931</v>
      </c>
      <c r="F150">
        <v>1</v>
      </c>
      <c r="G150">
        <v>1861.83</v>
      </c>
      <c r="H150">
        <v>3.3</v>
      </c>
      <c r="I150">
        <v>95.5</v>
      </c>
    </row>
    <row r="151" spans="1:9" x14ac:dyDescent="0.25">
      <c r="A151" t="s">
        <v>175</v>
      </c>
      <c r="B151" t="s">
        <v>108</v>
      </c>
      <c r="C151" t="s">
        <v>176</v>
      </c>
      <c r="D151">
        <v>1026638</v>
      </c>
      <c r="E151">
        <v>1026549</v>
      </c>
      <c r="F151">
        <v>1</v>
      </c>
      <c r="G151">
        <v>267.69</v>
      </c>
      <c r="H151">
        <v>41.9</v>
      </c>
      <c r="I151">
        <v>0</v>
      </c>
    </row>
    <row r="152" spans="1:9" x14ac:dyDescent="0.25">
      <c r="A152" t="s">
        <v>180</v>
      </c>
      <c r="B152" t="s">
        <v>108</v>
      </c>
      <c r="C152" t="s">
        <v>181</v>
      </c>
      <c r="D152">
        <v>1026555</v>
      </c>
      <c r="E152">
        <v>0</v>
      </c>
      <c r="F152">
        <v>0</v>
      </c>
      <c r="G152">
        <v>857.13</v>
      </c>
      <c r="H152">
        <v>42</v>
      </c>
      <c r="I152">
        <v>0</v>
      </c>
    </row>
    <row r="153" spans="1:9" x14ac:dyDescent="0.25">
      <c r="A153" t="s">
        <v>173</v>
      </c>
      <c r="B153" t="s">
        <v>108</v>
      </c>
      <c r="C153" t="s">
        <v>174</v>
      </c>
      <c r="D153">
        <v>807293</v>
      </c>
      <c r="E153">
        <v>807259</v>
      </c>
      <c r="F153">
        <v>1</v>
      </c>
      <c r="G153">
        <v>158.91999999999999</v>
      </c>
      <c r="H153">
        <v>26.2</v>
      </c>
      <c r="I153">
        <v>24.3</v>
      </c>
    </row>
    <row r="155" spans="1:9" x14ac:dyDescent="0.25">
      <c r="A155" t="s">
        <v>177</v>
      </c>
    </row>
    <row r="156" spans="1:9" x14ac:dyDescent="0.25">
      <c r="A156" t="s">
        <v>98</v>
      </c>
      <c r="B156" t="s">
        <v>99</v>
      </c>
      <c r="C156" t="s">
        <v>100</v>
      </c>
      <c r="D156" t="s">
        <v>178</v>
      </c>
      <c r="E156" t="s">
        <v>102</v>
      </c>
      <c r="F156" t="s">
        <v>179</v>
      </c>
    </row>
    <row r="157" spans="1:9" x14ac:dyDescent="0.25">
      <c r="A157" t="s">
        <v>175</v>
      </c>
      <c r="B157" t="s">
        <v>108</v>
      </c>
      <c r="C157" t="s">
        <v>176</v>
      </c>
      <c r="D157">
        <v>1026546</v>
      </c>
      <c r="E157">
        <v>1026638</v>
      </c>
      <c r="F157">
        <v>29.76</v>
      </c>
    </row>
    <row r="158" spans="1:9" x14ac:dyDescent="0.25">
      <c r="A158" t="s">
        <v>180</v>
      </c>
      <c r="B158" t="s">
        <v>108</v>
      </c>
      <c r="C158" t="s">
        <v>181</v>
      </c>
      <c r="D158">
        <v>1025810</v>
      </c>
      <c r="E158">
        <v>1026555</v>
      </c>
      <c r="F158">
        <v>29.73</v>
      </c>
    </row>
    <row r="159" spans="1:9" x14ac:dyDescent="0.25">
      <c r="A159" t="s">
        <v>184</v>
      </c>
      <c r="B159" t="s">
        <v>108</v>
      </c>
      <c r="C159" t="s">
        <v>185</v>
      </c>
      <c r="D159">
        <v>232697</v>
      </c>
      <c r="E159">
        <v>232697</v>
      </c>
      <c r="F159">
        <v>6.75</v>
      </c>
    </row>
    <row r="160" spans="1:9" x14ac:dyDescent="0.25">
      <c r="A160" t="s">
        <v>186</v>
      </c>
      <c r="C160" t="s">
        <v>187</v>
      </c>
      <c r="D160">
        <v>231307</v>
      </c>
      <c r="E160">
        <v>231307</v>
      </c>
      <c r="F160">
        <v>6.7</v>
      </c>
    </row>
    <row r="161" spans="1:6" x14ac:dyDescent="0.25">
      <c r="A161" t="s">
        <v>188</v>
      </c>
      <c r="B161" t="s">
        <v>108</v>
      </c>
      <c r="C161" t="s">
        <v>189</v>
      </c>
      <c r="D161">
        <v>231036</v>
      </c>
      <c r="E161">
        <v>324163</v>
      </c>
      <c r="F161">
        <v>6.7</v>
      </c>
    </row>
    <row r="162" spans="1:6" x14ac:dyDescent="0.25">
      <c r="A162" t="s">
        <v>182</v>
      </c>
      <c r="B162" t="s">
        <v>108</v>
      </c>
      <c r="C162" t="s">
        <v>183</v>
      </c>
      <c r="D162">
        <v>186897</v>
      </c>
      <c r="E162">
        <v>186922</v>
      </c>
      <c r="F162">
        <v>5.42</v>
      </c>
    </row>
    <row r="163" spans="1:6" x14ac:dyDescent="0.25">
      <c r="A163" t="s">
        <v>152</v>
      </c>
      <c r="B163" t="s">
        <v>108</v>
      </c>
      <c r="C163" t="s">
        <v>153</v>
      </c>
      <c r="D163">
        <v>171607</v>
      </c>
      <c r="E163">
        <v>171709</v>
      </c>
      <c r="F163">
        <v>4.97</v>
      </c>
    </row>
    <row r="164" spans="1:6" x14ac:dyDescent="0.25">
      <c r="A164" t="s">
        <v>192</v>
      </c>
      <c r="B164" t="s">
        <v>108</v>
      </c>
      <c r="C164" t="s">
        <v>193</v>
      </c>
      <c r="D164">
        <v>93219</v>
      </c>
      <c r="E164">
        <v>93221</v>
      </c>
      <c r="F164">
        <v>2.7</v>
      </c>
    </row>
    <row r="165" spans="1:6" x14ac:dyDescent="0.25">
      <c r="A165" t="s">
        <v>190</v>
      </c>
      <c r="B165" t="s">
        <v>108</v>
      </c>
      <c r="C165" t="s">
        <v>191</v>
      </c>
      <c r="D165">
        <v>82650</v>
      </c>
      <c r="E165">
        <v>82650</v>
      </c>
      <c r="F165">
        <v>2.4</v>
      </c>
    </row>
    <row r="166" spans="1:6" x14ac:dyDescent="0.25">
      <c r="A166" t="s">
        <v>194</v>
      </c>
      <c r="B166" t="s">
        <v>108</v>
      </c>
      <c r="C166" t="s">
        <v>195</v>
      </c>
      <c r="D166">
        <v>57279</v>
      </c>
      <c r="E166">
        <v>57304</v>
      </c>
      <c r="F166">
        <v>1.66</v>
      </c>
    </row>
    <row r="168" spans="1:6" x14ac:dyDescent="0.25">
      <c r="A168" t="s">
        <v>196</v>
      </c>
    </row>
    <row r="169" spans="1:6" x14ac:dyDescent="0.25">
      <c r="A169" t="s">
        <v>98</v>
      </c>
      <c r="B169" t="s">
        <v>99</v>
      </c>
      <c r="C169" t="s">
        <v>100</v>
      </c>
      <c r="D169" t="s">
        <v>197</v>
      </c>
      <c r="E169" t="s">
        <v>102</v>
      </c>
      <c r="F169" t="s">
        <v>198</v>
      </c>
    </row>
    <row r="170" spans="1:6" x14ac:dyDescent="0.25">
      <c r="A170" t="s">
        <v>199</v>
      </c>
      <c r="C170" t="s">
        <v>200</v>
      </c>
      <c r="D170">
        <v>4175395</v>
      </c>
      <c r="E170">
        <v>23</v>
      </c>
      <c r="F170">
        <v>0.04</v>
      </c>
    </row>
    <row r="171" spans="1:6" x14ac:dyDescent="0.25">
      <c r="A171" t="s">
        <v>107</v>
      </c>
      <c r="B171" t="s">
        <v>108</v>
      </c>
      <c r="C171" t="s">
        <v>109</v>
      </c>
      <c r="D171">
        <v>2535417</v>
      </c>
      <c r="E171">
        <v>12759539</v>
      </c>
      <c r="F171">
        <v>0.02</v>
      </c>
    </row>
    <row r="172" spans="1:6" x14ac:dyDescent="0.25">
      <c r="A172" t="s">
        <v>150</v>
      </c>
      <c r="B172" t="s">
        <v>108</v>
      </c>
      <c r="C172" t="s">
        <v>151</v>
      </c>
      <c r="D172">
        <v>1986884</v>
      </c>
      <c r="E172">
        <v>3221736</v>
      </c>
      <c r="F172">
        <v>0.02</v>
      </c>
    </row>
    <row r="173" spans="1:6" x14ac:dyDescent="0.25">
      <c r="A173" t="s">
        <v>201</v>
      </c>
      <c r="C173" t="s">
        <v>202</v>
      </c>
      <c r="D173">
        <v>1812956</v>
      </c>
      <c r="E173">
        <v>23</v>
      </c>
      <c r="F173">
        <v>0.02</v>
      </c>
    </row>
    <row r="181" spans="1:7" x14ac:dyDescent="0.25">
      <c r="A181" t="s">
        <v>203</v>
      </c>
    </row>
    <row r="182" spans="1:7" x14ac:dyDescent="0.25">
      <c r="A182" t="s">
        <v>27</v>
      </c>
      <c r="B182" t="s">
        <v>28</v>
      </c>
      <c r="C182" t="s">
        <v>204</v>
      </c>
      <c r="D182" t="s">
        <v>205</v>
      </c>
      <c r="E182" t="s">
        <v>206</v>
      </c>
      <c r="F182" t="s">
        <v>207</v>
      </c>
      <c r="G182" t="s">
        <v>31</v>
      </c>
    </row>
    <row r="183" spans="1:7" x14ac:dyDescent="0.25">
      <c r="A183" t="s">
        <v>33</v>
      </c>
      <c r="B183">
        <v>30731552</v>
      </c>
      <c r="D183">
        <v>151222</v>
      </c>
      <c r="E183" t="s">
        <v>357</v>
      </c>
      <c r="F183">
        <v>1.06</v>
      </c>
      <c r="G183">
        <v>73.97</v>
      </c>
    </row>
    <row r="184" spans="1:7" x14ac:dyDescent="0.25">
      <c r="A184" t="s">
        <v>37</v>
      </c>
      <c r="B184">
        <v>18364762</v>
      </c>
      <c r="D184">
        <v>22578</v>
      </c>
      <c r="E184" t="s">
        <v>71</v>
      </c>
      <c r="F184">
        <v>0.63</v>
      </c>
      <c r="G184">
        <v>11.04</v>
      </c>
    </row>
    <row r="185" spans="1:7" x14ac:dyDescent="0.25">
      <c r="A185" t="s">
        <v>46</v>
      </c>
      <c r="B185">
        <v>1201</v>
      </c>
      <c r="C185">
        <v>100</v>
      </c>
      <c r="D185">
        <v>1201</v>
      </c>
      <c r="E185" t="s">
        <v>361</v>
      </c>
      <c r="F185">
        <v>0</v>
      </c>
      <c r="G185">
        <v>0.59</v>
      </c>
    </row>
    <row r="186" spans="1:7" x14ac:dyDescent="0.25">
      <c r="A186" t="s">
        <v>43</v>
      </c>
      <c r="B186">
        <v>880939</v>
      </c>
      <c r="D186">
        <v>1022</v>
      </c>
      <c r="E186" t="s">
        <v>363</v>
      </c>
      <c r="F186">
        <v>0.03</v>
      </c>
      <c r="G186">
        <v>0.5</v>
      </c>
    </row>
    <row r="187" spans="1:7" x14ac:dyDescent="0.25">
      <c r="A187" t="s">
        <v>54</v>
      </c>
      <c r="B187">
        <v>6715861</v>
      </c>
      <c r="D187">
        <v>412</v>
      </c>
      <c r="E187" t="s">
        <v>365</v>
      </c>
      <c r="F187">
        <v>0.23</v>
      </c>
      <c r="G187">
        <v>0.2</v>
      </c>
    </row>
    <row r="188" spans="1:7" x14ac:dyDescent="0.25">
      <c r="A188" t="s">
        <v>50</v>
      </c>
      <c r="B188">
        <v>336912</v>
      </c>
      <c r="D188">
        <v>239</v>
      </c>
      <c r="E188" t="s">
        <v>367</v>
      </c>
      <c r="F188">
        <v>0.01</v>
      </c>
      <c r="G188">
        <v>0.12</v>
      </c>
    </row>
    <row r="189" spans="1:7" x14ac:dyDescent="0.25">
      <c r="A189" t="s">
        <v>368</v>
      </c>
      <c r="B189">
        <v>485167</v>
      </c>
      <c r="D189">
        <v>129</v>
      </c>
      <c r="E189" t="s">
        <v>370</v>
      </c>
      <c r="F189">
        <v>0.02</v>
      </c>
      <c r="G189">
        <v>0.06</v>
      </c>
    </row>
    <row r="190" spans="1:7" x14ac:dyDescent="0.25">
      <c r="A190" t="s">
        <v>57</v>
      </c>
      <c r="B190">
        <v>72237</v>
      </c>
      <c r="D190">
        <v>114</v>
      </c>
      <c r="E190" t="s">
        <v>372</v>
      </c>
      <c r="F190">
        <v>0</v>
      </c>
      <c r="G190">
        <v>0.06</v>
      </c>
    </row>
    <row r="191" spans="1:7" x14ac:dyDescent="0.25">
      <c r="A191" t="s">
        <v>284</v>
      </c>
      <c r="B191">
        <v>80559101</v>
      </c>
      <c r="D191">
        <v>91</v>
      </c>
      <c r="E191" t="s">
        <v>374</v>
      </c>
      <c r="F191">
        <v>2.78</v>
      </c>
      <c r="G191">
        <v>0.04</v>
      </c>
    </row>
    <row r="192" spans="1:7" x14ac:dyDescent="0.25">
      <c r="A192" t="s">
        <v>63</v>
      </c>
      <c r="B192">
        <v>31753</v>
      </c>
      <c r="D192">
        <v>64</v>
      </c>
      <c r="E192" t="s">
        <v>386</v>
      </c>
      <c r="F192">
        <v>0</v>
      </c>
      <c r="G192">
        <v>0.03</v>
      </c>
    </row>
    <row r="194" spans="1:6" x14ac:dyDescent="0.25">
      <c r="A194" t="s">
        <v>26</v>
      </c>
    </row>
    <row r="195" spans="1:6" x14ac:dyDescent="0.25">
      <c r="A195" t="s">
        <v>27</v>
      </c>
      <c r="B195" t="s">
        <v>28</v>
      </c>
      <c r="C195" t="s">
        <v>29</v>
      </c>
      <c r="D195" t="s">
        <v>30</v>
      </c>
      <c r="E195" t="s">
        <v>31</v>
      </c>
      <c r="F195" t="s">
        <v>32</v>
      </c>
    </row>
    <row r="196" spans="1:6" x14ac:dyDescent="0.25">
      <c r="A196" t="s">
        <v>33</v>
      </c>
      <c r="B196">
        <v>30731552</v>
      </c>
      <c r="C196" t="s">
        <v>356</v>
      </c>
      <c r="D196" t="s">
        <v>357</v>
      </c>
      <c r="E196">
        <v>74</v>
      </c>
      <c r="F196" t="s">
        <v>36</v>
      </c>
    </row>
    <row r="197" spans="1:6" x14ac:dyDescent="0.25">
      <c r="A197" t="s">
        <v>37</v>
      </c>
      <c r="B197">
        <v>18364762</v>
      </c>
      <c r="C197" t="s">
        <v>358</v>
      </c>
      <c r="D197" t="s">
        <v>71</v>
      </c>
      <c r="E197">
        <v>11</v>
      </c>
      <c r="F197" t="s">
        <v>40</v>
      </c>
    </row>
    <row r="198" spans="1:6" x14ac:dyDescent="0.25">
      <c r="A198" t="s">
        <v>41</v>
      </c>
      <c r="C198" t="s">
        <v>359</v>
      </c>
      <c r="E198">
        <v>6</v>
      </c>
    </row>
    <row r="199" spans="1:6" x14ac:dyDescent="0.25">
      <c r="A199" t="s">
        <v>46</v>
      </c>
      <c r="B199">
        <v>1201</v>
      </c>
      <c r="C199" t="s">
        <v>360</v>
      </c>
      <c r="D199" t="s">
        <v>361</v>
      </c>
      <c r="E199">
        <v>0.6</v>
      </c>
      <c r="F199" t="s">
        <v>49</v>
      </c>
    </row>
    <row r="200" spans="1:6" x14ac:dyDescent="0.25">
      <c r="A200" t="s">
        <v>43</v>
      </c>
      <c r="B200">
        <v>880939</v>
      </c>
      <c r="C200" t="s">
        <v>362</v>
      </c>
      <c r="D200" t="s">
        <v>363</v>
      </c>
      <c r="E200">
        <v>0.5</v>
      </c>
      <c r="F200" t="s">
        <v>40</v>
      </c>
    </row>
    <row r="201" spans="1:6" x14ac:dyDescent="0.25">
      <c r="A201" t="s">
        <v>54</v>
      </c>
      <c r="B201">
        <v>6715861</v>
      </c>
      <c r="C201" t="s">
        <v>364</v>
      </c>
      <c r="D201" t="s">
        <v>365</v>
      </c>
      <c r="E201">
        <v>0.2</v>
      </c>
      <c r="F201" t="s">
        <v>49</v>
      </c>
    </row>
    <row r="202" spans="1:6" x14ac:dyDescent="0.25">
      <c r="A202" t="s">
        <v>50</v>
      </c>
      <c r="B202">
        <v>336912</v>
      </c>
      <c r="C202" t="s">
        <v>366</v>
      </c>
      <c r="D202" t="s">
        <v>367</v>
      </c>
      <c r="E202">
        <v>0.1</v>
      </c>
      <c r="F202" t="s">
        <v>53</v>
      </c>
    </row>
    <row r="203" spans="1:6" x14ac:dyDescent="0.25">
      <c r="A203" t="s">
        <v>368</v>
      </c>
      <c r="B203">
        <v>485167</v>
      </c>
      <c r="C203" t="s">
        <v>369</v>
      </c>
      <c r="D203" t="s">
        <v>370</v>
      </c>
      <c r="E203">
        <v>0.1</v>
      </c>
      <c r="F203" t="s">
        <v>78</v>
      </c>
    </row>
    <row r="204" spans="1:6" x14ac:dyDescent="0.25">
      <c r="A204" t="s">
        <v>57</v>
      </c>
      <c r="B204">
        <v>72237</v>
      </c>
      <c r="C204" t="s">
        <v>371</v>
      </c>
      <c r="D204" t="s">
        <v>372</v>
      </c>
      <c r="E204">
        <v>0.1</v>
      </c>
      <c r="F204" t="s">
        <v>40</v>
      </c>
    </row>
    <row r="205" spans="1:6" x14ac:dyDescent="0.25">
      <c r="A205" t="s">
        <v>284</v>
      </c>
      <c r="B205">
        <v>80559101</v>
      </c>
      <c r="C205" t="s">
        <v>373</v>
      </c>
      <c r="D205" t="s">
        <v>374</v>
      </c>
      <c r="E205">
        <v>0</v>
      </c>
      <c r="F205" t="s">
        <v>76</v>
      </c>
    </row>
  </sheetData>
  <pageMargins left="0.75" right="0.75" top="1" bottom="1" header="0.5" footer="0.5"/>
  <pageSetup paperSize="9" orientation="portrait" r:id="rId1"/>
  <headerFooter>
    <oddFooter>&amp;L&amp;1#&amp;"Calibri"&amp;10&amp;K000000Classified: RMG –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Sheet</vt:lpstr>
      <vt:lpstr>AWR2Excel_0</vt:lpstr>
      <vt:lpstr>AWR2Excel_1</vt:lpstr>
      <vt:lpstr>AWR2Excel_2</vt:lpstr>
      <vt:lpstr>AWR2Excel_3</vt:lpstr>
      <vt:lpstr>AWR2Excel_4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Moreno Balboa</cp:lastModifiedBy>
  <dcterms:created xsi:type="dcterms:W3CDTF">2023-12-28T18:19:53Z</dcterms:created>
  <dcterms:modified xsi:type="dcterms:W3CDTF">2023-12-28T18:24:57Z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0f36f3-41a5-4f45-a6a2-e224f336accd_Enabled">
    <vt:lpwstr>true</vt:lpwstr>
  </property>
  <property fmtid="{D5CDD505-2E9C-101B-9397-08002B2CF9AE}" pid="3" name="MSIP_Label_980f36f3-41a5-4f45-a6a2-e224f336accd_SetDate">
    <vt:lpwstr>2023-12-28T18:24:57Z</vt:lpwstr>
  </property>
  <property fmtid="{D5CDD505-2E9C-101B-9397-08002B2CF9AE}" pid="4" name="MSIP_Label_980f36f3-41a5-4f45-a6a2-e224f336accd_Method">
    <vt:lpwstr>Standard</vt:lpwstr>
  </property>
  <property fmtid="{D5CDD505-2E9C-101B-9397-08002B2CF9AE}" pid="5" name="MSIP_Label_980f36f3-41a5-4f45-a6a2-e224f336accd_Name">
    <vt:lpwstr>980f36f3-41a5-4f45-a6a2-e224f336accd</vt:lpwstr>
  </property>
  <property fmtid="{D5CDD505-2E9C-101B-9397-08002B2CF9AE}" pid="6" name="MSIP_Label_980f36f3-41a5-4f45-a6a2-e224f336accd_SiteId">
    <vt:lpwstr>7a082108-90dd-41ac-be41-9b8feabee2da</vt:lpwstr>
  </property>
  <property fmtid="{D5CDD505-2E9C-101B-9397-08002B2CF9AE}" pid="7" name="MSIP_Label_980f36f3-41a5-4f45-a6a2-e224f336accd_ActionId">
    <vt:lpwstr>1f277cb2-67a1-43c3-923e-a63ae02c85d7</vt:lpwstr>
  </property>
  <property fmtid="{D5CDD505-2E9C-101B-9397-08002B2CF9AE}" pid="8" name="MSIP_Label_980f36f3-41a5-4f45-a6a2-e224f336accd_ContentBits">
    <vt:lpwstr>2</vt:lpwstr>
  </property>
</Properties>
</file>