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showInkAnnotation="0" hidePivotFieldList="1" autoCompressPictures="0"/>
  <mc:AlternateContent xmlns:mc="http://schemas.openxmlformats.org/markup-compatibility/2006">
    <mc:Choice Requires="x15">
      <x15ac:absPath xmlns:x15ac="http://schemas.microsoft.com/office/spreadsheetml/2010/11/ac" url="/Users/corinne/Dropbox/global_carbon_budget/essd/submitted/revised/"/>
    </mc:Choice>
  </mc:AlternateContent>
  <bookViews>
    <workbookView xWindow="37180" yWindow="460" windowWidth="27880" windowHeight="19440" tabRatio="883" activeTab="5"/>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70" i="18" l="1"/>
  <c r="G269" i="18"/>
  <c r="G268" i="18"/>
  <c r="G267" i="18"/>
  <c r="G266" i="18"/>
  <c r="G265" i="18"/>
  <c r="G264" i="18"/>
  <c r="G263" i="18"/>
  <c r="G262" i="18"/>
  <c r="G261" i="18"/>
  <c r="G260" i="18"/>
  <c r="G259" i="18"/>
  <c r="G258" i="18"/>
  <c r="G257" i="18"/>
  <c r="G256" i="18"/>
  <c r="G255" i="18"/>
  <c r="G254" i="18"/>
  <c r="G253" i="18"/>
  <c r="G252" i="18"/>
  <c r="G251" i="18"/>
  <c r="G250" i="18"/>
  <c r="G249" i="18"/>
  <c r="G248" i="18"/>
  <c r="G247" i="18"/>
  <c r="G246" i="18"/>
  <c r="G245" i="18"/>
  <c r="G244" i="18"/>
  <c r="G243" i="18"/>
  <c r="G242" i="18"/>
  <c r="G241" i="18"/>
  <c r="G240" i="18"/>
  <c r="G239" i="18"/>
  <c r="G238" i="18"/>
  <c r="G237" i="18"/>
  <c r="G236" i="18"/>
  <c r="G235" i="18"/>
  <c r="G234" i="18"/>
  <c r="G233" i="18"/>
  <c r="G232" i="18"/>
  <c r="G231" i="18"/>
  <c r="G230" i="18"/>
  <c r="G229" i="18"/>
  <c r="G228" i="18"/>
  <c r="G227" i="18"/>
  <c r="G226" i="18"/>
  <c r="G225" i="18"/>
  <c r="G224" i="18"/>
  <c r="G223" i="18"/>
  <c r="G222" i="18"/>
  <c r="G221" i="18"/>
  <c r="G220" i="18"/>
  <c r="G219" i="18"/>
  <c r="G218" i="18"/>
  <c r="G217" i="18"/>
  <c r="G216" i="18"/>
  <c r="G215" i="18"/>
  <c r="G214" i="18"/>
  <c r="G213" i="18"/>
  <c r="G212" i="18"/>
  <c r="G211" i="18"/>
  <c r="G210" i="18"/>
  <c r="G209" i="18"/>
  <c r="G208" i="18"/>
  <c r="G207" i="18"/>
  <c r="G206" i="18"/>
  <c r="G205" i="18"/>
  <c r="G204" i="18"/>
  <c r="G203" i="18"/>
  <c r="G202" i="18"/>
  <c r="G201" i="18"/>
  <c r="G200" i="18"/>
  <c r="G199" i="18"/>
  <c r="G198" i="18"/>
  <c r="G197" i="18"/>
  <c r="G196" i="18"/>
  <c r="G195" i="18"/>
  <c r="G194" i="18"/>
  <c r="G193" i="18"/>
  <c r="G192" i="18"/>
  <c r="G191" i="18"/>
  <c r="G190" i="18"/>
  <c r="G189" i="18"/>
  <c r="G188" i="18"/>
  <c r="G187" i="18"/>
  <c r="G186" i="18"/>
  <c r="G185" i="18"/>
  <c r="G184" i="18"/>
  <c r="G183" i="18"/>
  <c r="G182" i="18"/>
  <c r="G181" i="18"/>
  <c r="G180" i="18"/>
  <c r="G179" i="18"/>
  <c r="G178" i="18"/>
  <c r="G177" i="18"/>
  <c r="G176" i="18"/>
  <c r="G175" i="18"/>
  <c r="G174" i="18"/>
  <c r="G173" i="18"/>
  <c r="G172" i="18"/>
  <c r="G171" i="18"/>
  <c r="G170" i="18"/>
  <c r="G169" i="18"/>
  <c r="G168" i="18"/>
  <c r="G167" i="18"/>
  <c r="G166" i="18"/>
  <c r="G165" i="18"/>
  <c r="G164" i="18"/>
  <c r="G163" i="18"/>
  <c r="G162" i="18"/>
  <c r="G161" i="18"/>
  <c r="G160" i="18"/>
  <c r="G159" i="18"/>
  <c r="G158" i="18"/>
  <c r="G157" i="18"/>
  <c r="G156" i="18"/>
  <c r="G155" i="18"/>
  <c r="G154" i="18"/>
  <c r="G153" i="18"/>
  <c r="G152" i="18"/>
  <c r="G151" i="18"/>
  <c r="G150" i="18"/>
  <c r="G149" i="18"/>
  <c r="G148" i="18"/>
  <c r="G147" i="18"/>
  <c r="G146" i="18"/>
  <c r="G145" i="18"/>
  <c r="G144" i="18"/>
  <c r="G143" i="18"/>
  <c r="G142" i="18"/>
  <c r="G141" i="18"/>
  <c r="G140" i="18"/>
  <c r="G139" i="18"/>
  <c r="G138" i="18"/>
  <c r="G137" i="18"/>
  <c r="G136" i="18"/>
  <c r="G135" i="18"/>
  <c r="G134" i="18"/>
  <c r="G133" i="18"/>
  <c r="G132" i="18"/>
  <c r="G131" i="18"/>
  <c r="G130" i="18"/>
  <c r="G129" i="18"/>
  <c r="G128" i="18"/>
  <c r="G127" i="18"/>
  <c r="G126" i="18"/>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T26" i="8"/>
  <c r="T27" i="8"/>
  <c r="T28" i="8"/>
  <c r="T29" i="8"/>
  <c r="T30" i="8"/>
  <c r="T31" i="8"/>
  <c r="T32" i="8"/>
  <c r="T33" i="8"/>
  <c r="T34" i="8"/>
  <c r="T35" i="8"/>
  <c r="T81" i="7"/>
  <c r="S81" i="7"/>
  <c r="T80" i="7"/>
  <c r="S80" i="7"/>
  <c r="T79" i="7"/>
  <c r="S79" i="7"/>
  <c r="T78" i="7"/>
  <c r="S78" i="7"/>
  <c r="T77" i="7"/>
  <c r="S77" i="7"/>
  <c r="T76" i="7"/>
  <c r="S76" i="7"/>
  <c r="T75" i="7"/>
  <c r="S75" i="7"/>
  <c r="T74" i="7"/>
  <c r="S74" i="7"/>
  <c r="T73" i="7"/>
  <c r="S73" i="7"/>
  <c r="T72" i="7"/>
  <c r="S72" i="7"/>
  <c r="T71" i="7"/>
  <c r="S71" i="7"/>
  <c r="T70" i="7"/>
  <c r="S70" i="7"/>
  <c r="T69" i="7"/>
  <c r="S69" i="7"/>
  <c r="T68" i="7"/>
  <c r="S68" i="7"/>
  <c r="T67" i="7"/>
  <c r="S67" i="7"/>
  <c r="T66" i="7"/>
  <c r="S66" i="7"/>
  <c r="T65" i="7"/>
  <c r="S65" i="7"/>
  <c r="T64" i="7"/>
  <c r="S64" i="7"/>
  <c r="T63" i="7"/>
  <c r="S63" i="7"/>
  <c r="T62" i="7"/>
  <c r="S62" i="7"/>
  <c r="T61" i="7"/>
  <c r="S61" i="7"/>
  <c r="T60" i="7"/>
  <c r="S60" i="7"/>
  <c r="T59" i="7"/>
  <c r="S59" i="7"/>
  <c r="T58" i="7"/>
  <c r="S58" i="7"/>
  <c r="T57" i="7"/>
  <c r="S57" i="7"/>
  <c r="T56" i="7"/>
  <c r="S56" i="7"/>
  <c r="T55" i="7"/>
  <c r="S55" i="7"/>
  <c r="T54" i="7"/>
  <c r="S54" i="7"/>
  <c r="T53" i="7"/>
  <c r="S53" i="7"/>
  <c r="T52" i="7"/>
  <c r="S52" i="7"/>
  <c r="T51" i="7"/>
  <c r="S51" i="7"/>
  <c r="T50" i="7"/>
  <c r="S50" i="7"/>
  <c r="T49" i="7"/>
  <c r="S49" i="7"/>
  <c r="T48" i="7"/>
  <c r="S48" i="7"/>
  <c r="T47" i="7"/>
  <c r="S47" i="7"/>
  <c r="T46" i="7"/>
  <c r="S46" i="7"/>
  <c r="T45" i="7"/>
  <c r="S45" i="7"/>
  <c r="T44" i="7"/>
  <c r="S44" i="7"/>
  <c r="T43" i="7"/>
  <c r="S43" i="7"/>
  <c r="T42" i="7"/>
  <c r="S42" i="7"/>
  <c r="T41" i="7"/>
  <c r="S41" i="7"/>
  <c r="T40" i="7"/>
  <c r="S40" i="7"/>
  <c r="T39" i="7"/>
  <c r="S39" i="7"/>
  <c r="T38" i="7"/>
  <c r="S38" i="7"/>
  <c r="T37" i="7"/>
  <c r="S37" i="7"/>
  <c r="T36" i="7"/>
  <c r="S36" i="7"/>
  <c r="T35" i="7"/>
  <c r="S35" i="7"/>
  <c r="T34" i="7"/>
  <c r="S34" i="7"/>
  <c r="T33" i="7"/>
  <c r="S33" i="7"/>
  <c r="T32" i="7"/>
  <c r="S32" i="7"/>
  <c r="T31" i="7"/>
  <c r="S31" i="7"/>
  <c r="T30" i="7"/>
  <c r="S30" i="7"/>
  <c r="T29" i="7"/>
  <c r="S29" i="7"/>
  <c r="T28" i="7"/>
  <c r="S28" i="7"/>
  <c r="T27" i="7"/>
  <c r="S27" i="7"/>
  <c r="T26" i="7"/>
  <c r="S26" i="7"/>
  <c r="T25" i="7"/>
  <c r="S25" i="7"/>
  <c r="T24" i="7"/>
  <c r="S24" i="7"/>
  <c r="U82" i="8"/>
  <c r="T82" i="8"/>
  <c r="B82" i="8"/>
  <c r="U81" i="8"/>
  <c r="T81" i="8"/>
  <c r="B81" i="8"/>
  <c r="U80" i="8"/>
  <c r="T80" i="8"/>
  <c r="B80" i="8"/>
  <c r="U79" i="8"/>
  <c r="T79" i="8"/>
  <c r="B79" i="8"/>
  <c r="U78" i="8"/>
  <c r="T78" i="8"/>
  <c r="B78" i="8"/>
  <c r="U77" i="8"/>
  <c r="T77" i="8"/>
  <c r="B77" i="8"/>
  <c r="U76" i="8"/>
  <c r="T76" i="8"/>
  <c r="B76" i="8"/>
  <c r="U75" i="8"/>
  <c r="T75" i="8"/>
  <c r="B75" i="8"/>
  <c r="U74" i="8"/>
  <c r="T74" i="8"/>
  <c r="B74" i="8"/>
  <c r="U73" i="8"/>
  <c r="T73" i="8"/>
  <c r="B73" i="8"/>
  <c r="U72" i="8"/>
  <c r="T72" i="8"/>
  <c r="B72" i="8"/>
  <c r="U71" i="8"/>
  <c r="T71" i="8"/>
  <c r="B71" i="8"/>
  <c r="U70" i="8"/>
  <c r="T70" i="8"/>
  <c r="B70" i="8"/>
  <c r="U69" i="8"/>
  <c r="T69" i="8"/>
  <c r="B69" i="8"/>
  <c r="U68" i="8"/>
  <c r="T68" i="8"/>
  <c r="B68" i="8"/>
  <c r="U67" i="8"/>
  <c r="T67" i="8"/>
  <c r="B67" i="8"/>
  <c r="U66" i="8"/>
  <c r="T66" i="8"/>
  <c r="B66" i="8"/>
  <c r="U65" i="8"/>
  <c r="T65" i="8"/>
  <c r="B65" i="8"/>
  <c r="U64" i="8"/>
  <c r="T64" i="8"/>
  <c r="B64" i="8"/>
  <c r="U63" i="8"/>
  <c r="T63" i="8"/>
  <c r="B63" i="8"/>
  <c r="U62" i="8"/>
  <c r="T62" i="8"/>
  <c r="B62" i="8"/>
  <c r="U61" i="8"/>
  <c r="T61" i="8"/>
  <c r="B61" i="8"/>
  <c r="U60" i="8"/>
  <c r="T60" i="8"/>
  <c r="B60" i="8"/>
  <c r="U59" i="8"/>
  <c r="T59" i="8"/>
  <c r="B59" i="8"/>
  <c r="U58" i="8"/>
  <c r="T58" i="8"/>
  <c r="B58" i="8"/>
  <c r="U57" i="8"/>
  <c r="T57" i="8"/>
  <c r="B57" i="8"/>
  <c r="U56" i="8"/>
  <c r="T56" i="8"/>
  <c r="B56" i="8"/>
  <c r="U55" i="8"/>
  <c r="T55" i="8"/>
  <c r="B55" i="8"/>
  <c r="U54" i="8"/>
  <c r="T54" i="8"/>
  <c r="B54" i="8"/>
  <c r="U53" i="8"/>
  <c r="T53" i="8"/>
  <c r="B53" i="8"/>
  <c r="U52" i="8"/>
  <c r="T52" i="8"/>
  <c r="B52" i="8"/>
  <c r="U51" i="8"/>
  <c r="T51" i="8"/>
  <c r="B51" i="8"/>
  <c r="U50" i="8"/>
  <c r="T50" i="8"/>
  <c r="B50" i="8"/>
  <c r="U49" i="8"/>
  <c r="T49" i="8"/>
  <c r="B49" i="8"/>
  <c r="U48" i="8"/>
  <c r="T48" i="8"/>
  <c r="B48" i="8"/>
  <c r="U47" i="8"/>
  <c r="T47" i="8"/>
  <c r="B47" i="8"/>
  <c r="U46" i="8"/>
  <c r="T46" i="8"/>
  <c r="B46" i="8"/>
  <c r="U45" i="8"/>
  <c r="T45" i="8"/>
  <c r="B45" i="8"/>
  <c r="U44" i="8"/>
  <c r="T44" i="8"/>
  <c r="B44" i="8"/>
  <c r="U43" i="8"/>
  <c r="T43" i="8"/>
  <c r="B43" i="8"/>
  <c r="U42" i="8"/>
  <c r="T42" i="8"/>
  <c r="B42" i="8"/>
  <c r="U41" i="8"/>
  <c r="T41" i="8"/>
  <c r="B41" i="8"/>
  <c r="U40" i="8"/>
  <c r="T40" i="8"/>
  <c r="B40" i="8"/>
  <c r="U39" i="8"/>
  <c r="T39" i="8"/>
  <c r="B39" i="8"/>
  <c r="U38" i="8"/>
  <c r="T38" i="8"/>
  <c r="B38" i="8"/>
  <c r="U37" i="8"/>
  <c r="T37" i="8"/>
  <c r="B37" i="8"/>
  <c r="U36" i="8"/>
  <c r="T36" i="8"/>
  <c r="B36" i="8"/>
  <c r="U35" i="8"/>
  <c r="B35" i="8"/>
  <c r="U34" i="8"/>
  <c r="B34" i="8"/>
  <c r="U33" i="8"/>
  <c r="B33" i="8"/>
  <c r="U32" i="8"/>
  <c r="B32" i="8"/>
  <c r="U31" i="8"/>
  <c r="B31" i="8"/>
  <c r="U30" i="8"/>
  <c r="B30" i="8"/>
  <c r="U29" i="8"/>
  <c r="B29" i="8"/>
  <c r="U28" i="8"/>
  <c r="B28" i="8"/>
  <c r="U27" i="8"/>
  <c r="B27" i="8"/>
  <c r="U26" i="8"/>
  <c r="B26" i="8"/>
  <c r="U25" i="8"/>
  <c r="T25" i="8"/>
  <c r="B25" i="8"/>
</calcChain>
</file>

<file path=xl/sharedStrings.xml><?xml version="1.0" encoding="utf-8"?>
<sst xmlns="http://schemas.openxmlformats.org/spreadsheetml/2006/main" count="242" uniqueCount="158">
  <si>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</si>
  <si>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</si>
  <si>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Rödenbeck</t>
    <phoneticPr fontId="4"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</si>
  <si>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</si>
  <si>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</si>
  <si>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</si>
  <si>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</si>
  <si>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Cite as:</t>
  </si>
  <si>
    <t>Fossil fuel and cement production emissions by fuel type</t>
  </si>
  <si>
    <t xml:space="preserve">Methods: </t>
  </si>
  <si>
    <t>NEMO-PlankTOM5</t>
  </si>
  <si>
    <t>Feedbacks and questions on this database should be sent to: c.lequere@uea.ac.uk</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</si>
  <si>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</si>
  <si>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</si>
  <si>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</si>
  <si>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</si>
  <si>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</si>
  <si>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</si>
  <si>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</si>
  <si>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</si>
  <si>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</si>
  <si>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</si>
  <si>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</si>
  <si>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</si>
  <si>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4" type="noConversion"/>
  </si>
  <si>
    <t>Land-use change emissions</t>
    <phoneticPr fontId="4"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</si>
  <si>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</si>
  <si>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</si>
  <si>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</si>
  <si>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</si>
  <si>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</si>
  <si>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</si>
  <si>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</si>
  <si>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t>ORCHIDEE</t>
  </si>
  <si>
    <r>
      <t>Historical CO</t>
    </r>
    <r>
      <rPr>
        <b/>
        <vertAlign val="subscript"/>
        <sz val="12"/>
        <color indexed="8"/>
        <rFont val="Calibri"/>
        <family val="2"/>
      </rPr>
      <t>2</t>
    </r>
    <r>
      <rPr>
        <b/>
        <sz val="12"/>
        <color indexed="8"/>
        <rFont val="Calibri"/>
        <family val="2"/>
      </rPr>
      <t xml:space="preserve"> budget</t>
    </r>
  </si>
  <si>
    <t>CSIRO</t>
  </si>
  <si>
    <t>Landschützer</t>
  </si>
  <si>
    <t>Coal</t>
  </si>
  <si>
    <t>Oil</t>
  </si>
  <si>
    <t>Cement</t>
  </si>
  <si>
    <t>Flaring</t>
  </si>
  <si>
    <t>Per Capita</t>
  </si>
  <si>
    <t>VISIT</t>
  </si>
  <si>
    <t>Note: 1 billion tonnes C = 1 petagram of carbon (10^15 gC) = 1 gigatonne C = 3.664 billion tonnes of CO2</t>
  </si>
  <si>
    <t>NEMO-PISCES (LSCE)</t>
  </si>
  <si>
    <t>NEMO-PISCES (CNRM)</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</si>
  <si>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</si>
  <si>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</si>
  <si>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</si>
  <si>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</si>
  <si>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</si>
  <si>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</si>
  <si>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</si>
  <si>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</si>
  <si>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</si>
  <si>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</si>
  <si>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</si>
  <si>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</si>
  <si>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</si>
  <si>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</si>
  <si>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</si>
  <si>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</si>
  <si>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</si>
  <si>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</si>
  <si>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</si>
  <si>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</si>
  <si>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</si>
  <si>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</si>
  <si>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</si>
  <si>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r>
      <t xml:space="preserve">and cement production data from the US Geological Survey </t>
    </r>
    <r>
      <rPr>
        <sz val="12"/>
        <color theme="8"/>
        <rFont val="Calibri"/>
        <family val="2"/>
      </rPr>
      <t>(data in blue in Column F)</t>
    </r>
    <r>
      <rPr>
        <sz val="12"/>
        <color indexed="8"/>
        <rFont val="Calibri"/>
        <family val="2"/>
      </rPr>
      <t>. http://minerals.usgs.gov/minerals/pubs/commodity/cement/</t>
    </r>
  </si>
  <si>
    <r>
      <t>1959-201</t>
    </r>
    <r>
      <rPr>
        <sz val="12"/>
        <rFont val="Calibri"/>
        <family val="2"/>
      </rPr>
      <t>4</t>
    </r>
    <r>
      <rPr>
        <sz val="12"/>
        <rFont val="Calibri"/>
        <family val="2"/>
      </rPr>
      <t xml:space="preserve"> estimates for fossil fuel combustion and cement are from the Carbon Dioxide Information Analysis Center (CDIAC) at Oak Ridge National Laboratory, adjusted with revised China statistics from 1990.  http://cdiac.ornl.gov/trends/emis/meth_reg.html</t>
    </r>
  </si>
  <si>
    <t>Bookkeeping methods</t>
  </si>
  <si>
    <t>H&amp;N</t>
  </si>
  <si>
    <t>BLUE</t>
  </si>
  <si>
    <t>fossil fuel and industry</t>
  </si>
  <si>
    <t>Emissions from fossil fuel combustion and industrial processes (uncertainty of ±5% for a ± 1 sigma confidence level):</t>
  </si>
  <si>
    <t>ORCHIDEE-MICT</t>
  </si>
  <si>
    <t>MME</t>
  </si>
  <si>
    <t>budget imbalance</t>
  </si>
  <si>
    <t>GCB</t>
  </si>
  <si>
    <t>Individual models</t>
  </si>
  <si>
    <t>stdev</t>
  </si>
  <si>
    <t>MMM</t>
  </si>
  <si>
    <r>
      <t>The Global Carbon Budget 2017</t>
    </r>
    <r>
      <rPr>
        <sz val="16"/>
        <color indexed="8"/>
        <rFont val="Calibri"/>
        <family val="2"/>
      </rPr>
      <t xml:space="preserve"> is a collaborative effort of the global carbon cycle science community coordinated by the Global Carbon Project. </t>
    </r>
  </si>
  <si>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</si>
  <si>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</si>
  <si>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</si>
  <si>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</si>
  <si>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</si>
  <si>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</si>
  <si>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</si>
  <si>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</si>
  <si>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Landschützer, P., Gruber, N., Haumann, F. A., Rödenbeck, C., Bakker, D. C. E., van Heuven, S., Hoppema, M., Metzl, N., Sweeney, C., Takahashi, T., Tilbrook, B., and Wanninkhof, R.: The reinvigoration of the Southern Ocean carbon sink, Science, 349, 1221-1224, 2015.</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</si>
  <si>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</si>
  <si>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</si>
  <si>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</si>
  <si>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Jain, A. K., Meiyappan, P., Song, Y., and House, J. I.: CO2 Emissions from Land-Use Change Affected More by Nitrogen Cycle, than by the Choice of Land Cover Data, Global Change Biology, 9, 2893-2906, 2013.</t>
  </si>
  <si>
    <t>Smith, B., Warlind, D., Arneth, A., Hickler, T., Leadley, P., Siltberg, J., and Zaehle, S.: Implications of incorporating N cycling and N limitations on primary production in an individual-based dynamic vegetation model, Biogeosciences, 11, 2027-2054, 2014.</t>
  </si>
  <si>
    <t>Sitch, S., Smith, B., Prentice, I. C., Arneth, A., Bondeau, A., Cramer, W., Kaplan, J. O., Levis, S., Lucht, W., Sykes, M. T., Thonicke, K., and Venevsky, S.: Evaluation of ecosystem dynamics, plant geography and terrestrial carbon cycling in the LPJ dynamic global vegetation model Global Change Biology, 9, 161-185, 2003.</t>
  </si>
  <si>
    <t>Buitenhuis, E. T., Rivkin, R. B., Sailley, S., and Le Quéré, C.: Biogeochemical fluxes through microzooplankton, Global Biogeochemical Cycles, 24, 2010.</t>
  </si>
  <si>
    <t>Aumont, O. and Bopp, L.: Globalizing results from ocean in situ iron fertilization studies, Global Biogeochemical Cycles, 20, GB2017, 2006.</t>
  </si>
  <si>
    <t>Doney, S. C., Lima, I., Feely, R. A., Glover, D. M., Lindsay, K., Mahowald, N., Moore, J. K., and Wanninkhof, R.: Mechanisms governing interannual variability in upper-ocean inorganic carbon system and air–sea CO2 fluxes: Physical climate and atmospheric dust, Deep-Sea Res Pt Ii, 56, 640-655, 2009.</t>
  </si>
  <si>
    <t>Séférian, R., Bopp, L., Gehlen, M., Orr, J., Ethé, C., Cadule, P., Aumont, O., Salas y Mélia, D., Voldoire, A. and Madec, G.: Skill assessment of three earth system models with common marine biogeochemistry, Climate Dynamics, 40, 2549–2573, 2013.</t>
  </si>
  <si>
    <t>Law, R. M., Ziehn, T., Matear, R. J., Lenton, A., Chamberlain, M. A., Stevens, L. E., Wang, Y. P., Srbinovsky, J., Bi, D., Yan, H., and Vohralik, P. F.: The carbon cycle in the Australian Community Climate and Earth System Simulator (ACCESS-ESM1) – Part 1: Model description and pre-industrial simulation, Geosci. Model Dev., 10, 2567-2590, 2017.</t>
  </si>
  <si>
    <t>Hauck, J., Kohler, P., Wolf-Gladrow, D., and Volker, C.: Iron fertilisation and century-scale effects of open ocean dissolution of olivine in a simulated CO2 removal experiment, Environmental Research Letters, 11, 024007, 2016.</t>
  </si>
  <si>
    <t>Rödenbeck, C., Bakker, D. C. E., Metzl, N., Olsen, A., Sabine, C., Cassar, N., Reum, F., Keeling, R. F., and Heimann, M.: Interannual sea–air CO2 flux variability from an observation-driven ocean mixed-layer scheme, Biogeosciences, 11, 4599-4613, 2014.</t>
  </si>
  <si>
    <r>
      <t xml:space="preserve">2015 and 2016 estimates are preliminary and are based on energy statistics published by BP </t>
    </r>
    <r>
      <rPr>
        <sz val="12"/>
        <color rgb="FFFF0000"/>
        <rFont val="Calibri"/>
        <family val="2"/>
      </rPr>
      <t>(data in red in Columns B, C, D, E and H)</t>
    </r>
    <r>
      <rPr>
        <sz val="12"/>
        <color theme="1"/>
        <rFont val="Calibri"/>
        <family val="2"/>
      </rPr>
      <t xml:space="preserve">. </t>
    </r>
    <r>
      <rPr>
        <sz val="12"/>
        <rFont val="Calibri"/>
        <family val="2"/>
      </rPr>
      <t>https://www.bp.com/content/dam/bp/pdf/energy-economics/statistical-review-2016/bp-statistical-review-of-world-energy-2016-full-report.pdf</t>
    </r>
  </si>
  <si>
    <r>
      <rPr>
        <b/>
        <sz val="12"/>
        <color indexed="8"/>
        <rFont val="Calibri"/>
        <family val="2"/>
      </rPr>
      <t>Cite as:</t>
    </r>
    <r>
      <rPr>
        <sz val="12"/>
        <color indexed="8"/>
        <rFont val="Calibri"/>
        <family val="2"/>
      </rPr>
      <t xml:space="preserve"> Le Quéré et al. 2017 (see Summary tab).</t>
    </r>
  </si>
  <si>
    <r>
      <t xml:space="preserve">Cite as: </t>
    </r>
    <r>
      <rPr>
        <sz val="12"/>
        <color indexed="8"/>
        <rFont val="Calibri"/>
        <family val="2"/>
      </rPr>
      <t>Le Quéré et al. 2017 (see Summary tab).</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</si>
  <si>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2017.</t>
    </r>
  </si>
  <si>
    <t>1980 onwards are global averages estimated from multiple stations run by NOAA/ESRL.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</si>
  <si>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t>
    </r>
  </si>
  <si>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</si>
  <si>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</si>
  <si>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t>Ilyina, T., Six, K., Segschneider, J., Maier-Reimer, E., Li, H., and Núñez-Riboni, I.: The global ocean biogeochemistry model HAMOCC: Model architecture and performance as component of the MPI-Earth System Model in different CMIP5 experimental realizations, Journal of Advances in Modeling Earth Systems, 5, 287-315, doi: 10.1002/jame.20017, 2013.</t>
  </si>
  <si>
    <r>
      <t xml:space="preserve">and flaring is assumed to be constant since 2014 value </t>
    </r>
    <r>
      <rPr>
        <sz val="12"/>
        <color rgb="FF00B050"/>
        <rFont val="Calibri"/>
        <family val="2"/>
      </rPr>
      <t>(data in green in Column G)</t>
    </r>
    <r>
      <rPr>
        <sz val="12"/>
        <color indexed="8"/>
        <rFont val="Calibri"/>
        <family val="2"/>
      </rPr>
      <t>.</t>
    </r>
  </si>
  <si>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</si>
  <si>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</si>
  <si>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</si>
  <si>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</si>
  <si>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2016 values for H&amp;N </t>
    </r>
    <r>
      <rPr>
        <sz val="12"/>
        <color rgb="FFFF0000"/>
        <rFont val="Calibri"/>
        <family val="2"/>
      </rPr>
      <t>(in red)</t>
    </r>
    <r>
      <rPr>
        <sz val="12"/>
        <color indexed="8"/>
        <rFont val="Calibri"/>
        <family val="2"/>
      </rPr>
      <t xml:space="preserve"> are preliminary and are based on fire counts, and are propagated to the GCB estimate</t>
    </r>
  </si>
  <si>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</si>
  <si>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</si>
  <si>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r>
      <t xml:space="preserve">2015 and 2016 estimates are preliminary and are based on energy statistics published by BP </t>
    </r>
    <r>
      <rPr>
        <sz val="12"/>
        <color rgb="FFFF0000"/>
        <rFont val="Calibri"/>
        <family val="2"/>
      </rPr>
      <t>(data in red in Column B)</t>
    </r>
    <r>
      <rPr>
        <sz val="12"/>
        <color theme="1"/>
        <rFont val="Calibri"/>
        <family val="2"/>
      </rPr>
      <t>. https://www.bp.com/content/dam/bp/en/corporate/pdf/energy-economics/statistical-review-2017/bp-statistical-review-of-world-energy-2017-full-report.pdf</t>
    </r>
  </si>
  <si>
    <t>CABLE</t>
  </si>
  <si>
    <t>LPX-Bern</t>
  </si>
  <si>
    <t>CLM4.5(BGC)</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</si>
  <si>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</si>
  <si>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</si>
  <si>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</si>
  <si>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</si>
  <si>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Haverd, V., Smith, B., Nieradzik, L., Briggs, P. R., Woodgate, W., Trudinger, C. M., and Canadell, J. G.: A new version of the CABLE land surface model, incorporating land use and land cover change, woody vegetation demography and a novel optimisation-based approach to plant coordination of electron transport and carboxylation capacity-limited photosynthesis., Geoscientific Model Development, doi: (submitted), 2017. 2017.</t>
  </si>
  <si>
    <t>Keller, K. M., Lienert, S., Bozbiyik, A., Stocker, T. F., Churakova, O. V., Frank, D. C., Klesse, S., Koven, C. D., Leuenberger, M., Riley, W. J., Saurer, M., Siegwolf, R., Weigt, R. B., and Joos, F.: 20th century changes in carbon isotopes and water-use efficiency: tree-ring-based evaluation of the CLM4.5 and LPX-Bern models, Biogeosciences, 14, 2641-2673, 2017.</t>
  </si>
  <si>
    <t>Guimberteau, M., Zhu, D., Maignan, F., Huang, Y., Yue, C., Dantec-Nédélec, S., Ottlé, C., Jornet-Puig, A., Bastos, A., Laurent, P., Goll, D., Bowring, S., Chang, J., Guenet, B., Tifafi, M., Peng, S., Krinner, G., Ducharne, A., Wang, F., Wang, T., Wang, X., Wang, Y., Yin, Z., Lauerwald, R., Joetzjer, E., Qiu, C., Kim, H., and Ciais, P.: ORCHIDEE-MICT (revision 4126), a land surface model for the high-latitudes: model description and validation, Geosci. Model Dev. Discuss., 2017, 1-65, 2017.</t>
  </si>
  <si>
    <t>MPIOM-HAMOCC</t>
  </si>
  <si>
    <t>Tian, H., G. Chen, C. Lu, X. Xu, D. J. Hayes, W. Ren, S. Pan, D.N. Huntzinger, S.C. Wofsy: North American terrestrial CO2 uptake largely offset by CH4 and N2O emissions: Toward a full accounting of the greenhouse gas budget, Climatic Change, 129:423-426, 2015</t>
  </si>
  <si>
    <t>Reick, C. H., T. Raddatz, V. Brovkin, and Gayler, V.: The representation of natural and anthropogenic land cover change in MPI-ESM, Journal of Advances in Modeling Earth Systems, 5, 459–482, 2013</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</si>
  <si>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</si>
  <si>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</si>
  <si>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Woodward, F. I., Smith, T. M., and Emanuel, W. R.: A global land primary productivity and phytogeography model, Global Biogeochemical Cycles, 9, 471-490, 1995</t>
  </si>
  <si>
    <t>Kato, E., Kinoshita, T., Ito, A., Kawamiya, M., and Yamagata, Y.: Evaluation of spatially explicit emission scenario of land-use change and biomass burning using a process-based biogeochemical model, Journal of Land Use Science, 8, 104-122, 2013</t>
  </si>
  <si>
    <t>OCN</t>
  </si>
  <si>
    <t>See also:</t>
  </si>
  <si>
    <r>
      <t>Cite as</t>
    </r>
    <r>
      <rPr>
        <sz val="12"/>
        <rFont val="Calibri"/>
        <family val="2"/>
      </rPr>
      <t xml:space="preserve">: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</si>
  <si>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Fossil fuel combustion and cement production emissions:  Cite as: Boden, T. A., Marland, G., and Andres, R. J.: Global, Regional, and National Fossil-Fuel CO2 Emissions, Oak Ridge National Laboratory, U.S. Department of Energy, Oak Ridge, Tenn., U.S.A., doi 10.3334/CDIAC/00001_V2017, 2017; available at: http://cdiac.ess-dive.lbl.gov/trends/emis/overview_2014.html </t>
  </si>
  <si>
    <r>
      <t xml:space="preserve">Methods: </t>
    </r>
    <r>
      <rPr>
        <sz val="12"/>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</si>
  <si>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Methods: </t>
    </r>
    <r>
      <rPr>
        <sz val="12"/>
        <color indexed="8"/>
        <rFont val="Calibri"/>
        <family val="2"/>
      </rPr>
      <t xml:space="preserve">The GCB estimate is the average of the two bookkeeping models (uncertainty of ±0.7 GtC/yr). Individual results from dynamic global vegetation models are also provided. </t>
    </r>
  </si>
  <si>
    <t>Note: the data-based products include a pre-industrial steady state source of CO2 (of about 0.45 GtC/yr) and therefore are not directly comparable with the ocean model results.</t>
  </si>
  <si>
    <t xml:space="preserve">Note: the data products include a pre-industrial steady state source of CO2 (of about 0.45 GtC/yr) and therefore are not directly comparable with the ocean model results. </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</si>
  <si>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</si>
  <si>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</si>
  <si>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r>
      <t xml:space="preserve">Reference of the full global carbon budget 2017: </t>
    </r>
    <r>
      <rPr>
        <sz val="12"/>
        <rFont val="Calibri"/>
        <family val="2"/>
      </rPr>
      <t>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Ingrid T. van der Laan-Luijkx, Guido R. van der Werf, Steven M. A. C. van Heuven, Nicolas Viovy, Nicolas Vuichard, Anthony P. Walker, Andrew J. Watson, Andrew J. Wiltshire, Sönke Zaehle, Dan Zhu: Global Carbon Budget 2017, Earth Syst. Sci. Data Discussions, 2017. https://doi.org/10.5194/essdd-2017-123</t>
    </r>
  </si>
  <si>
    <t xml:space="preserve">Peters, G.P., C. Le Quéré, R.M. Andrew, J.G. Canadell, P. Friedlingstein, T. Ilyina, R. Jackson, J.I. Korsbakken, G.A. McKinley, S. Sitch, P. Tans: Towards real-time verification of carbon dioxide emissions, Nature Climate Change, 2017. https://doi.org/10.1038/s41558-017-0013-9 </t>
  </si>
  <si>
    <t xml:space="preserve">Jackson, R.B., C. Le Quéré, R.M. Andrew, J.G. Canadell, G.P. Peters, J. Roy, and L. Wu: Warning signs for stabilizing global CO2 emissions, Environmental Research Letters, 2017. https://doi.org/10.1088/1748-9326/aa9662     </t>
  </si>
  <si>
    <t>Last updated on 28 November 2017.</t>
  </si>
  <si>
    <r>
      <rPr>
        <b/>
        <sz val="12"/>
        <color rgb="FFFF0000"/>
        <rFont val="Calibri"/>
        <family val="2"/>
      </rPr>
      <t>Version 1.2</t>
    </r>
    <r>
      <rPr>
        <sz val="12"/>
        <color rgb="FFFF0000"/>
        <rFont val="Calibri"/>
        <family val="2"/>
      </rPr>
      <t xml:space="preserve"> (Global_Carbon_Budget_2017v1.2.xlsx)</t>
    </r>
  </si>
  <si>
    <t xml:space="preserve">Version control: </t>
  </si>
  <si>
    <t>Difference between version 1.2 and version 1.1: 'Ocean Sink' sheet column B - the average in that sheet has been corrected to use all eight models; 'Terrestrial Sink' column L - was missing a small adjustment made prior to submission, which had also had a minor impact (&lt;0.01 GtC/yr) on column B in the same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</si>
</sst>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4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8"/>
      <name val="Calibri"/>
      <family val="2"/>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sz val="12"/>
      <color theme="1"/>
      <name val="Calibri"/>
      <family val="2"/>
    </font>
    <font>
      <sz val="12"/>
      <color rgb="FF00B050"/>
      <name val="Calibri"/>
      <family val="2"/>
    </font>
    <font>
      <b/>
      <sz val="12"/>
      <color indexed="14"/>
      <name val="Calibri"/>
      <family val="2"/>
    </font>
  </fonts>
  <fills count="1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s>
  <borders count="12">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s>
  <cellStyleXfs count="94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73">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6" fillId="3" borderId="2" xfId="0" applyFont="1" applyFill="1" applyBorder="1" applyAlignment="1">
      <alignment horizontal="center" vertical="center" wrapText="1"/>
    </xf>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1" fontId="5" fillId="0" borderId="0" xfId="0" applyNumberFormat="1" applyFont="1"/>
    <xf numFmtId="0" fontId="5" fillId="0" borderId="0" xfId="0" applyFont="1" applyAlignment="1">
      <alignment wrapText="1"/>
    </xf>
    <xf numFmtId="2" fontId="5" fillId="0" borderId="0" xfId="0" applyNumberFormat="1" applyFont="1"/>
    <xf numFmtId="0" fontId="9" fillId="0" borderId="0" xfId="3" applyFont="1" applyFill="1"/>
    <xf numFmtId="2" fontId="9" fillId="0" borderId="0" xfId="3" applyNumberFormat="1" applyFont="1" applyFill="1"/>
    <xf numFmtId="2" fontId="9" fillId="0" borderId="0" xfId="0" applyNumberFormat="1"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6" borderId="0" xfId="0" applyFont="1" applyFill="1" applyAlignment="1"/>
    <xf numFmtId="0" fontId="6" fillId="7" borderId="0" xfId="0" applyFont="1" applyFill="1" applyBorder="1"/>
    <xf numFmtId="0" fontId="5" fillId="7" borderId="0" xfId="0" applyFont="1" applyFill="1" applyBorder="1"/>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0" fontId="14" fillId="0" borderId="0" xfId="0" applyFont="1"/>
    <xf numFmtId="0" fontId="14" fillId="4" borderId="0" xfId="0" applyFont="1" applyFill="1"/>
    <xf numFmtId="0" fontId="14"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4" fillId="0" borderId="0" xfId="0" applyFont="1" applyFill="1"/>
    <xf numFmtId="0" fontId="5" fillId="9" borderId="0" xfId="0" applyFont="1" applyFill="1"/>
    <xf numFmtId="0" fontId="7" fillId="10" borderId="0" xfId="0" applyFont="1" applyFill="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6" xfId="0" applyNumberFormat="1" applyFont="1" applyFill="1" applyBorder="1"/>
    <xf numFmtId="2" fontId="5" fillId="0" borderId="0" xfId="0" applyNumberFormat="1" applyFont="1" applyFill="1" applyAlignment="1">
      <alignment wrapText="1"/>
    </xf>
    <xf numFmtId="0" fontId="16" fillId="0" borderId="0" xfId="0" applyFont="1"/>
    <xf numFmtId="164" fontId="5" fillId="0" borderId="0" xfId="0" applyNumberFormat="1" applyFont="1" applyFill="1" applyAlignment="1">
      <alignment wrapText="1"/>
    </xf>
    <xf numFmtId="2" fontId="17" fillId="0" borderId="0" xfId="0" applyNumberFormat="1" applyFont="1" applyFill="1"/>
    <xf numFmtId="0" fontId="5" fillId="10" borderId="0" xfId="0" applyFont="1" applyFill="1"/>
    <xf numFmtId="0" fontId="9" fillId="10" borderId="0" xfId="0" applyFont="1" applyFill="1" applyAlignment="1"/>
    <xf numFmtId="165" fontId="16"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165" fontId="16" fillId="0" borderId="0" xfId="0" applyNumberFormat="1" applyFont="1"/>
    <xf numFmtId="1" fontId="9" fillId="0" borderId="0" xfId="3" applyNumberFormat="1" applyFont="1"/>
    <xf numFmtId="0" fontId="16" fillId="7" borderId="0" xfId="0" applyFont="1" applyFill="1" applyBorder="1"/>
    <xf numFmtId="0" fontId="9" fillId="0" borderId="0" xfId="3" applyFont="1"/>
    <xf numFmtId="0" fontId="16" fillId="0" borderId="0" xfId="0" applyFont="1" applyFill="1"/>
    <xf numFmtId="0" fontId="9" fillId="0" borderId="8" xfId="0" applyFont="1" applyFill="1" applyBorder="1"/>
    <xf numFmtId="0" fontId="5" fillId="0" borderId="4" xfId="0" applyFont="1" applyFill="1" applyBorder="1"/>
    <xf numFmtId="0" fontId="6" fillId="0" borderId="4" xfId="0" applyFont="1" applyFill="1" applyBorder="1"/>
    <xf numFmtId="2" fontId="16" fillId="0" borderId="0" xfId="0" applyNumberFormat="1" applyFont="1" applyFill="1"/>
    <xf numFmtId="0" fontId="7" fillId="8" borderId="0" xfId="0" applyFont="1" applyFill="1" applyBorder="1"/>
    <xf numFmtId="0" fontId="6" fillId="10" borderId="0" xfId="0" applyFont="1" applyFill="1"/>
    <xf numFmtId="0" fontId="5" fillId="10" borderId="0" xfId="0" applyFont="1" applyFill="1" applyAlignment="1"/>
    <xf numFmtId="0" fontId="5" fillId="7" borderId="0" xfId="0" applyFont="1" applyFill="1" applyAlignment="1">
      <alignment wrapText="1"/>
    </xf>
    <xf numFmtId="2" fontId="5" fillId="10" borderId="0" xfId="0" applyNumberFormat="1" applyFont="1" applyFill="1"/>
    <xf numFmtId="0" fontId="11"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5" fillId="0" borderId="0" xfId="0" applyNumberFormat="1" applyFont="1" applyAlignment="1">
      <alignment horizontal="left"/>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17" fillId="2" borderId="0" xfId="0" applyNumberFormat="1" applyFont="1" applyFill="1" applyAlignment="1">
      <alignment horizontal="left" vertical="center"/>
    </xf>
    <xf numFmtId="0" fontId="0" fillId="0" borderId="0" xfId="0" applyNumberFormat="1" applyAlignment="1">
      <alignment horizontal="left" vertical="center"/>
    </xf>
    <xf numFmtId="165" fontId="5" fillId="0" borderId="0" xfId="0" applyNumberFormat="1" applyFont="1" applyFill="1"/>
    <xf numFmtId="2" fontId="20" fillId="0" borderId="0" xfId="0" applyNumberFormat="1" applyFont="1" applyFill="1"/>
    <xf numFmtId="2" fontId="17" fillId="0" borderId="0" xfId="0" applyNumberFormat="1" applyFont="1" applyFill="1" applyAlignment="1">
      <alignment wrapText="1"/>
    </xf>
    <xf numFmtId="1" fontId="17" fillId="0" borderId="0" xfId="0" applyNumberFormat="1" applyFont="1" applyFill="1"/>
    <xf numFmtId="2" fontId="23" fillId="0" borderId="0" xfId="0" applyNumberFormat="1" applyFont="1" applyFill="1"/>
    <xf numFmtId="0" fontId="16" fillId="0" borderId="7" xfId="0" applyFont="1" applyFill="1" applyBorder="1"/>
    <xf numFmtId="2" fontId="0" fillId="0" borderId="0" xfId="0" applyNumberFormat="1"/>
    <xf numFmtId="2" fontId="9" fillId="0" borderId="0" xfId="3" applyNumberFormat="1" applyFont="1"/>
    <xf numFmtId="15" fontId="5" fillId="0" borderId="0" xfId="0" applyNumberFormat="1" applyFont="1"/>
    <xf numFmtId="164" fontId="5" fillId="0" borderId="0" xfId="0" applyNumberFormat="1" applyFont="1"/>
    <xf numFmtId="1" fontId="16" fillId="0" borderId="0" xfId="0" applyNumberFormat="1" applyFont="1" applyFill="1"/>
    <xf numFmtId="1" fontId="24" fillId="0" borderId="0" xfId="0" applyNumberFormat="1" applyFont="1" applyFill="1"/>
    <xf numFmtId="1" fontId="24" fillId="0" borderId="0" xfId="0" applyNumberFormat="1" applyFont="1"/>
    <xf numFmtId="2" fontId="17" fillId="0" borderId="0" xfId="0" applyNumberFormat="1" applyFont="1"/>
    <xf numFmtId="1" fontId="17" fillId="0" borderId="0" xfId="0" applyNumberFormat="1" applyFont="1"/>
    <xf numFmtId="2" fontId="5" fillId="0" borderId="1" xfId="0" applyNumberFormat="1" applyFont="1" applyFill="1" applyBorder="1"/>
    <xf numFmtId="1" fontId="5" fillId="0" borderId="0" xfId="0" applyNumberFormat="1" applyFont="1" applyFill="1" applyBorder="1"/>
    <xf numFmtId="0" fontId="5" fillId="0" borderId="0" xfId="0" applyFont="1" applyFill="1" applyBorder="1"/>
    <xf numFmtId="0" fontId="5" fillId="0" borderId="0" xfId="0" applyFont="1" applyBorder="1"/>
    <xf numFmtId="2" fontId="9" fillId="0" borderId="0" xfId="0" applyNumberFormat="1" applyFont="1" applyFill="1" applyAlignment="1">
      <alignment wrapText="1"/>
    </xf>
    <xf numFmtId="2" fontId="17" fillId="0" borderId="0" xfId="0" applyNumberFormat="1" applyFont="1" applyFill="1" applyAlignment="1">
      <alignment horizontal="right" wrapText="1" indent="4"/>
    </xf>
    <xf numFmtId="2" fontId="5" fillId="5" borderId="0" xfId="0" applyNumberFormat="1" applyFont="1" applyFill="1"/>
    <xf numFmtId="2" fontId="5" fillId="6" borderId="0" xfId="0" applyNumberFormat="1" applyFont="1" applyFill="1"/>
    <xf numFmtId="2" fontId="6" fillId="7" borderId="0" xfId="0" applyNumberFormat="1" applyFont="1" applyFill="1"/>
    <xf numFmtId="2" fontId="5" fillId="7" borderId="0" xfId="0" applyNumberFormat="1" applyFont="1" applyFill="1" applyBorder="1" applyAlignment="1">
      <alignment vertical="top" wrapText="1"/>
    </xf>
    <xf numFmtId="2" fontId="6" fillId="0" borderId="0" xfId="0" applyNumberFormat="1" applyFont="1" applyFill="1" applyAlignment="1">
      <alignment wrapText="1"/>
    </xf>
    <xf numFmtId="2" fontId="21" fillId="0" borderId="0" xfId="0" applyNumberFormat="1" applyFont="1"/>
    <xf numFmtId="2" fontId="5" fillId="0" borderId="10" xfId="0" applyNumberFormat="1" applyFont="1" applyFill="1" applyBorder="1"/>
    <xf numFmtId="2" fontId="5" fillId="0" borderId="9" xfId="0" applyNumberFormat="1" applyFont="1" applyFill="1" applyBorder="1"/>
    <xf numFmtId="2" fontId="9" fillId="0" borderId="9" xfId="3" applyNumberFormat="1" applyFont="1" applyFill="1" applyBorder="1"/>
    <xf numFmtId="2" fontId="5" fillId="0" borderId="10" xfId="0" applyNumberFormat="1" applyFont="1" applyFill="1" applyBorder="1" applyAlignment="1">
      <alignment vertical="top" wrapText="1"/>
    </xf>
    <xf numFmtId="2" fontId="5" fillId="0" borderId="9" xfId="0" applyNumberFormat="1" applyFont="1" applyFill="1" applyBorder="1" applyAlignment="1">
      <alignment horizontal="right"/>
    </xf>
    <xf numFmtId="2" fontId="5" fillId="0" borderId="9" xfId="0" applyNumberFormat="1" applyFont="1" applyFill="1" applyBorder="1" applyAlignment="1">
      <alignment wrapText="1"/>
    </xf>
    <xf numFmtId="2" fontId="17" fillId="0" borderId="9" xfId="0" applyNumberFormat="1" applyFont="1" applyFill="1" applyBorder="1" applyAlignment="1">
      <alignment wrapText="1"/>
    </xf>
    <xf numFmtId="2" fontId="9" fillId="0" borderId="10" xfId="3" applyNumberFormat="1" applyFont="1" applyFill="1" applyBorder="1"/>
    <xf numFmtId="2" fontId="17" fillId="0" borderId="10" xfId="0" applyNumberFormat="1" applyFont="1" applyFill="1" applyBorder="1"/>
    <xf numFmtId="2" fontId="5" fillId="0" borderId="11" xfId="0" applyNumberFormat="1" applyFont="1" applyFill="1" applyBorder="1"/>
    <xf numFmtId="2" fontId="0" fillId="0" borderId="11" xfId="0" applyNumberFormat="1" applyFill="1" applyBorder="1"/>
    <xf numFmtId="2" fontId="0" fillId="0" borderId="9" xfId="0" applyNumberFormat="1" applyBorder="1"/>
    <xf numFmtId="2" fontId="0" fillId="0" borderId="10" xfId="0" applyNumberFormat="1" applyBorder="1"/>
    <xf numFmtId="2" fontId="9" fillId="7" borderId="0" xfId="0" applyNumberFormat="1" applyFont="1" applyFill="1"/>
    <xf numFmtId="2" fontId="25" fillId="0" borderId="0" xfId="0" applyNumberFormat="1" applyFont="1" applyFill="1"/>
    <xf numFmtId="0" fontId="25" fillId="0" borderId="0" xfId="0" applyFont="1" applyFill="1"/>
    <xf numFmtId="2" fontId="0" fillId="0" borderId="0" xfId="0" applyNumberFormat="1" applyFill="1" applyBorder="1"/>
    <xf numFmtId="2" fontId="5" fillId="0" borderId="0" xfId="0" applyNumberFormat="1" applyFont="1" applyFill="1" applyBorder="1"/>
    <xf numFmtId="2" fontId="14" fillId="4" borderId="0" xfId="0" applyNumberFormat="1" applyFont="1" applyFill="1"/>
    <xf numFmtId="2" fontId="5" fillId="7" borderId="0" xfId="0" applyNumberFormat="1" applyFont="1" applyFill="1" applyBorder="1"/>
    <xf numFmtId="2" fontId="5" fillId="9" borderId="0" xfId="0" applyNumberFormat="1" applyFont="1" applyFill="1"/>
    <xf numFmtId="2" fontId="6" fillId="6" borderId="0" xfId="0" applyNumberFormat="1" applyFont="1" applyFill="1" applyBorder="1"/>
    <xf numFmtId="2" fontId="6" fillId="8" borderId="0" xfId="0" applyNumberFormat="1" applyFont="1" applyFill="1" applyBorder="1"/>
    <xf numFmtId="2" fontId="16" fillId="0" borderId="0" xfId="0" applyNumberFormat="1" applyFont="1"/>
    <xf numFmtId="46" fontId="5" fillId="2" borderId="0" xfId="0" applyNumberFormat="1" applyFont="1" applyFill="1" applyAlignment="1">
      <alignment horizontal="left"/>
    </xf>
    <xf numFmtId="0" fontId="28" fillId="2" borderId="0" xfId="0" applyNumberFormat="1" applyFont="1" applyFill="1" applyAlignment="1">
      <alignment horizontal="left"/>
    </xf>
    <xf numFmtId="0" fontId="29" fillId="2" borderId="0" xfId="0" applyNumberFormat="1" applyFont="1" applyFill="1" applyAlignment="1">
      <alignment horizontal="left" vertical="center" wrapText="1"/>
    </xf>
    <xf numFmtId="0" fontId="31" fillId="4" borderId="0" xfId="0" applyFont="1" applyFill="1" applyBorder="1"/>
    <xf numFmtId="0" fontId="6" fillId="9" borderId="0" xfId="0" applyFont="1" applyFill="1" applyBorder="1"/>
    <xf numFmtId="0" fontId="27" fillId="6" borderId="0" xfId="0" applyFont="1" applyFill="1" applyBorder="1"/>
    <xf numFmtId="0" fontId="6" fillId="0" borderId="0" xfId="0" applyFont="1" applyFill="1"/>
    <xf numFmtId="2" fontId="6" fillId="0" borderId="0" xfId="0" applyNumberFormat="1" applyFont="1" applyFill="1"/>
    <xf numFmtId="0" fontId="32" fillId="0" borderId="0" xfId="0" applyFont="1" applyFill="1"/>
    <xf numFmtId="2" fontId="34" fillId="0" borderId="0" xfId="0" applyNumberFormat="1" applyFont="1" applyFill="1" applyAlignment="1">
      <alignment horizontal="left"/>
    </xf>
    <xf numFmtId="0" fontId="34" fillId="0" borderId="0" xfId="0" applyFont="1" applyFill="1"/>
    <xf numFmtId="0" fontId="6" fillId="0" borderId="5" xfId="0" applyFont="1" applyFill="1" applyBorder="1" applyAlignment="1">
      <alignment horizontal="center" vertical="center" wrapText="1"/>
    </xf>
    <xf numFmtId="2" fontId="6" fillId="0" borderId="5"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Border="1" applyAlignment="1">
      <alignment horizontal="right"/>
    </xf>
    <xf numFmtId="0" fontId="6" fillId="0" borderId="3" xfId="0" applyFont="1" applyFill="1" applyBorder="1"/>
    <xf numFmtId="0" fontId="27" fillId="0" borderId="0" xfId="3" applyFont="1" applyFill="1"/>
    <xf numFmtId="2" fontId="27" fillId="0" borderId="0" xfId="3" applyNumberFormat="1" applyFont="1" applyFill="1"/>
    <xf numFmtId="0" fontId="34" fillId="0" borderId="0" xfId="0" applyFont="1" applyFill="1" applyBorder="1" applyAlignment="1">
      <alignment vertical="top"/>
    </xf>
    <xf numFmtId="0" fontId="27" fillId="0" borderId="0" xfId="3" applyFont="1" applyFill="1" applyAlignment="1"/>
    <xf numFmtId="0" fontId="6" fillId="0" borderId="0" xfId="0" applyFont="1" applyFill="1" applyBorder="1" applyAlignment="1">
      <alignment vertical="top"/>
    </xf>
    <xf numFmtId="2" fontId="26" fillId="0" borderId="0" xfId="0" applyNumberFormat="1" applyFont="1" applyFill="1" applyBorder="1" applyAlignment="1">
      <alignment horizontal="left" vertical="top"/>
    </xf>
    <xf numFmtId="2" fontId="27" fillId="0" borderId="0" xfId="3" applyNumberFormat="1" applyFont="1" applyFill="1" applyAlignment="1">
      <alignment horizontal="left"/>
    </xf>
    <xf numFmtId="2" fontId="6" fillId="0" borderId="0" xfId="0" applyNumberFormat="1" applyFont="1" applyFill="1" applyAlignment="1"/>
    <xf numFmtId="0" fontId="6" fillId="0" borderId="0" xfId="0" applyFont="1" applyFill="1" applyAlignment="1"/>
    <xf numFmtId="0" fontId="26" fillId="0" borderId="0" xfId="0" applyFont="1"/>
    <xf numFmtId="0" fontId="36" fillId="0" borderId="0" xfId="0" applyFont="1" applyAlignment="1">
      <alignment horizontal="right"/>
    </xf>
    <xf numFmtId="0" fontId="26" fillId="0" borderId="0" xfId="0" applyFont="1" applyAlignment="1">
      <alignment horizontal="center"/>
    </xf>
    <xf numFmtId="0" fontId="33" fillId="7" borderId="0" xfId="0" applyFont="1" applyFill="1" applyAlignment="1">
      <alignment vertical="center"/>
    </xf>
    <xf numFmtId="0" fontId="37" fillId="7" borderId="0" xfId="0" applyFont="1" applyFill="1" applyBorder="1"/>
    <xf numFmtId="1" fontId="38" fillId="0" borderId="0" xfId="0" applyNumberFormat="1" applyFont="1" applyFill="1"/>
    <xf numFmtId="1" fontId="38" fillId="0" borderId="0" xfId="0" applyNumberFormat="1" applyFont="1"/>
    <xf numFmtId="0" fontId="33" fillId="0" borderId="0" xfId="0" applyFont="1" applyFill="1" applyAlignment="1"/>
    <xf numFmtId="0" fontId="7" fillId="0" borderId="0" xfId="0" applyFont="1" applyFill="1"/>
    <xf numFmtId="2" fontId="7" fillId="0" borderId="0" xfId="0" applyNumberFormat="1" applyFont="1" applyFill="1"/>
    <xf numFmtId="0" fontId="33" fillId="10" borderId="0" xfId="0" applyFont="1" applyFill="1"/>
    <xf numFmtId="0" fontId="7" fillId="7" borderId="0" xfId="0" applyFont="1" applyFill="1" applyAlignment="1"/>
    <xf numFmtId="0" fontId="7" fillId="6" borderId="0" xfId="0" applyFont="1" applyFill="1" applyBorder="1"/>
    <xf numFmtId="2" fontId="6" fillId="0" borderId="0" xfId="0" applyNumberFormat="1" applyFont="1" applyFill="1" applyAlignment="1">
      <alignment horizontal="right"/>
    </xf>
    <xf numFmtId="0" fontId="6" fillId="0" borderId="0" xfId="0" applyFont="1" applyFill="1" applyAlignment="1">
      <alignment horizontal="right"/>
    </xf>
    <xf numFmtId="2" fontId="27" fillId="0" borderId="0" xfId="0" applyNumberFormat="1" applyFont="1" applyFill="1" applyAlignment="1">
      <alignment horizontal="right"/>
    </xf>
    <xf numFmtId="0" fontId="26" fillId="0" borderId="0" xfId="0" applyFont="1" applyFill="1" applyAlignment="1">
      <alignment horizontal="right"/>
    </xf>
    <xf numFmtId="0" fontId="27" fillId="0" borderId="10" xfId="3" applyFont="1" applyFill="1" applyBorder="1" applyAlignment="1">
      <alignment horizontal="right"/>
    </xf>
    <xf numFmtId="0" fontId="27" fillId="0" borderId="0" xfId="3" applyFont="1" applyFill="1" applyAlignment="1">
      <alignment horizontal="right"/>
    </xf>
    <xf numFmtId="0" fontId="27" fillId="0" borderId="9" xfId="3" applyFont="1" applyFill="1" applyBorder="1" applyAlignment="1">
      <alignment horizontal="right" wrapText="1"/>
    </xf>
    <xf numFmtId="0" fontId="6" fillId="0" borderId="10" xfId="0" applyFont="1" applyFill="1" applyBorder="1" applyAlignment="1">
      <alignment horizontal="right" vertical="top" wrapText="1"/>
    </xf>
    <xf numFmtId="2" fontId="6" fillId="0" borderId="0" xfId="0" applyNumberFormat="1" applyFont="1" applyFill="1" applyBorder="1" applyAlignment="1">
      <alignment horizontal="right" vertical="top"/>
    </xf>
    <xf numFmtId="2" fontId="26" fillId="0" borderId="9"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0" fontId="6" fillId="0" borderId="11" xfId="0" applyFont="1" applyFill="1" applyBorder="1" applyAlignment="1">
      <alignment horizontal="right"/>
    </xf>
    <xf numFmtId="0" fontId="6" fillId="0" borderId="9" xfId="0" applyFont="1" applyFill="1" applyBorder="1" applyAlignment="1">
      <alignment horizontal="right"/>
    </xf>
    <xf numFmtId="0" fontId="6" fillId="0" borderId="6" xfId="0" applyFont="1" applyFill="1" applyBorder="1" applyAlignment="1">
      <alignment horizontal="right"/>
    </xf>
    <xf numFmtId="2" fontId="6" fillId="0" borderId="10" xfId="0" applyNumberFormat="1" applyFont="1" applyFill="1" applyBorder="1" applyAlignment="1">
      <alignment horizontal="right" vertical="top"/>
    </xf>
    <xf numFmtId="0" fontId="27" fillId="0" borderId="0" xfId="0" applyFont="1" applyFill="1" applyAlignment="1">
      <alignment horizontal="right"/>
    </xf>
    <xf numFmtId="0" fontId="35" fillId="0" borderId="0" xfId="0" applyFont="1" applyAlignment="1">
      <alignment horizontal="right"/>
    </xf>
    <xf numFmtId="2" fontId="32" fillId="0" borderId="0" xfId="0" applyNumberFormat="1" applyFont="1" applyAlignment="1">
      <alignment horizontal="right"/>
    </xf>
    <xf numFmtId="2" fontId="6" fillId="0" borderId="0" xfId="0" applyNumberFormat="1" applyFont="1" applyFill="1" applyAlignment="1">
      <alignment horizontal="right" wrapText="1"/>
    </xf>
    <xf numFmtId="0" fontId="6" fillId="0" borderId="0" xfId="0" applyFont="1" applyFill="1" applyBorder="1" applyAlignment="1">
      <alignment horizontal="right" vertical="center"/>
    </xf>
    <xf numFmtId="0" fontId="6" fillId="0" borderId="10" xfId="0" applyFont="1" applyFill="1" applyBorder="1" applyAlignment="1">
      <alignment horizontal="right" vertical="center"/>
    </xf>
    <xf numFmtId="2" fontId="26" fillId="0" borderId="0" xfId="0" applyNumberFormat="1" applyFont="1" applyFill="1" applyBorder="1" applyAlignment="1">
      <alignment horizontal="right" vertical="center"/>
    </xf>
    <xf numFmtId="2" fontId="6" fillId="0" borderId="0" xfId="0" applyNumberFormat="1" applyFont="1" applyFill="1" applyAlignment="1">
      <alignment horizontal="right" vertical="center"/>
    </xf>
    <xf numFmtId="2" fontId="6" fillId="0" borderId="10" xfId="0" applyNumberFormat="1" applyFont="1" applyFill="1" applyBorder="1" applyAlignment="1">
      <alignment horizontal="right" vertical="center"/>
    </xf>
    <xf numFmtId="0" fontId="6" fillId="0" borderId="0" xfId="0" applyFont="1" applyFill="1" applyAlignment="1">
      <alignment horizontal="right" vertical="center"/>
    </xf>
    <xf numFmtId="0" fontId="0" fillId="0" borderId="0" xfId="0" applyAlignment="1">
      <alignment horizontal="right"/>
    </xf>
    <xf numFmtId="0" fontId="5" fillId="12" borderId="0" xfId="0" applyFont="1" applyFill="1"/>
    <xf numFmtId="0" fontId="7" fillId="12" borderId="0" xfId="0" applyFont="1" applyFill="1" applyBorder="1"/>
    <xf numFmtId="0" fontId="5" fillId="12" borderId="0" xfId="0" applyFont="1" applyFill="1" applyBorder="1"/>
    <xf numFmtId="0" fontId="6" fillId="12" borderId="0" xfId="0" applyFont="1" applyFill="1" applyBorder="1"/>
    <xf numFmtId="2" fontId="6" fillId="12" borderId="0" xfId="0" applyNumberFormat="1" applyFont="1" applyFill="1" applyBorder="1"/>
    <xf numFmtId="0" fontId="7" fillId="7" borderId="0" xfId="0" applyNumberFormat="1" applyFont="1" applyFill="1" applyAlignment="1"/>
    <xf numFmtId="0" fontId="33" fillId="7" borderId="0" xfId="0" applyFont="1" applyFill="1" applyAlignment="1">
      <alignment horizontal="right"/>
    </xf>
    <xf numFmtId="0" fontId="33" fillId="10" borderId="0" xfId="0" applyFont="1" applyFill="1" applyAlignment="1">
      <alignment horizontal="right" vertical="top" wrapText="1"/>
    </xf>
    <xf numFmtId="0" fontId="5" fillId="7" borderId="0" xfId="0" applyFont="1" applyFill="1" applyAlignment="1">
      <alignment horizontal="right"/>
    </xf>
    <xf numFmtId="0" fontId="5" fillId="7" borderId="0" xfId="0" applyFont="1" applyFill="1" applyBorder="1" applyAlignment="1">
      <alignment horizontal="right" vertical="top" wrapText="1"/>
    </xf>
    <xf numFmtId="0" fontId="5" fillId="10" borderId="0" xfId="0" applyFont="1" applyFill="1" applyBorder="1" applyAlignment="1">
      <alignment horizontal="right" vertical="top" wrapText="1"/>
    </xf>
    <xf numFmtId="0" fontId="5" fillId="10" borderId="0" xfId="0" applyFont="1" applyFill="1" applyAlignment="1">
      <alignment horizontal="right"/>
    </xf>
    <xf numFmtId="2" fontId="5" fillId="10" borderId="0" xfId="0" applyNumberFormat="1" applyFont="1" applyFill="1" applyAlignment="1">
      <alignment horizontal="right"/>
    </xf>
    <xf numFmtId="0" fontId="9" fillId="10" borderId="0" xfId="0" applyFont="1" applyFill="1" applyAlignment="1">
      <alignment horizontal="right"/>
    </xf>
    <xf numFmtId="0" fontId="9" fillId="10" borderId="0" xfId="0" applyNumberFormat="1" applyFont="1" applyFill="1" applyAlignment="1">
      <alignment horizontal="right"/>
    </xf>
    <xf numFmtId="2" fontId="6" fillId="0" borderId="0" xfId="0" applyNumberFormat="1" applyFont="1" applyFill="1" applyBorder="1" applyAlignment="1">
      <alignment horizontal="right"/>
    </xf>
    <xf numFmtId="2" fontId="0" fillId="0" borderId="0" xfId="0" applyNumberFormat="1" applyBorder="1"/>
    <xf numFmtId="2" fontId="34" fillId="0" borderId="9" xfId="0" applyNumberFormat="1" applyFont="1" applyFill="1" applyBorder="1" applyAlignment="1">
      <alignment horizontal="left"/>
    </xf>
    <xf numFmtId="2" fontId="27" fillId="0" borderId="9" xfId="0" applyNumberFormat="1" applyFont="1" applyFill="1" applyBorder="1" applyAlignment="1">
      <alignment horizontal="right"/>
    </xf>
    <xf numFmtId="0" fontId="6" fillId="13" borderId="0" xfId="0" applyFont="1" applyFill="1" applyBorder="1"/>
    <xf numFmtId="0" fontId="16" fillId="13" borderId="0" xfId="0" applyFont="1" applyFill="1"/>
    <xf numFmtId="0" fontId="9" fillId="10" borderId="0" xfId="0" applyFont="1" applyFill="1" applyAlignment="1">
      <alignment horizontal="right" vertical="top" wrapText="1"/>
    </xf>
    <xf numFmtId="0" fontId="6" fillId="4" borderId="0" xfId="0" applyFont="1" applyFill="1" applyAlignment="1">
      <alignment horizontal="left"/>
    </xf>
    <xf numFmtId="0" fontId="5" fillId="5" borderId="0" xfId="0" applyFont="1" applyFill="1" applyAlignment="1">
      <alignment horizontal="left"/>
    </xf>
    <xf numFmtId="0" fontId="9" fillId="6" borderId="0" xfId="0" applyFont="1" applyFill="1" applyAlignment="1">
      <alignment horizontal="left"/>
    </xf>
    <xf numFmtId="0" fontId="5" fillId="7" borderId="0" xfId="0" applyFont="1" applyFill="1" applyAlignment="1">
      <alignment horizontal="left" wrapText="1"/>
    </xf>
    <xf numFmtId="0" fontId="6" fillId="7" borderId="0" xfId="0" applyFont="1" applyFill="1" applyAlignment="1">
      <alignment horizontal="left"/>
    </xf>
    <xf numFmtId="0" fontId="6" fillId="10" borderId="0" xfId="0" applyFont="1" applyFill="1" applyAlignment="1">
      <alignment horizontal="left"/>
    </xf>
    <xf numFmtId="0" fontId="9" fillId="10" borderId="0" xfId="0" applyFont="1" applyFill="1" applyAlignment="1">
      <alignment vertical="center"/>
    </xf>
    <xf numFmtId="0" fontId="5" fillId="7" borderId="0" xfId="0" applyFont="1" applyFill="1" applyBorder="1" applyAlignment="1">
      <alignment horizontal="right" vertical="top"/>
    </xf>
    <xf numFmtId="0" fontId="5" fillId="10" borderId="0" xfId="0" applyFont="1" applyFill="1" applyBorder="1" applyAlignment="1">
      <alignment horizontal="right" vertical="top"/>
    </xf>
    <xf numFmtId="2" fontId="5" fillId="10" borderId="0" xfId="0" applyNumberFormat="1" applyFont="1" applyFill="1" applyBorder="1" applyAlignment="1">
      <alignment vertical="top" wrapText="1"/>
    </xf>
    <xf numFmtId="0" fontId="7" fillId="2" borderId="0" xfId="0" applyNumberFormat="1" applyFont="1" applyFill="1" applyAlignment="1">
      <alignment horizontal="left" vertical="center" wrapText="1"/>
    </xf>
    <xf numFmtId="0" fontId="9" fillId="2" borderId="0" xfId="0" applyNumberFormat="1" applyFont="1" applyFill="1" applyAlignment="1">
      <alignment horizontal="left" vertical="center"/>
    </xf>
    <xf numFmtId="0" fontId="9" fillId="2" borderId="0" xfId="0" applyNumberFormat="1" applyFont="1" applyFill="1" applyAlignment="1">
      <alignment horizontal="left" vertical="center" wrapText="1"/>
    </xf>
    <xf numFmtId="2" fontId="6" fillId="4" borderId="0" xfId="0" applyNumberFormat="1" applyFont="1" applyFill="1"/>
    <xf numFmtId="2" fontId="9" fillId="6" borderId="0" xfId="0" applyNumberFormat="1" applyFont="1" applyFill="1" applyAlignment="1"/>
    <xf numFmtId="2" fontId="31" fillId="4" borderId="0" xfId="0" applyNumberFormat="1" applyFont="1" applyFill="1" applyBorder="1"/>
    <xf numFmtId="2" fontId="14" fillId="4" borderId="0" xfId="0" applyNumberFormat="1" applyFont="1" applyFill="1" applyBorder="1"/>
    <xf numFmtId="2" fontId="6" fillId="4" borderId="0" xfId="0" applyNumberFormat="1" applyFont="1" applyFill="1" applyBorder="1"/>
    <xf numFmtId="2" fontId="5" fillId="4" borderId="0" xfId="0" applyNumberFormat="1" applyFont="1" applyFill="1" applyBorder="1"/>
    <xf numFmtId="2" fontId="9" fillId="11" borderId="0" xfId="0" applyNumberFormat="1" applyFont="1" applyFill="1" applyBorder="1"/>
    <xf numFmtId="2" fontId="5" fillId="9" borderId="0" xfId="0" applyNumberFormat="1" applyFont="1" applyFill="1" applyBorder="1"/>
    <xf numFmtId="2" fontId="33" fillId="7" borderId="0" xfId="1" applyNumberFormat="1" applyFont="1" applyFill="1" applyBorder="1"/>
    <xf numFmtId="2" fontId="5" fillId="13" borderId="0" xfId="0" applyNumberFormat="1" applyFont="1" applyFill="1" applyBorder="1" applyAlignment="1"/>
    <xf numFmtId="2" fontId="6" fillId="13" borderId="0" xfId="0" applyNumberFormat="1" applyFont="1" applyFill="1" applyBorder="1"/>
    <xf numFmtId="2" fontId="9" fillId="8" borderId="0" xfId="0" applyNumberFormat="1" applyFont="1" applyFill="1" applyBorder="1"/>
    <xf numFmtId="2" fontId="5" fillId="8" borderId="0" xfId="0" applyNumberFormat="1" applyFont="1" applyFill="1" applyBorder="1"/>
    <xf numFmtId="2" fontId="9" fillId="12" borderId="0" xfId="0" applyNumberFormat="1" applyFont="1" applyFill="1" applyBorder="1"/>
    <xf numFmtId="2" fontId="5" fillId="12" borderId="0" xfId="0" applyNumberFormat="1" applyFont="1" applyFill="1" applyBorder="1"/>
    <xf numFmtId="2" fontId="7" fillId="12" borderId="0" xfId="0" applyNumberFormat="1" applyFont="1" applyFill="1" applyBorder="1"/>
    <xf numFmtId="2" fontId="26" fillId="0" borderId="0" xfId="0" applyNumberFormat="1" applyFont="1"/>
    <xf numFmtId="2" fontId="16" fillId="0" borderId="7" xfId="0" applyNumberFormat="1" applyFont="1" applyFill="1" applyBorder="1"/>
    <xf numFmtId="2" fontId="16" fillId="0" borderId="0" xfId="0" applyNumberFormat="1" applyFont="1" applyFill="1" applyBorder="1"/>
    <xf numFmtId="0" fontId="21" fillId="0" borderId="0" xfId="0" applyFont="1"/>
    <xf numFmtId="2" fontId="0" fillId="0" borderId="9" xfId="0" applyNumberFormat="1" applyFill="1" applyBorder="1"/>
    <xf numFmtId="2" fontId="21" fillId="0" borderId="0" xfId="0" applyNumberFormat="1" applyFont="1" applyFill="1"/>
    <xf numFmtId="2" fontId="0" fillId="0" borderId="10" xfId="0" applyNumberFormat="1" applyFill="1" applyBorder="1"/>
  </cellXfs>
  <cellStyles count="942">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Hyperlink" xfId="1" builtinId="8" hidden="1"/>
    <cellStyle name="Normal" xfId="0" builtinId="0"/>
    <cellStyle name="Normal 2" xfId="3"/>
  </cellStyles>
  <dxfs count="1">
    <dxf>
      <font>
        <color rgb="FF9C0006"/>
      </font>
      <fill>
        <patternFill>
          <bgColor rgb="FFFFC7CE"/>
        </patternFill>
      </fill>
    </dxf>
  </dxfs>
  <tableStyles count="0" defaultTableStyle="TableStyleMedium9" defaultPivotStyle="PivotStyleMedium4"/>
  <colors>
    <mruColors>
      <color rgb="FFFFCC99"/>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1"/>
  <sheetViews>
    <sheetView zoomScale="74" zoomScaleNormal="74" workbookViewId="0">
      <selection activeCell="A31" sqref="A31"/>
    </sheetView>
  </sheetViews>
  <sheetFormatPr baseColWidth="10" defaultColWidth="11" defaultRowHeight="16" x14ac:dyDescent="0.2"/>
  <cols>
    <col min="1" max="1" width="204.83203125" style="99" customWidth="1"/>
    <col min="2" max="16384" width="11" style="90"/>
  </cols>
  <sheetData>
    <row r="1" spans="1:53" ht="50" customHeight="1" x14ac:dyDescent="0.2">
      <c r="A1" s="88" t="s">
        <v>83</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row>
    <row r="2" spans="1:53" ht="100" customHeight="1" x14ac:dyDescent="0.2">
      <c r="A2" s="153" t="s">
        <v>86</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row>
    <row r="3" spans="1:53" s="91" customFormat="1" ht="25" customHeight="1" x14ac:dyDescent="0.2">
      <c r="A3" s="89"/>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row>
    <row r="4" spans="1:53" s="91" customFormat="1" ht="96" x14ac:dyDescent="0.2">
      <c r="A4" s="247" t="s">
        <v>151</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row>
    <row r="5" spans="1:53" s="91" customFormat="1" ht="19" customHeight="1" x14ac:dyDescent="0.2">
      <c r="A5" s="247" t="s">
        <v>142</v>
      </c>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row>
    <row r="6" spans="1:53" s="91" customFormat="1" ht="19" customHeight="1" x14ac:dyDescent="0.2">
      <c r="A6" s="248" t="s">
        <v>152</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row>
    <row r="7" spans="1:53" s="91" customFormat="1" ht="19" customHeight="1" x14ac:dyDescent="0.2">
      <c r="A7" s="249" t="s">
        <v>153</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row>
    <row r="8" spans="1:53" s="91" customFormat="1" ht="35" customHeight="1" x14ac:dyDescent="0.2">
      <c r="A8" s="92" t="s">
        <v>84</v>
      </c>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row>
    <row r="9" spans="1:53" s="91" customFormat="1" ht="20" customHeight="1" x14ac:dyDescent="0.2">
      <c r="A9" s="93" t="s">
        <v>24</v>
      </c>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row>
    <row r="10" spans="1:53" s="91" customFormat="1" ht="20" customHeight="1" x14ac:dyDescent="0.2">
      <c r="A10" s="151" t="s">
        <v>85</v>
      </c>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row>
    <row r="11" spans="1:53" s="91" customFormat="1" ht="20" customHeight="1" x14ac:dyDescent="0.2">
      <c r="A11" s="94" t="s">
        <v>62</v>
      </c>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row>
    <row r="12" spans="1:53" s="91" customFormat="1" ht="20" customHeight="1" x14ac:dyDescent="0.2">
      <c r="A12" s="94" t="s">
        <v>64</v>
      </c>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row>
    <row r="13" spans="1:53" s="91" customFormat="1" ht="20" customHeight="1" x14ac:dyDescent="0.2">
      <c r="A13" s="94" t="s">
        <v>63</v>
      </c>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row>
    <row r="14" spans="1:53" s="91" customFormat="1" ht="20" customHeight="1" x14ac:dyDescent="0.2">
      <c r="A14" s="94" t="s">
        <v>57</v>
      </c>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row>
    <row r="15" spans="1:53" s="91" customFormat="1" ht="20" customHeight="1" x14ac:dyDescent="0.2">
      <c r="A15" s="94" t="s">
        <v>47</v>
      </c>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row>
    <row r="16" spans="1:53" s="91" customFormat="1" ht="20" customHeight="1" x14ac:dyDescent="0.2">
      <c r="A16" s="94" t="s">
        <v>48</v>
      </c>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row>
    <row r="17" spans="1:53" s="91" customFormat="1" ht="20" customHeight="1" x14ac:dyDescent="0.2">
      <c r="A17" s="94" t="s">
        <v>49</v>
      </c>
      <c r="B17" s="94"/>
      <c r="C17" s="94"/>
      <c r="D17" s="94"/>
      <c r="E17" s="94"/>
      <c r="F17" s="94"/>
      <c r="G17" s="94"/>
      <c r="H17" s="94"/>
      <c r="I17" s="94"/>
      <c r="J17" s="94"/>
      <c r="K17" s="94"/>
      <c r="L17" s="94"/>
      <c r="M17" s="94"/>
      <c r="N17" s="94"/>
      <c r="O17" s="94"/>
      <c r="P17" s="94"/>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row>
    <row r="18" spans="1:53" s="91" customFormat="1" ht="20" customHeight="1" x14ac:dyDescent="0.2">
      <c r="A18" s="95" t="s">
        <v>46</v>
      </c>
      <c r="B18" s="94"/>
      <c r="C18" s="94"/>
      <c r="D18" s="94"/>
      <c r="E18" s="94"/>
      <c r="F18" s="94"/>
      <c r="G18" s="94"/>
      <c r="H18" s="94"/>
      <c r="I18" s="94"/>
      <c r="J18" s="94"/>
      <c r="K18" s="94"/>
      <c r="L18" s="94"/>
      <c r="M18" s="94"/>
      <c r="N18" s="94"/>
      <c r="O18" s="94"/>
      <c r="P18" s="94"/>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row>
    <row r="19" spans="1:53" s="91" customFormat="1" ht="20" customHeight="1" x14ac:dyDescent="0.2">
      <c r="A19" s="94" t="s">
        <v>50</v>
      </c>
      <c r="B19" s="94"/>
      <c r="C19" s="94"/>
      <c r="D19" s="94"/>
      <c r="E19" s="94"/>
      <c r="F19" s="94"/>
      <c r="G19" s="94"/>
      <c r="H19" s="94"/>
      <c r="I19" s="94"/>
      <c r="J19" s="94"/>
      <c r="K19" s="94"/>
      <c r="L19" s="94"/>
      <c r="M19" s="94"/>
      <c r="N19" s="94"/>
      <c r="O19" s="94"/>
      <c r="P19" s="94"/>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row>
    <row r="20" spans="1:53" s="91" customFormat="1" ht="20" customHeight="1" x14ac:dyDescent="0.2">
      <c r="A20" s="94" t="s">
        <v>51</v>
      </c>
      <c r="B20" s="94"/>
      <c r="C20" s="94"/>
      <c r="D20" s="94"/>
      <c r="E20" s="94"/>
      <c r="F20" s="94"/>
      <c r="G20" s="94"/>
      <c r="H20" s="94"/>
      <c r="I20" s="94"/>
      <c r="J20" s="94"/>
      <c r="K20" s="94"/>
      <c r="L20" s="94"/>
      <c r="M20" s="94"/>
      <c r="N20" s="94"/>
      <c r="O20" s="94"/>
      <c r="P20" s="94"/>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row>
    <row r="21" spans="1:53" s="91" customFormat="1" ht="20" customHeight="1" x14ac:dyDescent="0.2">
      <c r="A21" s="94" t="s">
        <v>52</v>
      </c>
      <c r="B21" s="94"/>
      <c r="C21" s="94"/>
      <c r="D21" s="94"/>
      <c r="E21" s="94"/>
      <c r="F21" s="94"/>
      <c r="G21" s="94"/>
      <c r="H21" s="94"/>
      <c r="I21" s="94"/>
      <c r="J21" s="94"/>
      <c r="K21" s="94"/>
      <c r="L21" s="94"/>
      <c r="M21" s="94"/>
      <c r="N21" s="94"/>
      <c r="O21" s="94"/>
      <c r="P21" s="94"/>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row>
    <row r="22" spans="1:53" ht="20" customHeight="1" x14ac:dyDescent="0.2">
      <c r="A22" s="94" t="s">
        <v>53</v>
      </c>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row>
    <row r="23" spans="1:53" ht="20" customHeight="1" x14ac:dyDescent="0.2">
      <c r="A23" s="96"/>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row>
    <row r="24" spans="1:53" s="97" customFormat="1" ht="20" customHeight="1" x14ac:dyDescent="0.2">
      <c r="A24" s="96" t="s">
        <v>11</v>
      </c>
      <c r="B24" s="152"/>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row>
    <row r="25" spans="1:53" s="97" customFormat="1" ht="20" customHeight="1" x14ac:dyDescent="0.2">
      <c r="A25" s="96"/>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row>
    <row r="26" spans="1:53" s="97" customFormat="1" ht="20" customHeight="1" x14ac:dyDescent="0.2">
      <c r="A26" s="96" t="s">
        <v>156</v>
      </c>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row>
    <row r="27" spans="1:53" s="97" customFormat="1" ht="20" customHeight="1" x14ac:dyDescent="0.2">
      <c r="A27" s="96" t="s">
        <v>157</v>
      </c>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row>
    <row r="28" spans="1:53" s="97" customFormat="1" ht="20" customHeight="1" x14ac:dyDescent="0.2">
      <c r="A28" s="96"/>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row>
    <row r="29" spans="1:53" s="97" customFormat="1" ht="20" customHeight="1" x14ac:dyDescent="0.2">
      <c r="A29" s="98" t="s">
        <v>154</v>
      </c>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row>
    <row r="30" spans="1:53" s="97" customFormat="1" ht="20" customHeight="1" x14ac:dyDescent="0.2">
      <c r="A30" s="98" t="s">
        <v>155</v>
      </c>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x14ac:dyDescent="0.2">
      <c r="A31" s="9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row>
  </sheetData>
  <phoneticPr fontId="4" type="noConversion"/>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Z93"/>
  <sheetViews>
    <sheetView zoomScale="80" zoomScaleNormal="80" zoomScalePageLayoutView="80" workbookViewId="0">
      <pane xSplit="1" ySplit="20" topLeftCell="B60" activePane="bottomRight" state="frozen"/>
      <selection pane="topRight" activeCell="B1" sqref="B1"/>
      <selection pane="bottomLeft" activeCell="A23" sqref="A23"/>
      <selection pane="bottomRight" activeCell="H82" sqref="H82"/>
    </sheetView>
  </sheetViews>
  <sheetFormatPr baseColWidth="10" defaultColWidth="11" defaultRowHeight="17" customHeight="1" x14ac:dyDescent="0.2"/>
  <cols>
    <col min="1" max="1" width="10.1640625" style="2" customWidth="1"/>
    <col min="2" max="2" width="21.1640625" style="9" customWidth="1"/>
    <col min="3" max="3" width="23.6640625" style="2" customWidth="1"/>
    <col min="4" max="4" width="19.1640625" style="2" customWidth="1"/>
    <col min="5" max="7" width="19.33203125" style="2" customWidth="1"/>
    <col min="8" max="8" width="11" style="2"/>
    <col min="9" max="9" width="12.1640625" style="2" bestFit="1" customWidth="1"/>
    <col min="10" max="10" width="16.1640625" style="38" bestFit="1" customWidth="1"/>
    <col min="11" max="11" width="15.5" style="38" bestFit="1" customWidth="1"/>
    <col min="12" max="16384" width="11" style="2"/>
  </cols>
  <sheetData>
    <row r="1" spans="1:26" s="1" customFormat="1" ht="17" customHeight="1" x14ac:dyDescent="0.2">
      <c r="A1" s="2"/>
      <c r="B1" s="154" t="s">
        <v>87</v>
      </c>
      <c r="C1" s="43"/>
      <c r="D1" s="18"/>
      <c r="E1" s="18"/>
      <c r="F1" s="18"/>
      <c r="G1" s="18"/>
      <c r="H1" s="18"/>
      <c r="I1" s="18"/>
      <c r="J1" s="29"/>
      <c r="K1" s="29"/>
      <c r="L1" s="18"/>
      <c r="M1" s="18"/>
      <c r="N1" s="18"/>
      <c r="O1" s="18"/>
      <c r="P1" s="18"/>
      <c r="Q1" s="18"/>
      <c r="R1" s="18"/>
      <c r="S1" s="18"/>
      <c r="T1" s="18"/>
      <c r="U1" s="18"/>
      <c r="V1" s="18"/>
      <c r="W1" s="18"/>
      <c r="X1" s="18"/>
      <c r="Y1" s="18"/>
      <c r="Z1" s="18"/>
    </row>
    <row r="2" spans="1:26" s="41" customFormat="1" ht="17" customHeight="1" x14ac:dyDescent="0.2">
      <c r="A2" s="52"/>
      <c r="B2" s="43" t="s">
        <v>43</v>
      </c>
      <c r="C2" s="43"/>
      <c r="D2" s="42"/>
      <c r="E2" s="42"/>
      <c r="F2" s="42"/>
      <c r="G2" s="42"/>
      <c r="H2" s="42"/>
      <c r="I2" s="42"/>
      <c r="J2" s="145"/>
      <c r="K2" s="145"/>
      <c r="L2" s="42"/>
      <c r="M2" s="42"/>
      <c r="N2" s="42"/>
      <c r="O2" s="42"/>
      <c r="P2" s="42"/>
      <c r="Q2" s="42"/>
      <c r="R2" s="42"/>
      <c r="S2" s="42"/>
      <c r="T2" s="42"/>
      <c r="U2" s="42"/>
      <c r="V2" s="42"/>
      <c r="W2" s="42"/>
      <c r="X2" s="42"/>
      <c r="Y2" s="42"/>
      <c r="Z2" s="42"/>
    </row>
    <row r="3" spans="1:26" s="41" customFormat="1" ht="17" customHeight="1" x14ac:dyDescent="0.2">
      <c r="A3" s="52"/>
      <c r="B3" s="44" t="s">
        <v>88</v>
      </c>
      <c r="C3" s="44"/>
      <c r="D3" s="42"/>
      <c r="E3" s="42"/>
      <c r="F3" s="42"/>
      <c r="G3" s="42"/>
      <c r="H3" s="42"/>
      <c r="I3" s="42"/>
      <c r="J3" s="145"/>
      <c r="K3" s="145"/>
      <c r="L3" s="42"/>
      <c r="M3" s="42"/>
      <c r="N3" s="42"/>
      <c r="O3" s="42"/>
      <c r="P3" s="42"/>
      <c r="Q3" s="42"/>
      <c r="R3" s="42"/>
      <c r="S3" s="42"/>
      <c r="T3" s="42"/>
      <c r="U3" s="42"/>
      <c r="V3" s="42"/>
      <c r="W3" s="42"/>
      <c r="X3" s="42"/>
      <c r="Y3" s="42"/>
      <c r="Z3" s="42"/>
    </row>
    <row r="4" spans="1:26" s="1" customFormat="1" ht="17" customHeight="1" x14ac:dyDescent="0.2">
      <c r="A4" s="2"/>
      <c r="B4" s="36" t="s">
        <v>75</v>
      </c>
      <c r="C4" s="37"/>
      <c r="D4" s="37"/>
      <c r="E4" s="37"/>
      <c r="F4" s="37"/>
      <c r="G4" s="37"/>
      <c r="H4" s="37"/>
      <c r="I4" s="37"/>
      <c r="J4" s="146"/>
      <c r="K4" s="146"/>
      <c r="L4" s="37"/>
      <c r="M4" s="37"/>
      <c r="N4" s="37"/>
      <c r="O4" s="37"/>
      <c r="P4" s="37"/>
      <c r="Q4" s="37"/>
      <c r="R4" s="37"/>
      <c r="S4" s="37"/>
      <c r="T4" s="37"/>
      <c r="U4" s="37"/>
      <c r="V4" s="37"/>
      <c r="W4" s="37"/>
      <c r="X4" s="37"/>
      <c r="Y4" s="37"/>
      <c r="Z4" s="37"/>
    </row>
    <row r="5" spans="1:26" s="1" customFormat="1" ht="17" customHeight="1" x14ac:dyDescent="0.2">
      <c r="A5" s="2"/>
      <c r="B5" s="45"/>
      <c r="C5" s="187" t="s">
        <v>143</v>
      </c>
      <c r="D5" s="37"/>
      <c r="E5" s="37"/>
      <c r="F5" s="37"/>
      <c r="G5" s="37"/>
      <c r="H5" s="37"/>
      <c r="I5" s="37"/>
      <c r="J5" s="146"/>
      <c r="K5" s="146"/>
      <c r="L5" s="37"/>
      <c r="M5" s="37"/>
      <c r="N5" s="37"/>
      <c r="O5" s="37"/>
      <c r="P5" s="37"/>
      <c r="Q5" s="37"/>
      <c r="R5" s="37"/>
      <c r="S5" s="37"/>
      <c r="T5" s="37"/>
      <c r="U5" s="37"/>
      <c r="V5" s="37"/>
      <c r="W5" s="37"/>
      <c r="X5" s="37"/>
      <c r="Y5" s="37"/>
      <c r="Z5" s="37"/>
    </row>
    <row r="6" spans="1:26" s="1" customFormat="1" ht="17" customHeight="1" x14ac:dyDescent="0.2">
      <c r="A6" s="2"/>
      <c r="B6" s="76"/>
      <c r="C6" s="76" t="s">
        <v>123</v>
      </c>
      <c r="D6" s="21"/>
      <c r="E6" s="24"/>
      <c r="F6" s="21"/>
      <c r="G6" s="21"/>
      <c r="H6" s="21"/>
      <c r="I6" s="21"/>
      <c r="J6" s="33"/>
      <c r="K6" s="33"/>
      <c r="L6" s="21"/>
      <c r="M6" s="21"/>
      <c r="N6" s="21"/>
      <c r="O6" s="21"/>
      <c r="P6" s="21"/>
      <c r="Q6" s="21"/>
      <c r="R6" s="21"/>
      <c r="S6" s="21"/>
      <c r="T6" s="21"/>
      <c r="U6" s="21"/>
      <c r="V6" s="21"/>
      <c r="W6" s="21"/>
      <c r="X6" s="21"/>
      <c r="Y6" s="21"/>
      <c r="Z6" s="21"/>
    </row>
    <row r="7" spans="1:26" s="1" customFormat="1" ht="17" customHeight="1" x14ac:dyDescent="0.2">
      <c r="A7" s="2"/>
      <c r="B7" s="155" t="s">
        <v>89</v>
      </c>
      <c r="C7" s="47"/>
      <c r="D7" s="53"/>
      <c r="E7" s="53"/>
      <c r="F7" s="53"/>
      <c r="G7" s="53"/>
      <c r="H7" s="53"/>
      <c r="I7" s="53"/>
      <c r="J7" s="147"/>
      <c r="K7" s="147"/>
      <c r="L7" s="53"/>
      <c r="M7" s="53"/>
      <c r="N7" s="53"/>
      <c r="O7" s="53"/>
      <c r="P7" s="53"/>
      <c r="Q7" s="53"/>
      <c r="R7" s="53"/>
      <c r="S7" s="53"/>
      <c r="T7" s="53"/>
      <c r="U7" s="53"/>
      <c r="V7" s="53"/>
      <c r="W7" s="53"/>
      <c r="X7" s="53"/>
      <c r="Y7" s="53"/>
      <c r="Z7" s="53"/>
    </row>
    <row r="8" spans="1:26" s="1" customFormat="1" ht="17" customHeight="1" x14ac:dyDescent="0.2">
      <c r="A8" s="2"/>
      <c r="B8" s="47"/>
      <c r="C8" s="47" t="s">
        <v>116</v>
      </c>
      <c r="D8" s="53"/>
      <c r="E8" s="53"/>
      <c r="F8" s="53"/>
      <c r="G8" s="53"/>
      <c r="H8" s="53"/>
      <c r="I8" s="53"/>
      <c r="J8" s="147"/>
      <c r="K8" s="147"/>
      <c r="L8" s="53"/>
      <c r="M8" s="53"/>
      <c r="N8" s="53"/>
      <c r="O8" s="53"/>
      <c r="P8" s="53"/>
      <c r="Q8" s="53"/>
      <c r="R8" s="53"/>
      <c r="S8" s="53"/>
      <c r="T8" s="53"/>
      <c r="U8" s="53"/>
      <c r="V8" s="53"/>
      <c r="W8" s="53"/>
      <c r="X8" s="53"/>
      <c r="Y8" s="53"/>
      <c r="Z8" s="53"/>
    </row>
    <row r="9" spans="1:26" s="1" customFormat="1" ht="17" customHeight="1" x14ac:dyDescent="0.2">
      <c r="B9" s="48" t="s">
        <v>65</v>
      </c>
      <c r="C9" s="37"/>
      <c r="D9" s="21"/>
      <c r="E9" s="21"/>
      <c r="F9" s="21"/>
      <c r="G9" s="21"/>
      <c r="H9" s="21"/>
      <c r="I9" s="21"/>
      <c r="J9" s="33"/>
      <c r="K9" s="33"/>
      <c r="L9" s="21"/>
      <c r="M9" s="21"/>
      <c r="N9" s="21"/>
      <c r="O9" s="21"/>
      <c r="P9" s="21"/>
      <c r="Q9" s="21"/>
      <c r="R9" s="21"/>
      <c r="S9" s="21"/>
      <c r="T9" s="21"/>
      <c r="U9" s="21"/>
      <c r="V9" s="21"/>
      <c r="W9" s="21"/>
      <c r="X9" s="21"/>
      <c r="Y9" s="21"/>
      <c r="Z9" s="21"/>
    </row>
    <row r="10" spans="1:26" s="1" customFormat="1" ht="17" customHeight="1" x14ac:dyDescent="0.2">
      <c r="B10" s="37"/>
      <c r="C10" s="36" t="s">
        <v>109</v>
      </c>
      <c r="D10" s="21"/>
      <c r="E10" s="21"/>
      <c r="F10" s="21"/>
      <c r="G10" s="21"/>
      <c r="H10" s="21"/>
      <c r="I10" s="21"/>
      <c r="J10" s="33"/>
      <c r="K10" s="33"/>
      <c r="L10" s="21"/>
      <c r="M10" s="21"/>
      <c r="N10" s="21"/>
      <c r="O10" s="21"/>
      <c r="P10" s="21"/>
      <c r="Q10" s="21"/>
      <c r="R10" s="21"/>
      <c r="S10" s="21"/>
      <c r="T10" s="21"/>
      <c r="U10" s="21"/>
      <c r="V10" s="21"/>
      <c r="W10" s="21"/>
      <c r="X10" s="21"/>
      <c r="Y10" s="21"/>
      <c r="Z10" s="21"/>
    </row>
    <row r="11" spans="1:26" s="1" customFormat="1" ht="17" customHeight="1" x14ac:dyDescent="0.2">
      <c r="B11" s="37"/>
      <c r="C11" s="37" t="s">
        <v>90</v>
      </c>
      <c r="D11" s="21"/>
      <c r="E11" s="21"/>
      <c r="F11" s="21"/>
      <c r="G11" s="21"/>
      <c r="H11" s="21"/>
      <c r="I11" s="21"/>
      <c r="J11" s="33"/>
      <c r="K11" s="33"/>
      <c r="L11" s="21"/>
      <c r="M11" s="21"/>
      <c r="N11" s="21"/>
      <c r="O11" s="21"/>
      <c r="P11" s="21"/>
      <c r="Q11" s="21"/>
      <c r="R11" s="21"/>
      <c r="S11" s="21"/>
      <c r="T11" s="21"/>
      <c r="U11" s="21"/>
      <c r="V11" s="21"/>
      <c r="W11" s="21"/>
      <c r="X11" s="21"/>
      <c r="Y11" s="21"/>
      <c r="Z11" s="21"/>
    </row>
    <row r="12" spans="1:26" s="1" customFormat="1" ht="17" customHeight="1" x14ac:dyDescent="0.2">
      <c r="B12" s="37"/>
      <c r="C12" s="37" t="s">
        <v>110</v>
      </c>
      <c r="D12" s="21"/>
      <c r="E12" s="21"/>
      <c r="F12" s="21"/>
      <c r="G12" s="21"/>
      <c r="H12" s="21"/>
      <c r="I12" s="21"/>
      <c r="J12" s="33"/>
      <c r="K12" s="33"/>
      <c r="L12" s="21"/>
      <c r="M12" s="21"/>
      <c r="N12" s="21"/>
      <c r="O12" s="21"/>
      <c r="P12" s="21"/>
      <c r="Q12" s="21"/>
      <c r="R12" s="21"/>
      <c r="S12" s="21"/>
      <c r="T12" s="21"/>
      <c r="U12" s="21"/>
      <c r="V12" s="21"/>
      <c r="W12" s="21"/>
      <c r="X12" s="21"/>
      <c r="Y12" s="21"/>
      <c r="Z12" s="21"/>
    </row>
    <row r="13" spans="1:26" s="1" customFormat="1" ht="17" customHeight="1" x14ac:dyDescent="0.2">
      <c r="B13" s="188" t="s">
        <v>118</v>
      </c>
      <c r="C13" s="49"/>
      <c r="D13" s="49"/>
      <c r="E13" s="49"/>
      <c r="F13" s="49"/>
      <c r="G13" s="49"/>
      <c r="H13" s="49"/>
      <c r="I13" s="49"/>
      <c r="J13" s="148"/>
      <c r="K13" s="148"/>
      <c r="L13" s="49"/>
      <c r="M13" s="49"/>
      <c r="N13" s="49"/>
      <c r="O13" s="49"/>
      <c r="P13" s="49"/>
      <c r="Q13" s="49"/>
      <c r="R13" s="49"/>
      <c r="S13" s="49"/>
      <c r="T13" s="49"/>
      <c r="U13" s="49"/>
      <c r="V13" s="49"/>
      <c r="W13" s="49"/>
      <c r="X13" s="49"/>
      <c r="Y13" s="49"/>
      <c r="Z13" s="49"/>
    </row>
    <row r="14" spans="1:26" s="1" customFormat="1" ht="17" customHeight="1" x14ac:dyDescent="0.2">
      <c r="B14" s="156"/>
      <c r="C14" s="49" t="s">
        <v>108</v>
      </c>
      <c r="D14" s="49"/>
      <c r="E14" s="49"/>
      <c r="F14" s="49"/>
      <c r="G14" s="49"/>
      <c r="H14" s="49"/>
      <c r="I14" s="49"/>
      <c r="J14" s="148"/>
      <c r="K14" s="148"/>
      <c r="L14" s="49"/>
      <c r="M14" s="49"/>
      <c r="N14" s="49"/>
      <c r="O14" s="49"/>
      <c r="P14" s="49"/>
      <c r="Q14" s="49"/>
      <c r="R14" s="49"/>
      <c r="S14" s="49"/>
      <c r="T14" s="49"/>
      <c r="U14" s="49"/>
      <c r="V14" s="49"/>
      <c r="W14" s="49"/>
      <c r="X14" s="49"/>
      <c r="Y14" s="49"/>
      <c r="Z14" s="49"/>
    </row>
    <row r="15" spans="1:26" s="1" customFormat="1" ht="17" customHeight="1" x14ac:dyDescent="0.2">
      <c r="A15" s="2"/>
      <c r="B15" s="83" t="s">
        <v>117</v>
      </c>
      <c r="C15" s="51"/>
      <c r="D15" s="50"/>
      <c r="E15" s="50"/>
      <c r="F15" s="50"/>
      <c r="G15" s="50"/>
      <c r="H15" s="50"/>
      <c r="I15" s="50"/>
      <c r="J15" s="149"/>
      <c r="K15" s="149"/>
      <c r="L15" s="50"/>
      <c r="M15" s="50"/>
      <c r="N15" s="50"/>
      <c r="O15" s="50"/>
      <c r="P15" s="50"/>
      <c r="Q15" s="50"/>
      <c r="R15" s="50"/>
      <c r="S15" s="50"/>
      <c r="T15" s="50"/>
      <c r="U15" s="50"/>
      <c r="V15" s="50"/>
      <c r="W15" s="50"/>
      <c r="X15" s="50"/>
      <c r="Y15" s="50"/>
      <c r="Z15" s="50"/>
    </row>
    <row r="16" spans="1:26" s="1" customFormat="1" ht="17" customHeight="1" x14ac:dyDescent="0.2">
      <c r="A16" s="2"/>
      <c r="B16" s="83"/>
      <c r="C16" s="51" t="s">
        <v>107</v>
      </c>
      <c r="D16" s="83"/>
      <c r="E16" s="50"/>
      <c r="F16" s="50"/>
      <c r="G16" s="50"/>
      <c r="H16" s="50"/>
      <c r="I16" s="50"/>
      <c r="J16" s="149"/>
      <c r="K16" s="149"/>
      <c r="L16" s="50"/>
      <c r="M16" s="50"/>
      <c r="N16" s="50"/>
      <c r="O16" s="50"/>
      <c r="P16" s="50"/>
      <c r="Q16" s="50"/>
      <c r="R16" s="50"/>
      <c r="S16" s="50"/>
      <c r="T16" s="50"/>
      <c r="U16" s="50"/>
      <c r="V16" s="50"/>
      <c r="W16" s="50"/>
      <c r="X16" s="50"/>
      <c r="Y16" s="50"/>
      <c r="Z16" s="50"/>
    </row>
    <row r="17" spans="1:26" s="215" customFormat="1" ht="17" customHeight="1" x14ac:dyDescent="0.2">
      <c r="A17" s="2"/>
      <c r="B17" s="216" t="s">
        <v>128</v>
      </c>
      <c r="C17" s="217"/>
      <c r="D17" s="216"/>
      <c r="E17" s="218"/>
      <c r="F17" s="218"/>
      <c r="G17" s="218"/>
      <c r="H17" s="218"/>
      <c r="I17" s="218"/>
      <c r="J17" s="219"/>
      <c r="K17" s="219"/>
      <c r="L17" s="218"/>
      <c r="M17" s="218"/>
      <c r="N17" s="218"/>
      <c r="O17" s="218"/>
      <c r="P17" s="218"/>
      <c r="Q17" s="218"/>
      <c r="R17" s="218"/>
      <c r="S17" s="218"/>
      <c r="T17" s="218"/>
      <c r="U17" s="218"/>
      <c r="V17" s="218"/>
      <c r="W17" s="218"/>
      <c r="X17" s="218"/>
      <c r="Y17" s="218"/>
      <c r="Z17" s="218"/>
    </row>
    <row r="18" spans="1:26" s="215" customFormat="1" ht="17" customHeight="1" x14ac:dyDescent="0.2">
      <c r="A18" s="2"/>
      <c r="B18" s="216"/>
      <c r="C18" s="217" t="s">
        <v>107</v>
      </c>
      <c r="D18" s="216"/>
      <c r="E18" s="218"/>
      <c r="F18" s="218"/>
      <c r="G18" s="218"/>
      <c r="H18" s="218"/>
      <c r="I18" s="218"/>
      <c r="J18" s="219"/>
      <c r="K18" s="219"/>
      <c r="L18" s="218"/>
      <c r="M18" s="218"/>
      <c r="N18" s="218"/>
      <c r="O18" s="218"/>
      <c r="P18" s="218"/>
      <c r="Q18" s="218"/>
      <c r="R18" s="218"/>
      <c r="S18" s="218"/>
      <c r="T18" s="218"/>
      <c r="U18" s="218"/>
      <c r="V18" s="218"/>
      <c r="W18" s="218"/>
      <c r="X18" s="218"/>
      <c r="Y18" s="218"/>
      <c r="Z18" s="218"/>
    </row>
    <row r="19" spans="1:26" s="1" customFormat="1" ht="17" customHeight="1" x14ac:dyDescent="0.2">
      <c r="B19" s="12"/>
      <c r="H19" s="108"/>
      <c r="J19" s="13"/>
      <c r="K19" s="13"/>
    </row>
    <row r="20" spans="1:26" s="157" customFormat="1" ht="17" customHeight="1" x14ac:dyDescent="0.2">
      <c r="A20" s="190" t="s">
        <v>22</v>
      </c>
      <c r="B20" s="189" t="s">
        <v>74</v>
      </c>
      <c r="C20" s="190" t="s">
        <v>17</v>
      </c>
      <c r="D20" s="191" t="s">
        <v>16</v>
      </c>
      <c r="E20" s="190" t="s">
        <v>12</v>
      </c>
      <c r="F20" s="190" t="s">
        <v>15</v>
      </c>
      <c r="G20" s="190" t="s">
        <v>78</v>
      </c>
      <c r="H20" s="159"/>
      <c r="I20" s="159"/>
      <c r="J20" s="158"/>
      <c r="K20" s="158"/>
    </row>
    <row r="21" spans="1:26" ht="17" customHeight="1" x14ac:dyDescent="0.2">
      <c r="A21" s="2">
        <v>1959</v>
      </c>
      <c r="B21" s="38">
        <v>2.4540000000000002</v>
      </c>
      <c r="C21" s="73">
        <v>1.7735125000000003</v>
      </c>
      <c r="D21" s="16">
        <v>2.0352000000000001</v>
      </c>
      <c r="E21" s="38">
        <v>0.77196642199999999</v>
      </c>
      <c r="F21" s="38">
        <v>0.98153566190993713</v>
      </c>
      <c r="G21" s="38">
        <f>B21+C21-(D21+E21+F21)</f>
        <v>0.43881041609006344</v>
      </c>
      <c r="H21" s="15"/>
      <c r="I21" s="38"/>
    </row>
    <row r="22" spans="1:26" ht="17" customHeight="1" x14ac:dyDescent="0.2">
      <c r="A22" s="2">
        <v>1960</v>
      </c>
      <c r="B22" s="38">
        <v>2.569</v>
      </c>
      <c r="C22" s="73">
        <v>1.6439925</v>
      </c>
      <c r="D22" s="16">
        <v>1.5052000000000001</v>
      </c>
      <c r="E22" s="38">
        <v>0.78323955487500008</v>
      </c>
      <c r="F22" s="38">
        <v>1.8113477484254248</v>
      </c>
      <c r="G22" s="38">
        <f>B22+C22-(D22+E22+F22)</f>
        <v>0.11320519669957552</v>
      </c>
      <c r="H22" s="15"/>
      <c r="I22" s="38"/>
    </row>
    <row r="23" spans="1:26" ht="17" customHeight="1" x14ac:dyDescent="0.2">
      <c r="A23" s="2">
        <v>1961</v>
      </c>
      <c r="B23" s="38">
        <v>2.58</v>
      </c>
      <c r="C23" s="73">
        <v>1.5740539999999998</v>
      </c>
      <c r="D23" s="16">
        <v>1.6536000000000002</v>
      </c>
      <c r="E23" s="38">
        <v>0.65003714550000002</v>
      </c>
      <c r="F23" s="38">
        <v>1.0238961529150308</v>
      </c>
      <c r="G23" s="38">
        <f t="shared" ref="G23:G78" si="0">B23+C23-(D23+E23+F23)</f>
        <v>0.82652070158496915</v>
      </c>
      <c r="H23" s="15"/>
      <c r="I23" s="38"/>
    </row>
    <row r="24" spans="1:26" ht="17" customHeight="1" x14ac:dyDescent="0.2">
      <c r="A24" s="2">
        <v>1962</v>
      </c>
      <c r="B24" s="38">
        <v>2.6859999999999999</v>
      </c>
      <c r="C24" s="73">
        <v>1.528764</v>
      </c>
      <c r="D24" s="16">
        <v>1.1872000000000003</v>
      </c>
      <c r="E24" s="38">
        <v>0.74757043300000003</v>
      </c>
      <c r="F24" s="38">
        <v>1.6193566631963454</v>
      </c>
      <c r="G24" s="38">
        <f t="shared" si="0"/>
        <v>0.66063690380365436</v>
      </c>
      <c r="H24" s="15"/>
      <c r="I24" s="38"/>
    </row>
    <row r="25" spans="1:26" ht="17" customHeight="1" x14ac:dyDescent="0.2">
      <c r="A25" s="2">
        <v>1963</v>
      </c>
      <c r="B25" s="38">
        <v>2.8330000000000002</v>
      </c>
      <c r="C25" s="73">
        <v>1.472709</v>
      </c>
      <c r="D25" s="16">
        <v>1.2083999999999999</v>
      </c>
      <c r="E25" s="38">
        <v>0.87847210750000004</v>
      </c>
      <c r="F25" s="38">
        <v>1.0288918067079957</v>
      </c>
      <c r="G25" s="38">
        <f t="shared" si="0"/>
        <v>1.1899450857920044</v>
      </c>
      <c r="H25" s="15"/>
      <c r="I25" s="38"/>
    </row>
    <row r="26" spans="1:26" ht="17" customHeight="1" x14ac:dyDescent="0.2">
      <c r="A26" s="2">
        <v>1964</v>
      </c>
      <c r="B26" s="38">
        <v>2.9950000000000001</v>
      </c>
      <c r="C26" s="73">
        <v>1.420409</v>
      </c>
      <c r="D26" s="16">
        <v>1.0387999999999999</v>
      </c>
      <c r="E26" s="38">
        <v>1.06123706475</v>
      </c>
      <c r="F26" s="38">
        <v>1.84346208182344</v>
      </c>
      <c r="G26" s="38">
        <f t="shared" si="0"/>
        <v>0.47190985342656067</v>
      </c>
      <c r="H26" s="15"/>
      <c r="I26" s="38"/>
    </row>
    <row r="27" spans="1:26" ht="17" customHeight="1" x14ac:dyDescent="0.2">
      <c r="A27" s="2">
        <v>1965</v>
      </c>
      <c r="B27" s="38">
        <v>3.13</v>
      </c>
      <c r="C27" s="73">
        <v>1.3726345</v>
      </c>
      <c r="D27" s="16">
        <v>2.3320000000000003</v>
      </c>
      <c r="E27" s="38">
        <v>1.1810498645</v>
      </c>
      <c r="F27" s="38">
        <v>0.49038829658937122</v>
      </c>
      <c r="G27" s="38">
        <f t="shared" si="0"/>
        <v>0.49919633891062887</v>
      </c>
      <c r="H27" s="15"/>
      <c r="I27" s="38"/>
    </row>
    <row r="28" spans="1:26" ht="17" customHeight="1" x14ac:dyDescent="0.2">
      <c r="A28" s="2">
        <v>1966</v>
      </c>
      <c r="B28" s="38">
        <v>3.2879999999999998</v>
      </c>
      <c r="C28" s="73">
        <v>1.328964</v>
      </c>
      <c r="D28" s="16">
        <v>2.3320000000000003</v>
      </c>
      <c r="E28" s="38">
        <v>1.18911836925</v>
      </c>
      <c r="F28" s="38">
        <v>1.4038820513652075</v>
      </c>
      <c r="G28" s="38">
        <f t="shared" si="0"/>
        <v>-0.30803642061520797</v>
      </c>
      <c r="H28" s="15"/>
      <c r="I28" s="38"/>
    </row>
    <row r="29" spans="1:26" ht="17" customHeight="1" x14ac:dyDescent="0.2">
      <c r="A29" s="2">
        <v>1967</v>
      </c>
      <c r="B29" s="38">
        <v>3.3929999999999998</v>
      </c>
      <c r="C29" s="73">
        <v>1.3060754999999999</v>
      </c>
      <c r="D29" s="16">
        <v>1.2932000000000001</v>
      </c>
      <c r="E29" s="38">
        <v>0.99685486624999997</v>
      </c>
      <c r="F29" s="38">
        <v>1.8819177892502614</v>
      </c>
      <c r="G29" s="38">
        <f t="shared" si="0"/>
        <v>0.52710284449973788</v>
      </c>
      <c r="H29" s="15"/>
      <c r="I29" s="38"/>
    </row>
    <row r="30" spans="1:26" ht="17" customHeight="1" x14ac:dyDescent="0.2">
      <c r="A30" s="2">
        <v>1968</v>
      </c>
      <c r="B30" s="38">
        <v>3.5659999999999998</v>
      </c>
      <c r="C30" s="73">
        <v>1.3032065000000002</v>
      </c>
      <c r="D30" s="16">
        <v>2.0988000000000002</v>
      </c>
      <c r="E30" s="38">
        <v>1.0382560751249998</v>
      </c>
      <c r="F30" s="38">
        <v>2.5867685093013706</v>
      </c>
      <c r="G30" s="38">
        <f t="shared" si="0"/>
        <v>-0.85461808442637111</v>
      </c>
      <c r="H30" s="15"/>
      <c r="I30" s="38"/>
    </row>
    <row r="31" spans="1:26" ht="17" customHeight="1" x14ac:dyDescent="0.2">
      <c r="A31" s="2">
        <v>1969</v>
      </c>
      <c r="B31" s="38">
        <v>3.78</v>
      </c>
      <c r="C31" s="73">
        <v>1.3103735000000001</v>
      </c>
      <c r="D31" s="16">
        <v>2.7984000000000004</v>
      </c>
      <c r="E31" s="38">
        <v>1.0718645976249999</v>
      </c>
      <c r="F31" s="38">
        <v>0.66983856523076057</v>
      </c>
      <c r="G31" s="38">
        <f t="shared" si="0"/>
        <v>0.55027033714423901</v>
      </c>
      <c r="H31" s="15"/>
      <c r="I31" s="38"/>
    </row>
    <row r="32" spans="1:26" ht="17" customHeight="1" x14ac:dyDescent="0.2">
      <c r="A32" s="2">
        <v>1970</v>
      </c>
      <c r="B32" s="38">
        <v>4.0529999999999999</v>
      </c>
      <c r="C32" s="73">
        <v>1.2755025</v>
      </c>
      <c r="D32" s="16">
        <v>2.3956</v>
      </c>
      <c r="E32" s="38">
        <v>1.0098348418750001</v>
      </c>
      <c r="F32" s="38">
        <v>0.68695620741041796</v>
      </c>
      <c r="G32" s="38">
        <f t="shared" si="0"/>
        <v>1.2361114507145823</v>
      </c>
      <c r="H32" s="15"/>
      <c r="I32" s="38"/>
    </row>
    <row r="33" spans="1:9" ht="17" customHeight="1" x14ac:dyDescent="0.2">
      <c r="A33" s="2">
        <v>1971</v>
      </c>
      <c r="B33" s="38">
        <v>4.2080000000000002</v>
      </c>
      <c r="C33" s="73">
        <v>1.2401835000000001</v>
      </c>
      <c r="D33" s="16">
        <v>1.5476000000000001</v>
      </c>
      <c r="E33" s="38">
        <v>1.0880188915</v>
      </c>
      <c r="F33" s="38">
        <v>2.647739779349751</v>
      </c>
      <c r="G33" s="38">
        <f t="shared" si="0"/>
        <v>0.1648248291502501</v>
      </c>
      <c r="H33" s="15"/>
      <c r="I33" s="38"/>
    </row>
    <row r="34" spans="1:9" ht="17" customHeight="1" x14ac:dyDescent="0.2">
      <c r="A34" s="2">
        <v>1972</v>
      </c>
      <c r="B34" s="38">
        <v>4.3760000000000003</v>
      </c>
      <c r="C34" s="73">
        <v>1.204118</v>
      </c>
      <c r="D34" s="16">
        <v>3.1164000000000001</v>
      </c>
      <c r="E34" s="38">
        <v>1.3108287136249999</v>
      </c>
      <c r="F34" s="38">
        <v>1.2503271036098087</v>
      </c>
      <c r="G34" s="38">
        <f t="shared" si="0"/>
        <v>-9.7437817234808932E-2</v>
      </c>
      <c r="H34" s="15"/>
      <c r="I34" s="38"/>
    </row>
    <row r="35" spans="1:9" ht="17" customHeight="1" x14ac:dyDescent="0.2">
      <c r="A35" s="2">
        <v>1973</v>
      </c>
      <c r="B35" s="38">
        <v>4.6139999999999999</v>
      </c>
      <c r="C35" s="73">
        <v>1.1767219999999998</v>
      </c>
      <c r="D35" s="16">
        <v>3.0952000000000002</v>
      </c>
      <c r="E35" s="38">
        <v>1.301830050375</v>
      </c>
      <c r="F35" s="38">
        <v>2.0319419434502644</v>
      </c>
      <c r="G35" s="38">
        <f t="shared" si="0"/>
        <v>-0.63824999382526482</v>
      </c>
      <c r="H35" s="15"/>
      <c r="I35" s="38"/>
    </row>
    <row r="36" spans="1:9" ht="17" customHeight="1" x14ac:dyDescent="0.2">
      <c r="A36" s="2">
        <v>1974</v>
      </c>
      <c r="B36" s="38">
        <v>4.6230000000000002</v>
      </c>
      <c r="C36" s="73">
        <v>1.1368560000000001</v>
      </c>
      <c r="D36" s="16">
        <v>1.4416000000000002</v>
      </c>
      <c r="E36" s="38">
        <v>1.2488051662499999</v>
      </c>
      <c r="F36" s="38">
        <v>4.4806813586685772</v>
      </c>
      <c r="G36" s="38">
        <f t="shared" si="0"/>
        <v>-1.4112305249185768</v>
      </c>
      <c r="H36" s="15"/>
      <c r="I36" s="38"/>
    </row>
    <row r="37" spans="1:9" ht="17" customHeight="1" x14ac:dyDescent="0.2">
      <c r="A37" s="2">
        <v>1975</v>
      </c>
      <c r="B37" s="38">
        <v>4.5960000000000001</v>
      </c>
      <c r="C37" s="73">
        <v>1.1058239999999999</v>
      </c>
      <c r="D37" s="16">
        <v>2.6076000000000001</v>
      </c>
      <c r="E37" s="38">
        <v>1.2634910159999999</v>
      </c>
      <c r="F37" s="38">
        <v>2.753415186897425</v>
      </c>
      <c r="G37" s="38">
        <f t="shared" si="0"/>
        <v>-0.92268220289742509</v>
      </c>
      <c r="H37" s="15"/>
      <c r="I37" s="38"/>
    </row>
    <row r="38" spans="1:9" ht="17" customHeight="1" x14ac:dyDescent="0.2">
      <c r="A38" s="2">
        <v>1976</v>
      </c>
      <c r="B38" s="38">
        <v>4.8639999999999999</v>
      </c>
      <c r="C38" s="73">
        <v>1.0884585</v>
      </c>
      <c r="D38" s="16">
        <v>2.0564</v>
      </c>
      <c r="E38" s="38">
        <v>1.336946905125</v>
      </c>
      <c r="F38" s="38">
        <v>3.1777556496006385</v>
      </c>
      <c r="G38" s="38">
        <f t="shared" si="0"/>
        <v>-0.61864405472563888</v>
      </c>
      <c r="H38" s="15"/>
      <c r="I38" s="38"/>
    </row>
    <row r="39" spans="1:9" ht="17" customHeight="1" x14ac:dyDescent="0.2">
      <c r="A39" s="2">
        <v>1977</v>
      </c>
      <c r="B39" s="38">
        <v>5.016</v>
      </c>
      <c r="C39" s="73">
        <v>1.0644145</v>
      </c>
      <c r="D39" s="16">
        <v>4.0704000000000002</v>
      </c>
      <c r="E39" s="38">
        <v>1.3749579481250001</v>
      </c>
      <c r="F39" s="38">
        <v>1.8018281720123652</v>
      </c>
      <c r="G39" s="38">
        <f t="shared" si="0"/>
        <v>-1.1667716201373661</v>
      </c>
      <c r="H39" s="15"/>
      <c r="I39" s="38"/>
    </row>
    <row r="40" spans="1:9" ht="17" customHeight="1" x14ac:dyDescent="0.2">
      <c r="A40" s="2">
        <v>1978</v>
      </c>
      <c r="B40" s="38">
        <v>5.0739999999999998</v>
      </c>
      <c r="C40" s="73">
        <v>1.0276079999999999</v>
      </c>
      <c r="D40" s="16">
        <v>2.7348000000000003</v>
      </c>
      <c r="E40" s="38">
        <v>1.4325556976249998</v>
      </c>
      <c r="F40" s="38">
        <v>3.1448552729013173</v>
      </c>
      <c r="G40" s="38">
        <f t="shared" si="0"/>
        <v>-1.2106029705263177</v>
      </c>
      <c r="H40" s="15"/>
      <c r="I40" s="38"/>
    </row>
    <row r="41" spans="1:9" ht="17" customHeight="1" x14ac:dyDescent="0.2">
      <c r="A41" s="2">
        <v>1979</v>
      </c>
      <c r="B41" s="38">
        <v>5.3570000000000002</v>
      </c>
      <c r="C41" s="73">
        <v>1.0008854999999999</v>
      </c>
      <c r="D41" s="16">
        <v>4.5368000000000004</v>
      </c>
      <c r="E41" s="38">
        <v>1.2869431309999999</v>
      </c>
      <c r="F41" s="38">
        <v>1.5604793592919592</v>
      </c>
      <c r="G41" s="38">
        <f t="shared" si="0"/>
        <v>-1.0263369902919592</v>
      </c>
      <c r="H41" s="15"/>
      <c r="I41" s="38"/>
    </row>
    <row r="42" spans="1:9" ht="17" customHeight="1" x14ac:dyDescent="0.2">
      <c r="A42" s="2">
        <v>1980</v>
      </c>
      <c r="B42" s="38">
        <v>5.3010000000000002</v>
      </c>
      <c r="C42" s="73">
        <v>1.0400335000000001</v>
      </c>
      <c r="D42" s="16">
        <v>3.6252</v>
      </c>
      <c r="E42" s="38">
        <v>1.5694688628749998</v>
      </c>
      <c r="F42" s="38">
        <v>0.76763390446130486</v>
      </c>
      <c r="G42" s="38">
        <f t="shared" si="0"/>
        <v>0.37873073266369506</v>
      </c>
      <c r="H42" s="15"/>
      <c r="I42" s="38"/>
    </row>
    <row r="43" spans="1:9" ht="17" customHeight="1" x14ac:dyDescent="0.2">
      <c r="A43" s="2">
        <v>1981</v>
      </c>
      <c r="B43" s="38">
        <v>5.1379999999999999</v>
      </c>
      <c r="C43" s="73">
        <v>1.0497872161468749</v>
      </c>
      <c r="D43" s="16">
        <v>2.4379999999999997</v>
      </c>
      <c r="E43" s="38">
        <v>1.599808248125</v>
      </c>
      <c r="F43" s="38">
        <v>2.6961228926625451</v>
      </c>
      <c r="G43" s="38">
        <f t="shared" si="0"/>
        <v>-0.54614392464067052</v>
      </c>
      <c r="H43" s="15"/>
      <c r="I43" s="38"/>
    </row>
    <row r="44" spans="1:9" ht="17" customHeight="1" x14ac:dyDescent="0.2">
      <c r="A44" s="2">
        <v>1982</v>
      </c>
      <c r="B44" s="38">
        <v>5.0940000000000003</v>
      </c>
      <c r="C44" s="73">
        <v>1.0618757230787499</v>
      </c>
      <c r="D44" s="16">
        <v>2.12</v>
      </c>
      <c r="E44" s="38">
        <v>1.6550998913750001</v>
      </c>
      <c r="F44" s="38">
        <v>1.6031014289235685</v>
      </c>
      <c r="G44" s="38">
        <f t="shared" si="0"/>
        <v>0.77767440278018185</v>
      </c>
      <c r="H44" s="15"/>
      <c r="I44" s="38"/>
    </row>
    <row r="45" spans="1:9" ht="17" customHeight="1" x14ac:dyDescent="0.2">
      <c r="A45" s="2">
        <v>1983</v>
      </c>
      <c r="B45" s="38">
        <v>5.0750000000000002</v>
      </c>
      <c r="C45" s="73">
        <v>1.103822054360625</v>
      </c>
      <c r="D45" s="16">
        <v>3.9008000000000003</v>
      </c>
      <c r="E45" s="38">
        <v>1.810392684625</v>
      </c>
      <c r="F45" s="38">
        <v>0.32609497114769204</v>
      </c>
      <c r="G45" s="38">
        <f t="shared" si="0"/>
        <v>0.1415343985879316</v>
      </c>
      <c r="H45" s="15"/>
      <c r="I45" s="38"/>
    </row>
    <row r="46" spans="1:9" ht="17" customHeight="1" x14ac:dyDescent="0.2">
      <c r="A46" s="2">
        <v>1984</v>
      </c>
      <c r="B46" s="38">
        <v>5.258</v>
      </c>
      <c r="C46" s="73">
        <v>1.1402691440575001</v>
      </c>
      <c r="D46" s="16">
        <v>2.6288</v>
      </c>
      <c r="E46" s="38">
        <v>1.7194418982499999</v>
      </c>
      <c r="F46" s="38">
        <v>2.9023116620084641</v>
      </c>
      <c r="G46" s="38">
        <f t="shared" si="0"/>
        <v>-0.8522844162009644</v>
      </c>
      <c r="H46" s="15"/>
      <c r="I46" s="38"/>
    </row>
    <row r="47" spans="1:9" ht="17" customHeight="1" x14ac:dyDescent="0.2">
      <c r="A47" s="2">
        <v>1985</v>
      </c>
      <c r="B47" s="38">
        <v>5.4169999999999998</v>
      </c>
      <c r="C47" s="73">
        <v>1.1577419262493751</v>
      </c>
      <c r="D47" s="16">
        <v>3.4556</v>
      </c>
      <c r="E47" s="38">
        <v>1.7140800632500002</v>
      </c>
      <c r="F47" s="38">
        <v>2.7280289505205761</v>
      </c>
      <c r="G47" s="38">
        <f t="shared" si="0"/>
        <v>-1.3229670875212012</v>
      </c>
      <c r="H47" s="15"/>
      <c r="I47" s="38"/>
    </row>
    <row r="48" spans="1:9" ht="17" customHeight="1" x14ac:dyDescent="0.2">
      <c r="A48" s="2">
        <v>1986</v>
      </c>
      <c r="B48" s="38">
        <v>5.5830000000000002</v>
      </c>
      <c r="C48" s="73">
        <v>1.19527793641625</v>
      </c>
      <c r="D48" s="16">
        <v>2.2048000000000001</v>
      </c>
      <c r="E48" s="38">
        <v>1.7493840417500002</v>
      </c>
      <c r="F48" s="38">
        <v>2.2703257372062686</v>
      </c>
      <c r="G48" s="38">
        <f t="shared" si="0"/>
        <v>0.55376815745998087</v>
      </c>
      <c r="H48" s="15"/>
      <c r="I48" s="38"/>
    </row>
    <row r="49" spans="1:9" ht="17" customHeight="1" x14ac:dyDescent="0.2">
      <c r="A49" s="2">
        <v>1987</v>
      </c>
      <c r="B49" s="38">
        <v>5.7249999999999996</v>
      </c>
      <c r="C49" s="73">
        <v>1.232088036193125</v>
      </c>
      <c r="D49" s="16">
        <v>5.7027999999999999</v>
      </c>
      <c r="E49" s="38">
        <v>1.7477408016250002</v>
      </c>
      <c r="F49" s="38">
        <v>0.47268307952393812</v>
      </c>
      <c r="G49" s="38">
        <f t="shared" si="0"/>
        <v>-0.96613584495581417</v>
      </c>
      <c r="H49" s="15"/>
      <c r="I49" s="38"/>
    </row>
    <row r="50" spans="1:9" ht="17" customHeight="1" x14ac:dyDescent="0.2">
      <c r="A50" s="2">
        <v>1988</v>
      </c>
      <c r="B50" s="38">
        <v>5.9359999999999999</v>
      </c>
      <c r="C50" s="73">
        <v>1.249143148855</v>
      </c>
      <c r="D50" s="16">
        <v>4.748800000000001</v>
      </c>
      <c r="E50" s="38">
        <v>1.71481604725</v>
      </c>
      <c r="F50" s="38">
        <v>2.1919249085620205</v>
      </c>
      <c r="G50" s="38">
        <f t="shared" si="0"/>
        <v>-1.4703978069570223</v>
      </c>
      <c r="H50" s="15"/>
      <c r="I50" s="38"/>
    </row>
    <row r="51" spans="1:9" ht="17" customHeight="1" x14ac:dyDescent="0.2">
      <c r="A51" s="2">
        <v>1989</v>
      </c>
      <c r="B51" s="38">
        <v>6.0659999999999998</v>
      </c>
      <c r="C51" s="73">
        <v>1.2755411976818749</v>
      </c>
      <c r="D51" s="16">
        <v>2.9255999999999998</v>
      </c>
      <c r="E51" s="38">
        <v>1.7253495632500002</v>
      </c>
      <c r="F51" s="38">
        <v>3.6661564262935187</v>
      </c>
      <c r="G51" s="38">
        <f t="shared" si="0"/>
        <v>-0.97556479186164413</v>
      </c>
      <c r="H51" s="15"/>
      <c r="I51" s="38"/>
    </row>
    <row r="52" spans="1:9" ht="17" customHeight="1" x14ac:dyDescent="0.2">
      <c r="A52" s="2">
        <v>1990</v>
      </c>
      <c r="B52" s="38">
        <v>6.0645020493011241</v>
      </c>
      <c r="C52" s="73">
        <v>1.2777056059587499</v>
      </c>
      <c r="D52" s="16">
        <v>2.5015999999999998</v>
      </c>
      <c r="E52" s="38">
        <v>1.790325760625</v>
      </c>
      <c r="F52" s="38">
        <v>2.3530982103520808</v>
      </c>
      <c r="G52" s="38">
        <f t="shared" si="0"/>
        <v>0.69718368428279298</v>
      </c>
      <c r="H52" s="15"/>
      <c r="I52" s="38"/>
    </row>
    <row r="53" spans="1:9" ht="17" customHeight="1" x14ac:dyDescent="0.2">
      <c r="A53" s="2">
        <v>1991</v>
      </c>
      <c r="B53" s="38">
        <v>6.132955209233331</v>
      </c>
      <c r="C53" s="73">
        <v>1.292186296955625</v>
      </c>
      <c r="D53" s="16">
        <v>1.5264</v>
      </c>
      <c r="E53" s="38">
        <v>1.8689157593749999</v>
      </c>
      <c r="F53" s="38">
        <v>2.095030034660927</v>
      </c>
      <c r="G53" s="38">
        <f t="shared" si="0"/>
        <v>1.9347957121530293</v>
      </c>
      <c r="H53" s="15"/>
      <c r="I53" s="38"/>
    </row>
    <row r="54" spans="1:9" ht="17" customHeight="1" x14ac:dyDescent="0.2">
      <c r="A54" s="2">
        <v>1992</v>
      </c>
      <c r="B54" s="38">
        <v>6.0716431737957377</v>
      </c>
      <c r="C54" s="73">
        <v>1.3093321939425</v>
      </c>
      <c r="D54" s="16">
        <v>1.484</v>
      </c>
      <c r="E54" s="38">
        <v>2.0699379777500004</v>
      </c>
      <c r="F54" s="38">
        <v>2.2555044127979667</v>
      </c>
      <c r="G54" s="38">
        <f t="shared" si="0"/>
        <v>1.5715329771902704</v>
      </c>
      <c r="H54" s="15"/>
      <c r="I54" s="38"/>
    </row>
    <row r="55" spans="1:9" ht="17" customHeight="1" x14ac:dyDescent="0.2">
      <c r="A55" s="2">
        <v>1993</v>
      </c>
      <c r="B55" s="38">
        <v>6.0626355839073307</v>
      </c>
      <c r="C55" s="73">
        <v>1.3114402202543749</v>
      </c>
      <c r="D55" s="16">
        <v>2.5864000000000003</v>
      </c>
      <c r="E55" s="38">
        <v>2.0168298916249996</v>
      </c>
      <c r="F55" s="38">
        <v>3.0802671948109159</v>
      </c>
      <c r="G55" s="38">
        <f t="shared" si="0"/>
        <v>-0.30942128227421062</v>
      </c>
      <c r="H55" s="15"/>
      <c r="I55" s="38"/>
    </row>
    <row r="56" spans="1:9" ht="17" customHeight="1" x14ac:dyDescent="0.2">
      <c r="A56" s="2">
        <v>1994</v>
      </c>
      <c r="B56" s="38">
        <v>6.1681361148030414</v>
      </c>
      <c r="C56" s="73">
        <v>1.30777729911625</v>
      </c>
      <c r="D56" s="16">
        <v>3.5615999999999999</v>
      </c>
      <c r="E56" s="38">
        <v>1.9041421494999997</v>
      </c>
      <c r="F56" s="38">
        <v>1.5660619100805784</v>
      </c>
      <c r="G56" s="38">
        <f t="shared" si="0"/>
        <v>0.44410935433871312</v>
      </c>
      <c r="H56" s="15"/>
      <c r="I56" s="38"/>
    </row>
    <row r="57" spans="1:9" ht="17" customHeight="1" x14ac:dyDescent="0.2">
      <c r="A57" s="2">
        <v>1995</v>
      </c>
      <c r="B57" s="38">
        <v>6.2999049331712165</v>
      </c>
      <c r="C57" s="73">
        <v>1.294462061128125</v>
      </c>
      <c r="D57" s="16">
        <v>4.1340000000000003</v>
      </c>
      <c r="E57" s="38">
        <v>1.8498937907500002</v>
      </c>
      <c r="F57" s="38">
        <v>1.8675591820212778</v>
      </c>
      <c r="G57" s="38">
        <f t="shared" si="0"/>
        <v>-0.25708597847193726</v>
      </c>
      <c r="H57" s="15"/>
      <c r="I57" s="38"/>
    </row>
    <row r="58" spans="1:9" ht="17" customHeight="1" x14ac:dyDescent="0.2">
      <c r="A58" s="2">
        <v>1996</v>
      </c>
      <c r="B58" s="38">
        <v>6.4420969463465925</v>
      </c>
      <c r="C58" s="73">
        <v>1.2693501996899998</v>
      </c>
      <c r="D58" s="16">
        <v>2.2684000000000002</v>
      </c>
      <c r="E58" s="38">
        <v>1.8153443085000001</v>
      </c>
      <c r="F58" s="38">
        <v>3.4091547073655053</v>
      </c>
      <c r="G58" s="38">
        <f t="shared" si="0"/>
        <v>0.21854813017108654</v>
      </c>
      <c r="H58" s="15"/>
      <c r="I58" s="38"/>
    </row>
    <row r="59" spans="1:9" ht="17" customHeight="1" x14ac:dyDescent="0.2">
      <c r="A59" s="2">
        <v>1997</v>
      </c>
      <c r="B59" s="38">
        <v>6.5489826213704401</v>
      </c>
      <c r="C59" s="104">
        <v>1.7438354821000002</v>
      </c>
      <c r="D59" s="16">
        <v>4.1976000000000004</v>
      </c>
      <c r="E59" s="38">
        <v>1.8688955858749998</v>
      </c>
      <c r="F59" s="38">
        <v>3.018486367866505</v>
      </c>
      <c r="G59" s="38">
        <f t="shared" si="0"/>
        <v>-0.79216385027106462</v>
      </c>
      <c r="H59" s="15"/>
      <c r="I59" s="38"/>
    </row>
    <row r="60" spans="1:9" ht="17" customHeight="1" x14ac:dyDescent="0.2">
      <c r="A60" s="2">
        <v>1998</v>
      </c>
      <c r="B60" s="38">
        <v>6.5682603989019928</v>
      </c>
      <c r="C60" s="104">
        <v>1.19159914635</v>
      </c>
      <c r="D60" s="16">
        <v>5.9359999999999999</v>
      </c>
      <c r="E60" s="38">
        <v>2.0556982328749998</v>
      </c>
      <c r="F60" s="38">
        <v>1.6542064764077344</v>
      </c>
      <c r="G60" s="38">
        <f t="shared" si="0"/>
        <v>-1.8860451640307412</v>
      </c>
      <c r="H60" s="15"/>
      <c r="I60" s="38"/>
    </row>
    <row r="61" spans="1:9" ht="17" customHeight="1" x14ac:dyDescent="0.2">
      <c r="A61" s="2">
        <v>1999</v>
      </c>
      <c r="B61" s="38">
        <v>6.5535252440456846</v>
      </c>
      <c r="C61" s="104">
        <v>1.1659867391000001</v>
      </c>
      <c r="D61" s="16">
        <v>2.8408000000000002</v>
      </c>
      <c r="E61" s="38">
        <v>1.9565291960000002</v>
      </c>
      <c r="F61" s="38">
        <v>3.5766555074054129</v>
      </c>
      <c r="G61" s="38">
        <f t="shared" si="0"/>
        <v>-0.65447272025972936</v>
      </c>
      <c r="H61" s="15"/>
      <c r="I61" s="38"/>
    </row>
    <row r="62" spans="1:9" ht="17" customHeight="1" x14ac:dyDescent="0.2">
      <c r="A62" s="2">
        <v>2000</v>
      </c>
      <c r="B62" s="38">
        <v>6.7249090824183479</v>
      </c>
      <c r="C62" s="104">
        <v>1.2798647777500001</v>
      </c>
      <c r="D62" s="16">
        <v>2.6288</v>
      </c>
      <c r="E62" s="38">
        <v>1.8662449966249999</v>
      </c>
      <c r="F62" s="38">
        <v>3.9862280108718076</v>
      </c>
      <c r="G62" s="38">
        <f t="shared" si="0"/>
        <v>-0.47649914732845922</v>
      </c>
      <c r="H62" s="15"/>
      <c r="I62" s="38"/>
    </row>
    <row r="63" spans="1:9" ht="17" customHeight="1" x14ac:dyDescent="0.2">
      <c r="A63" s="2">
        <v>2001</v>
      </c>
      <c r="B63" s="38">
        <v>6.8857573987083232</v>
      </c>
      <c r="C63" s="104">
        <v>1.1469148767000001</v>
      </c>
      <c r="D63" s="16">
        <v>3.9008000000000003</v>
      </c>
      <c r="E63" s="38">
        <v>1.73095875675</v>
      </c>
      <c r="F63" s="38">
        <v>2.3537512315163567</v>
      </c>
      <c r="G63" s="38">
        <f t="shared" si="0"/>
        <v>4.7162287141967241E-2</v>
      </c>
      <c r="H63" s="15"/>
      <c r="I63" s="38"/>
    </row>
    <row r="64" spans="1:9" ht="17" customHeight="1" x14ac:dyDescent="0.2">
      <c r="A64" s="2">
        <v>2002</v>
      </c>
      <c r="B64" s="38">
        <v>6.9864796595524137</v>
      </c>
      <c r="C64" s="104">
        <v>1.3067581312000001</v>
      </c>
      <c r="D64" s="16">
        <v>5.0456000000000003</v>
      </c>
      <c r="E64" s="38">
        <v>2.0360552472500002</v>
      </c>
      <c r="F64" s="38">
        <v>0.88036663264949511</v>
      </c>
      <c r="G64" s="38">
        <f t="shared" si="0"/>
        <v>0.33121591085291868</v>
      </c>
      <c r="H64" s="15"/>
      <c r="I64" s="38"/>
    </row>
    <row r="65" spans="1:11" ht="17" customHeight="1" x14ac:dyDescent="0.2">
      <c r="A65" s="2">
        <v>2003</v>
      </c>
      <c r="B65" s="38">
        <v>7.3677093988708471</v>
      </c>
      <c r="C65" s="104">
        <v>1.3565175297500001</v>
      </c>
      <c r="D65" s="16">
        <v>4.7911999999999999</v>
      </c>
      <c r="E65" s="38">
        <v>2.1237362869999998</v>
      </c>
      <c r="F65" s="38">
        <v>2.4911559309298368</v>
      </c>
      <c r="G65" s="38">
        <f t="shared" si="0"/>
        <v>-0.68186528930898938</v>
      </c>
      <c r="H65" s="15"/>
      <c r="I65" s="38"/>
    </row>
    <row r="66" spans="1:11" ht="17" customHeight="1" x14ac:dyDescent="0.2">
      <c r="A66" s="2">
        <v>2004</v>
      </c>
      <c r="B66" s="38">
        <v>7.7338265686881202</v>
      </c>
      <c r="C66" s="104">
        <v>1.2973180608999999</v>
      </c>
      <c r="D66" s="16">
        <v>3.2860000000000005</v>
      </c>
      <c r="E66" s="38">
        <v>2.0393049525000002</v>
      </c>
      <c r="F66" s="38">
        <v>3.7548292940471981</v>
      </c>
      <c r="G66" s="38">
        <f t="shared" si="0"/>
        <v>-4.8989616959079996E-2</v>
      </c>
      <c r="H66" s="15"/>
      <c r="I66" s="38"/>
    </row>
    <row r="67" spans="1:11" ht="17" customHeight="1" x14ac:dyDescent="0.2">
      <c r="A67" s="2">
        <v>2005</v>
      </c>
      <c r="B67" s="38">
        <v>8.0327742446137087</v>
      </c>
      <c r="C67" s="104">
        <v>1.1807157132999999</v>
      </c>
      <c r="D67" s="16">
        <v>5.1728000000000005</v>
      </c>
      <c r="E67" s="38">
        <v>2.0827043781250003</v>
      </c>
      <c r="F67" s="38">
        <v>2.036688170885284</v>
      </c>
      <c r="G67" s="38">
        <f t="shared" si="0"/>
        <v>-7.8702591096575958E-2</v>
      </c>
      <c r="H67" s="15"/>
      <c r="I67" s="38"/>
    </row>
    <row r="68" spans="1:11" ht="17" customHeight="1" x14ac:dyDescent="0.2">
      <c r="A68" s="2">
        <v>2006</v>
      </c>
      <c r="B68" s="38">
        <v>8.3239171865259447</v>
      </c>
      <c r="C68" s="104">
        <v>1.2246022547000002</v>
      </c>
      <c r="D68" s="16">
        <v>3.7524000000000002</v>
      </c>
      <c r="E68" s="38">
        <v>2.1911227012499999</v>
      </c>
      <c r="F68" s="38">
        <v>3.3616544044257357</v>
      </c>
      <c r="G68" s="38">
        <f t="shared" si="0"/>
        <v>0.24334233555021001</v>
      </c>
      <c r="H68" s="15"/>
      <c r="I68" s="38"/>
    </row>
    <row r="69" spans="1:11" ht="17" customHeight="1" x14ac:dyDescent="0.2">
      <c r="A69" s="2">
        <v>2007</v>
      </c>
      <c r="B69" s="38">
        <v>8.4908342961352314</v>
      </c>
      <c r="C69" s="104">
        <v>1.0492024216</v>
      </c>
      <c r="D69" s="16">
        <v>4.4307999999999996</v>
      </c>
      <c r="E69" s="38">
        <v>2.2576224012499999</v>
      </c>
      <c r="F69" s="38">
        <v>3.1763800362605066</v>
      </c>
      <c r="G69" s="38">
        <f t="shared" si="0"/>
        <v>-0.32476571977527335</v>
      </c>
      <c r="H69" s="15"/>
      <c r="I69" s="38"/>
    </row>
    <row r="70" spans="1:11" ht="17" customHeight="1" x14ac:dyDescent="0.2">
      <c r="A70" s="2">
        <v>2008</v>
      </c>
      <c r="B70" s="38">
        <v>8.7664828866576698</v>
      </c>
      <c r="C70" s="104">
        <v>1.1023636556</v>
      </c>
      <c r="D70" s="16">
        <v>3.7524000000000002</v>
      </c>
      <c r="E70" s="38">
        <v>2.1789062833749999</v>
      </c>
      <c r="F70" s="38">
        <v>3.9943762360589119</v>
      </c>
      <c r="G70" s="38">
        <f t="shared" si="0"/>
        <v>-5.6835977176243446E-2</v>
      </c>
      <c r="H70" s="15"/>
      <c r="I70" s="38"/>
    </row>
    <row r="71" spans="1:11" ht="17" customHeight="1" x14ac:dyDescent="0.2">
      <c r="A71" s="2">
        <v>2009</v>
      </c>
      <c r="B71" s="38">
        <v>8.6891480016973315</v>
      </c>
      <c r="C71" s="104">
        <v>1.5194113981999999</v>
      </c>
      <c r="D71" s="16">
        <v>3.4344000000000006</v>
      </c>
      <c r="E71" s="38">
        <v>2.21370211225</v>
      </c>
      <c r="F71" s="38">
        <v>3.0953711243892741</v>
      </c>
      <c r="G71" s="38">
        <f t="shared" si="0"/>
        <v>1.4650861632580572</v>
      </c>
      <c r="H71" s="15"/>
      <c r="I71" s="38"/>
    </row>
    <row r="72" spans="1:11" ht="17" customHeight="1" x14ac:dyDescent="0.2">
      <c r="A72" s="2">
        <v>2010</v>
      </c>
      <c r="B72" s="38">
        <v>9.1209044786829647</v>
      </c>
      <c r="C72" s="104">
        <v>1.3732485909500003</v>
      </c>
      <c r="D72" s="16">
        <v>5.1728000000000005</v>
      </c>
      <c r="E72" s="38">
        <v>2.1652012899999997</v>
      </c>
      <c r="F72" s="38">
        <v>3.0432838944752256</v>
      </c>
      <c r="G72" s="38">
        <f t="shared" si="0"/>
        <v>0.11286788515773871</v>
      </c>
      <c r="H72" s="15"/>
      <c r="I72" s="38"/>
    </row>
    <row r="73" spans="1:11" ht="17" customHeight="1" x14ac:dyDescent="0.2">
      <c r="A73" s="2">
        <v>2011</v>
      </c>
      <c r="B73" s="82">
        <v>9.4954255416427156</v>
      </c>
      <c r="C73" s="104">
        <v>1.3203810907</v>
      </c>
      <c r="D73" s="16">
        <v>3.5404</v>
      </c>
      <c r="E73" s="38">
        <v>2.3317307217499996</v>
      </c>
      <c r="F73" s="38">
        <v>3.9797130687427087</v>
      </c>
      <c r="G73" s="38">
        <f t="shared" si="0"/>
        <v>0.96396284185000702</v>
      </c>
      <c r="H73" s="40"/>
      <c r="I73" s="38"/>
    </row>
    <row r="74" spans="1:11" ht="17" customHeight="1" x14ac:dyDescent="0.2">
      <c r="A74" s="2">
        <v>2012</v>
      </c>
      <c r="B74" s="82">
        <v>9.6669509393609445</v>
      </c>
      <c r="C74" s="104">
        <v>1.3786392492499999</v>
      </c>
      <c r="D74" s="16">
        <v>5.0668000000000006</v>
      </c>
      <c r="E74" s="38">
        <v>2.381515893</v>
      </c>
      <c r="F74" s="38">
        <v>2.0829904178838312</v>
      </c>
      <c r="G74" s="38">
        <f t="shared" si="0"/>
        <v>1.514283877727113</v>
      </c>
      <c r="H74" s="38"/>
      <c r="I74" s="38"/>
    </row>
    <row r="75" spans="1:11" ht="17" customHeight="1" x14ac:dyDescent="0.2">
      <c r="A75" s="2">
        <v>2013</v>
      </c>
      <c r="B75" s="16">
        <v>9.7650552861414166</v>
      </c>
      <c r="C75" s="104">
        <v>1.4087810006999999</v>
      </c>
      <c r="D75" s="16">
        <v>5.1728000000000005</v>
      </c>
      <c r="E75" s="38">
        <v>2.416415443375</v>
      </c>
      <c r="F75" s="38">
        <v>3.1982636142734595</v>
      </c>
      <c r="G75" s="38">
        <f t="shared" si="0"/>
        <v>0.38635722919295645</v>
      </c>
      <c r="H75" s="38"/>
      <c r="I75" s="38"/>
    </row>
    <row r="76" spans="1:11" ht="17" customHeight="1" x14ac:dyDescent="0.2">
      <c r="A76" s="2">
        <v>2014</v>
      </c>
      <c r="B76" s="119">
        <v>9.8475497415228315</v>
      </c>
      <c r="C76" s="104">
        <v>1.3787784491000001</v>
      </c>
      <c r="D76" s="16">
        <v>4.2187999999999999</v>
      </c>
      <c r="E76" s="38">
        <v>2.5098155188749995</v>
      </c>
      <c r="F76" s="38">
        <v>3.657857590593355</v>
      </c>
      <c r="G76" s="38">
        <f t="shared" si="0"/>
        <v>0.83985508115447693</v>
      </c>
      <c r="H76" s="64"/>
      <c r="I76" s="38"/>
    </row>
    <row r="77" spans="1:11" ht="17" customHeight="1" x14ac:dyDescent="0.2">
      <c r="A77" s="2">
        <v>2015</v>
      </c>
      <c r="B77" s="102">
        <v>9.8305615088954887</v>
      </c>
      <c r="C77" s="104">
        <v>1.519091526</v>
      </c>
      <c r="D77" s="38">
        <v>6.2328000000000001</v>
      </c>
      <c r="E77" s="38">
        <v>2.5704873478749999</v>
      </c>
      <c r="F77" s="38">
        <v>1.4981125204654571</v>
      </c>
      <c r="G77" s="38">
        <f t="shared" si="0"/>
        <v>1.0482531665550336</v>
      </c>
      <c r="H77" s="64"/>
      <c r="I77" s="38"/>
    </row>
    <row r="78" spans="1:11" ht="17" customHeight="1" x14ac:dyDescent="0.2">
      <c r="A78" s="2">
        <v>2016</v>
      </c>
      <c r="B78" s="102">
        <v>9.8751604131436217</v>
      </c>
      <c r="C78" s="101">
        <v>1.2704889883199999</v>
      </c>
      <c r="D78" s="38">
        <v>6.1268000000000002</v>
      </c>
      <c r="E78" s="38">
        <v>2.6102584642499997</v>
      </c>
      <c r="F78" s="38">
        <v>2.7270003894635346</v>
      </c>
      <c r="G78" s="38">
        <f t="shared" si="0"/>
        <v>-0.31840945224991302</v>
      </c>
      <c r="I78" s="38"/>
    </row>
    <row r="79" spans="1:11" ht="17" customHeight="1" x14ac:dyDescent="0.2">
      <c r="B79" s="120"/>
      <c r="C79" s="101"/>
      <c r="D79" s="38"/>
      <c r="E79" s="38"/>
      <c r="F79" s="38"/>
      <c r="G79" s="38"/>
      <c r="I79" s="38"/>
    </row>
    <row r="80" spans="1:11" customFormat="1" ht="17" customHeight="1" x14ac:dyDescent="0.2">
      <c r="J80" s="106"/>
      <c r="K80" s="106"/>
    </row>
    <row r="81" spans="1:11" customFormat="1" ht="17" customHeight="1" x14ac:dyDescent="0.2">
      <c r="J81" s="106"/>
      <c r="K81" s="106"/>
    </row>
    <row r="82" spans="1:11" customFormat="1" ht="17" customHeight="1" x14ac:dyDescent="0.2">
      <c r="J82" s="106"/>
      <c r="K82" s="106"/>
    </row>
    <row r="83" spans="1:11" customFormat="1" ht="17" customHeight="1" x14ac:dyDescent="0.2">
      <c r="J83" s="106"/>
      <c r="K83" s="106"/>
    </row>
    <row r="84" spans="1:11" customFormat="1" ht="17" customHeight="1" x14ac:dyDescent="0.2">
      <c r="J84" s="106"/>
      <c r="K84" s="106"/>
    </row>
    <row r="85" spans="1:11" customFormat="1" ht="17" customHeight="1" x14ac:dyDescent="0.2">
      <c r="J85" s="106"/>
      <c r="K85" s="106"/>
    </row>
    <row r="86" spans="1:11" customFormat="1" ht="17" customHeight="1" x14ac:dyDescent="0.2">
      <c r="J86" s="106"/>
      <c r="K86" s="106"/>
    </row>
    <row r="87" spans="1:11" customFormat="1" ht="17" customHeight="1" x14ac:dyDescent="0.2">
      <c r="J87" s="106"/>
      <c r="K87" s="106"/>
    </row>
    <row r="88" spans="1:11" customFormat="1" ht="17" customHeight="1" x14ac:dyDescent="0.2">
      <c r="J88" s="106"/>
      <c r="K88" s="106"/>
    </row>
    <row r="89" spans="1:11" customFormat="1" ht="17" customHeight="1" x14ac:dyDescent="0.2">
      <c r="J89" s="106"/>
      <c r="K89" s="106"/>
    </row>
    <row r="90" spans="1:11" customFormat="1" ht="17" customHeight="1" x14ac:dyDescent="0.2">
      <c r="J90" s="106"/>
      <c r="K90" s="106"/>
    </row>
    <row r="91" spans="1:11" customFormat="1" ht="17" customHeight="1" x14ac:dyDescent="0.2">
      <c r="J91" s="106"/>
      <c r="K91" s="106"/>
    </row>
    <row r="92" spans="1:11" customFormat="1" ht="17" customHeight="1" x14ac:dyDescent="0.2">
      <c r="J92" s="106"/>
      <c r="K92" s="106"/>
    </row>
    <row r="93" spans="1:11" customFormat="1" ht="17" customHeight="1" x14ac:dyDescent="0.2">
      <c r="A93" s="2"/>
      <c r="B93" s="9"/>
      <c r="C93" s="2"/>
      <c r="D93" s="2"/>
      <c r="E93" s="2"/>
      <c r="F93" s="2"/>
      <c r="G93" s="2"/>
      <c r="H93" s="2"/>
      <c r="J93" s="106"/>
      <c r="K93" s="106"/>
    </row>
  </sheetData>
  <phoneticPr fontId="4" type="noConversion"/>
  <conditionalFormatting sqref="D21:D75">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80"/>
  <sheetViews>
    <sheetView zoomScaleNormal="125" zoomScalePageLayoutView="125" workbookViewId="0">
      <pane xSplit="1" ySplit="13" topLeftCell="B14" activePane="bottomRight" state="frozen"/>
      <selection pane="topRight" activeCell="B1" sqref="B1"/>
      <selection pane="bottomLeft" activeCell="A3" sqref="A3"/>
      <selection pane="bottomRight" activeCell="B10" sqref="B10"/>
    </sheetView>
  </sheetViews>
  <sheetFormatPr baseColWidth="10" defaultColWidth="11" defaultRowHeight="17" customHeight="1" x14ac:dyDescent="0.2"/>
  <cols>
    <col min="1" max="1" width="13.5" style="1" customWidth="1"/>
    <col min="2" max="2" width="11.1640625" style="1" bestFit="1" customWidth="1"/>
    <col min="3" max="7" width="11" style="1"/>
    <col min="8" max="8" width="11" style="13"/>
    <col min="9" max="249" width="11" style="1"/>
    <col min="250" max="250" width="11" style="3"/>
    <col min="251" max="16384" width="11" style="1"/>
  </cols>
  <sheetData>
    <row r="1" spans="1:250" ht="17" customHeight="1" x14ac:dyDescent="0.2">
      <c r="B1" s="17" t="s">
        <v>8</v>
      </c>
      <c r="C1" s="18"/>
      <c r="D1" s="18"/>
      <c r="E1" s="18"/>
      <c r="F1" s="18"/>
      <c r="G1" s="18"/>
      <c r="H1" s="29"/>
      <c r="I1" s="18"/>
      <c r="J1" s="18"/>
      <c r="K1" s="18"/>
      <c r="L1" s="18"/>
      <c r="M1" s="18"/>
      <c r="N1" s="18"/>
      <c r="O1" s="18"/>
      <c r="P1" s="18"/>
      <c r="Q1" s="18"/>
      <c r="R1" s="18"/>
      <c r="S1" s="18"/>
      <c r="T1" s="18"/>
      <c r="U1" s="18"/>
      <c r="V1" s="18"/>
      <c r="W1" s="18"/>
    </row>
    <row r="2" spans="1:250" ht="17" customHeight="1" x14ac:dyDescent="0.25">
      <c r="A2" s="4"/>
      <c r="B2" s="30" t="s">
        <v>32</v>
      </c>
      <c r="C2" s="31"/>
      <c r="D2" s="31"/>
      <c r="E2" s="31"/>
      <c r="F2" s="31"/>
      <c r="G2" s="31"/>
      <c r="H2" s="31"/>
      <c r="I2" s="31"/>
      <c r="J2" s="31"/>
      <c r="K2" s="31"/>
      <c r="L2" s="31"/>
      <c r="M2" s="19"/>
      <c r="N2" s="19"/>
      <c r="O2" s="19"/>
      <c r="P2" s="19"/>
      <c r="Q2" s="19"/>
      <c r="R2" s="19"/>
      <c r="S2" s="19"/>
      <c r="T2" s="19"/>
      <c r="U2" s="19"/>
      <c r="V2" s="19"/>
      <c r="W2" s="19"/>
    </row>
    <row r="3" spans="1:250" ht="17" customHeight="1" x14ac:dyDescent="0.25">
      <c r="B3" s="20" t="s">
        <v>28</v>
      </c>
      <c r="C3" s="23"/>
      <c r="D3" s="23"/>
      <c r="E3" s="23"/>
      <c r="F3" s="23"/>
      <c r="G3" s="23"/>
      <c r="H3" s="32"/>
      <c r="I3" s="23"/>
      <c r="J3" s="23"/>
      <c r="K3" s="20"/>
      <c r="L3" s="20"/>
      <c r="M3" s="20"/>
      <c r="N3" s="20"/>
      <c r="O3" s="20"/>
      <c r="P3" s="20"/>
      <c r="Q3" s="20"/>
      <c r="R3" s="20"/>
      <c r="S3" s="20"/>
      <c r="T3" s="20"/>
      <c r="U3" s="20"/>
      <c r="V3" s="20"/>
      <c r="W3" s="20"/>
    </row>
    <row r="4" spans="1:250" ht="17" customHeight="1" x14ac:dyDescent="0.2">
      <c r="B4" s="25" t="s">
        <v>9</v>
      </c>
      <c r="C4" s="28"/>
      <c r="D4" s="28"/>
      <c r="E4" s="28"/>
      <c r="F4" s="28"/>
      <c r="G4" s="28"/>
      <c r="H4" s="34"/>
      <c r="I4" s="28"/>
      <c r="J4" s="21"/>
      <c r="K4" s="21"/>
      <c r="L4" s="21"/>
      <c r="M4" s="21"/>
      <c r="N4" s="21"/>
      <c r="O4" s="21"/>
      <c r="P4" s="21"/>
      <c r="Q4" s="21"/>
      <c r="R4" s="21"/>
      <c r="S4" s="21"/>
      <c r="T4" s="21"/>
      <c r="U4" s="21"/>
      <c r="V4" s="21"/>
      <c r="W4" s="21"/>
    </row>
    <row r="5" spans="1:250" ht="17" customHeight="1" x14ac:dyDescent="0.2">
      <c r="B5" s="46" t="s">
        <v>70</v>
      </c>
      <c r="C5" s="28"/>
      <c r="D5" s="28"/>
      <c r="E5" s="28"/>
      <c r="F5" s="28"/>
      <c r="G5" s="28"/>
      <c r="H5" s="34"/>
      <c r="I5" s="28"/>
      <c r="J5" s="21"/>
      <c r="K5" s="21"/>
      <c r="L5" s="21"/>
      <c r="M5" s="21"/>
      <c r="N5" s="21"/>
      <c r="O5" s="21"/>
      <c r="P5" s="21"/>
      <c r="Q5" s="21"/>
      <c r="R5" s="21"/>
      <c r="S5" s="21"/>
      <c r="T5" s="21"/>
      <c r="U5" s="21"/>
      <c r="V5" s="21"/>
      <c r="W5" s="21"/>
    </row>
    <row r="6" spans="1:250" ht="17" customHeight="1" x14ac:dyDescent="0.2">
      <c r="B6" s="180" t="s">
        <v>106</v>
      </c>
      <c r="C6" s="28"/>
      <c r="D6" s="28"/>
      <c r="E6" s="28"/>
      <c r="F6" s="28"/>
      <c r="G6" s="28"/>
      <c r="H6" s="34"/>
      <c r="I6" s="28"/>
      <c r="J6" s="21"/>
      <c r="K6" s="21"/>
      <c r="L6" s="21"/>
      <c r="M6" s="21"/>
      <c r="N6" s="21"/>
      <c r="O6" s="21"/>
      <c r="P6" s="21"/>
      <c r="Q6" s="21"/>
      <c r="R6" s="21"/>
      <c r="S6" s="21"/>
      <c r="T6" s="21"/>
      <c r="U6" s="21"/>
      <c r="V6" s="21"/>
      <c r="W6" s="21"/>
    </row>
    <row r="7" spans="1:250" ht="17" customHeight="1" x14ac:dyDescent="0.2">
      <c r="B7" s="21"/>
      <c r="C7" s="21" t="s">
        <v>69</v>
      </c>
      <c r="D7" s="28"/>
      <c r="E7" s="28"/>
      <c r="F7" s="28"/>
      <c r="G7" s="28"/>
      <c r="H7" s="34"/>
      <c r="I7" s="28"/>
      <c r="J7" s="21"/>
      <c r="K7" s="21"/>
      <c r="L7" s="21"/>
      <c r="M7" s="21"/>
      <c r="N7" s="21"/>
      <c r="O7" s="21"/>
      <c r="P7" s="21"/>
      <c r="Q7" s="21"/>
      <c r="R7" s="21"/>
      <c r="S7" s="21"/>
      <c r="T7" s="21"/>
      <c r="U7" s="21"/>
      <c r="V7" s="21"/>
      <c r="W7" s="21"/>
    </row>
    <row r="8" spans="1:250" ht="17" customHeight="1" x14ac:dyDescent="0.2">
      <c r="B8" s="21"/>
      <c r="C8" s="21" t="s">
        <v>115</v>
      </c>
      <c r="D8" s="28"/>
      <c r="E8" s="28"/>
      <c r="F8" s="28"/>
      <c r="G8" s="28"/>
      <c r="H8" s="34"/>
      <c r="I8" s="28"/>
      <c r="J8" s="21"/>
      <c r="K8" s="21"/>
      <c r="L8" s="21"/>
      <c r="M8" s="21"/>
      <c r="N8" s="21"/>
      <c r="O8" s="21"/>
      <c r="P8" s="21"/>
      <c r="Q8" s="21"/>
      <c r="R8" s="21"/>
      <c r="S8" s="21"/>
      <c r="T8" s="21"/>
      <c r="U8" s="21"/>
      <c r="V8" s="21"/>
      <c r="W8" s="21"/>
    </row>
    <row r="9" spans="1:250" ht="17" customHeight="1" x14ac:dyDescent="0.2">
      <c r="B9" s="21" t="s">
        <v>130</v>
      </c>
      <c r="C9" s="28"/>
      <c r="D9" s="28"/>
      <c r="E9" s="28"/>
      <c r="F9" s="28"/>
      <c r="G9" s="28"/>
      <c r="H9" s="34"/>
      <c r="I9" s="28"/>
      <c r="J9" s="21"/>
      <c r="K9" s="21"/>
      <c r="L9" s="21"/>
      <c r="M9" s="21"/>
      <c r="N9" s="21"/>
      <c r="O9" s="21"/>
      <c r="P9" s="21"/>
      <c r="Q9" s="21"/>
      <c r="R9" s="21"/>
      <c r="S9" s="21"/>
      <c r="T9" s="21"/>
      <c r="U9" s="21"/>
      <c r="V9" s="21"/>
      <c r="W9" s="21"/>
    </row>
    <row r="10" spans="1:250" ht="17" customHeight="1" x14ac:dyDescent="0.2">
      <c r="B10" s="187" t="s">
        <v>143</v>
      </c>
      <c r="C10" s="28"/>
      <c r="D10" s="28"/>
      <c r="E10" s="28"/>
      <c r="F10" s="28"/>
      <c r="G10" s="28"/>
      <c r="H10" s="34"/>
      <c r="I10" s="28"/>
      <c r="J10" s="21"/>
      <c r="K10" s="21"/>
      <c r="L10" s="21"/>
      <c r="M10" s="21"/>
      <c r="N10" s="21"/>
      <c r="O10" s="21"/>
      <c r="P10" s="21"/>
      <c r="Q10" s="21"/>
      <c r="R10" s="21"/>
      <c r="S10" s="21"/>
      <c r="T10" s="21"/>
      <c r="U10" s="21"/>
      <c r="V10" s="21"/>
      <c r="W10" s="21"/>
    </row>
    <row r="11" spans="1:250" s="2" customFormat="1" ht="17" customHeight="1" x14ac:dyDescent="0.2">
      <c r="B11" s="183"/>
      <c r="C11" s="184"/>
      <c r="D11" s="184"/>
      <c r="E11" s="184"/>
      <c r="F11" s="184"/>
      <c r="G11" s="184"/>
      <c r="H11" s="185"/>
      <c r="I11" s="184"/>
      <c r="IP11" s="157"/>
    </row>
    <row r="12" spans="1:250" s="6" customFormat="1" ht="17" customHeight="1" x14ac:dyDescent="0.2">
      <c r="A12" s="157" t="s">
        <v>23</v>
      </c>
      <c r="B12" s="157"/>
      <c r="C12" s="162"/>
      <c r="D12" s="162"/>
      <c r="E12" s="162"/>
      <c r="F12" s="162"/>
      <c r="G12" s="162"/>
      <c r="H12" s="163"/>
      <c r="I12" s="164"/>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X12" s="165"/>
      <c r="HY12" s="165"/>
      <c r="HZ12" s="165"/>
      <c r="IA12" s="165"/>
      <c r="IB12" s="165"/>
      <c r="IC12" s="165"/>
      <c r="ID12" s="165"/>
      <c r="IE12" s="165"/>
      <c r="IF12" s="165"/>
      <c r="IG12" s="165"/>
      <c r="IH12" s="165"/>
      <c r="II12" s="165"/>
      <c r="IJ12" s="165"/>
      <c r="IK12" s="165"/>
      <c r="IL12" s="165"/>
      <c r="IM12" s="165"/>
      <c r="IN12" s="165"/>
    </row>
    <row r="13" spans="1:250" s="57" customFormat="1" ht="17" customHeight="1" x14ac:dyDescent="0.2">
      <c r="A13" s="202" t="s">
        <v>22</v>
      </c>
      <c r="B13" s="192" t="s">
        <v>14</v>
      </c>
      <c r="C13" s="192" t="s">
        <v>37</v>
      </c>
      <c r="D13" s="192" t="s">
        <v>38</v>
      </c>
      <c r="E13" s="192" t="s">
        <v>13</v>
      </c>
      <c r="F13" s="192" t="s">
        <v>39</v>
      </c>
      <c r="G13" s="192" t="s">
        <v>40</v>
      </c>
      <c r="H13" s="192" t="s">
        <v>41</v>
      </c>
      <c r="I13" s="166"/>
      <c r="J13" s="157"/>
      <c r="K13" s="157"/>
      <c r="L13" s="157"/>
      <c r="M13" s="157"/>
      <c r="N13" s="157"/>
      <c r="O13" s="157"/>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61"/>
      <c r="GQ13" s="61"/>
      <c r="GR13" s="61"/>
      <c r="GS13" s="61"/>
      <c r="GT13" s="61"/>
      <c r="GU13" s="61"/>
      <c r="GV13" s="61"/>
      <c r="GW13" s="61"/>
      <c r="GX13" s="61"/>
      <c r="GY13" s="61"/>
      <c r="GZ13" s="61"/>
      <c r="HA13" s="61"/>
      <c r="HB13" s="61"/>
      <c r="HC13" s="61"/>
      <c r="HD13" s="61"/>
      <c r="HE13" s="61"/>
      <c r="HF13" s="61"/>
      <c r="HG13" s="61"/>
      <c r="HH13" s="61"/>
      <c r="HI13" s="61"/>
      <c r="HJ13" s="61"/>
      <c r="HK13" s="61"/>
      <c r="HL13" s="61"/>
      <c r="HM13" s="61"/>
      <c r="HN13" s="61"/>
      <c r="HO13" s="61"/>
      <c r="HP13" s="61"/>
      <c r="HQ13" s="61"/>
      <c r="HR13" s="61"/>
      <c r="HS13" s="61"/>
      <c r="HT13" s="61"/>
      <c r="HU13" s="61"/>
      <c r="HV13" s="61"/>
      <c r="HX13" s="61"/>
      <c r="HY13" s="61"/>
      <c r="HZ13" s="61"/>
      <c r="IA13" s="61"/>
      <c r="IB13" s="61"/>
      <c r="IC13" s="61"/>
      <c r="ID13" s="61"/>
      <c r="IE13" s="61"/>
      <c r="IF13" s="61"/>
      <c r="IG13" s="61"/>
      <c r="IH13" s="61"/>
      <c r="II13" s="61"/>
      <c r="IJ13" s="61"/>
      <c r="IK13" s="61"/>
      <c r="IL13" s="61"/>
      <c r="IM13" s="61"/>
      <c r="IN13" s="61"/>
    </row>
    <row r="14" spans="1:250" s="56" customFormat="1" ht="17" customHeight="1" x14ac:dyDescent="0.2">
      <c r="A14" s="2">
        <v>1959</v>
      </c>
      <c r="B14" s="110">
        <v>2454</v>
      </c>
      <c r="C14" s="110">
        <v>1382</v>
      </c>
      <c r="D14" s="110">
        <v>789</v>
      </c>
      <c r="E14" s="110">
        <v>206</v>
      </c>
      <c r="F14" s="110">
        <v>40</v>
      </c>
      <c r="G14" s="110">
        <v>36</v>
      </c>
      <c r="H14" s="82">
        <v>0.82409149589540343</v>
      </c>
      <c r="I14" s="116"/>
      <c r="J14" s="115"/>
      <c r="P14" s="59"/>
      <c r="Q14" s="59"/>
      <c r="R14" s="59"/>
      <c r="S14" s="59"/>
      <c r="T14" s="59"/>
      <c r="U14" s="59"/>
      <c r="V14" s="59"/>
      <c r="W14" s="59"/>
      <c r="X14" s="59"/>
      <c r="Y14" s="59"/>
      <c r="Z14" s="59"/>
      <c r="AA14" s="59"/>
      <c r="AB14" s="59"/>
      <c r="AC14" s="59"/>
      <c r="AD14" s="59"/>
      <c r="AE14" s="59"/>
      <c r="AF14" s="59"/>
      <c r="AG14" s="59"/>
      <c r="AH14" s="59"/>
      <c r="AI14" s="59"/>
      <c r="AJ14" s="59"/>
      <c r="AK14" s="59"/>
      <c r="AL14" s="60"/>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60"/>
      <c r="EB14" s="60"/>
      <c r="EC14" s="58"/>
      <c r="EK14" s="58"/>
      <c r="EL14" s="58"/>
      <c r="EQ14" s="58"/>
      <c r="EU14" s="58"/>
      <c r="EW14" s="58"/>
      <c r="FD14" s="58"/>
      <c r="FG14" s="58"/>
      <c r="FH14" s="58"/>
      <c r="FI14" s="58"/>
      <c r="FJ14" s="58"/>
      <c r="FU14" s="58"/>
      <c r="FV14" s="58"/>
      <c r="FZ14" s="58"/>
      <c r="GA14" s="58"/>
      <c r="GD14" s="58"/>
      <c r="GF14" s="58"/>
      <c r="GG14" s="58"/>
      <c r="GN14" s="58"/>
      <c r="GR14" s="58"/>
      <c r="GS14" s="58"/>
      <c r="GT14" s="58"/>
      <c r="GX14" s="58"/>
      <c r="HA14" s="58"/>
      <c r="HH14" s="58"/>
      <c r="HP14" s="58"/>
      <c r="HQ14" s="58"/>
      <c r="HS14" s="58"/>
      <c r="HT14" s="58"/>
      <c r="HX14" s="58"/>
      <c r="ID14" s="58"/>
      <c r="IH14" s="58"/>
      <c r="IK14" s="58"/>
      <c r="IM14" s="58"/>
      <c r="IO14" s="57"/>
    </row>
    <row r="15" spans="1:250" s="56" customFormat="1" ht="17" customHeight="1" x14ac:dyDescent="0.2">
      <c r="A15" s="2">
        <v>1960</v>
      </c>
      <c r="B15" s="110">
        <v>2569</v>
      </c>
      <c r="C15" s="110">
        <v>1410</v>
      </c>
      <c r="D15" s="110">
        <v>849</v>
      </c>
      <c r="E15" s="110">
        <v>227</v>
      </c>
      <c r="F15" s="110">
        <v>43</v>
      </c>
      <c r="G15" s="110">
        <v>39</v>
      </c>
      <c r="H15" s="82">
        <v>0.84695680804828744</v>
      </c>
      <c r="I15" s="116"/>
      <c r="J15" s="115"/>
      <c r="P15" s="59"/>
      <c r="Q15" s="59"/>
      <c r="R15" s="59"/>
      <c r="S15" s="59"/>
      <c r="T15" s="59"/>
      <c r="U15" s="59"/>
      <c r="V15" s="59"/>
      <c r="W15" s="59"/>
      <c r="X15" s="59"/>
      <c r="Y15" s="59"/>
      <c r="Z15" s="59"/>
      <c r="AA15" s="59"/>
      <c r="AB15" s="59"/>
      <c r="AC15" s="59"/>
      <c r="AD15" s="59"/>
      <c r="AE15" s="59"/>
      <c r="AF15" s="59"/>
      <c r="AG15" s="59"/>
      <c r="AH15" s="59"/>
      <c r="AI15" s="59"/>
      <c r="AJ15" s="59"/>
      <c r="AK15" s="59"/>
      <c r="AL15" s="60"/>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60"/>
      <c r="EB15" s="60"/>
      <c r="EC15" s="58"/>
      <c r="EK15" s="58"/>
      <c r="EL15" s="58"/>
      <c r="EQ15" s="58"/>
      <c r="EU15" s="58"/>
      <c r="EW15" s="58"/>
      <c r="FD15" s="58"/>
      <c r="FG15" s="58"/>
      <c r="FH15" s="58"/>
      <c r="FI15" s="58"/>
      <c r="FJ15" s="58"/>
      <c r="FU15" s="58"/>
      <c r="FV15" s="58"/>
      <c r="FZ15" s="58"/>
      <c r="GA15" s="58"/>
      <c r="GD15" s="58"/>
      <c r="GF15" s="58"/>
      <c r="GG15" s="58"/>
      <c r="GN15" s="58"/>
      <c r="GR15" s="58"/>
      <c r="GS15" s="58"/>
      <c r="GT15" s="58"/>
      <c r="GX15" s="58"/>
      <c r="HA15" s="58"/>
      <c r="HH15" s="58"/>
      <c r="HP15" s="58"/>
      <c r="HQ15" s="58"/>
      <c r="HS15" s="58"/>
      <c r="HT15" s="58"/>
      <c r="HX15" s="58"/>
      <c r="ID15" s="58"/>
      <c r="IH15" s="58"/>
      <c r="IK15" s="58"/>
      <c r="IM15" s="58"/>
      <c r="IO15" s="57"/>
    </row>
    <row r="16" spans="1:250" s="56" customFormat="1" ht="17" customHeight="1" x14ac:dyDescent="0.2">
      <c r="A16" s="2">
        <v>1961</v>
      </c>
      <c r="B16" s="110">
        <v>2580</v>
      </c>
      <c r="C16" s="110">
        <v>1349</v>
      </c>
      <c r="D16" s="110">
        <v>904</v>
      </c>
      <c r="E16" s="110">
        <v>240</v>
      </c>
      <c r="F16" s="110">
        <v>45</v>
      </c>
      <c r="G16" s="110">
        <v>42</v>
      </c>
      <c r="H16" s="82">
        <v>0.83486897476836619</v>
      </c>
      <c r="I16" s="116"/>
      <c r="J16" s="115"/>
      <c r="P16" s="59"/>
      <c r="Q16" s="59"/>
      <c r="R16" s="59"/>
      <c r="S16" s="59"/>
      <c r="T16" s="59"/>
      <c r="U16" s="59"/>
      <c r="V16" s="59"/>
      <c r="W16" s="59"/>
      <c r="X16" s="59"/>
      <c r="Y16" s="59"/>
      <c r="Z16" s="59"/>
      <c r="AA16" s="59"/>
      <c r="AB16" s="59"/>
      <c r="AC16" s="59"/>
      <c r="AD16" s="59"/>
      <c r="AE16" s="59"/>
      <c r="AF16" s="59"/>
      <c r="AG16" s="59"/>
      <c r="AH16" s="59"/>
      <c r="AI16" s="59"/>
      <c r="AJ16" s="59"/>
      <c r="AK16" s="59"/>
      <c r="AL16" s="60"/>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60"/>
      <c r="EB16" s="60"/>
      <c r="EC16" s="58"/>
      <c r="EK16" s="58"/>
      <c r="EL16" s="58"/>
      <c r="EQ16" s="58"/>
      <c r="EU16" s="58"/>
      <c r="EW16" s="58"/>
      <c r="FD16" s="58"/>
      <c r="FG16" s="58"/>
      <c r="FH16" s="58"/>
      <c r="FI16" s="58"/>
      <c r="FJ16" s="58"/>
      <c r="FU16" s="58"/>
      <c r="FV16" s="58"/>
      <c r="FZ16" s="58"/>
      <c r="GA16" s="58"/>
      <c r="GD16" s="58"/>
      <c r="GF16" s="58"/>
      <c r="GG16" s="58"/>
      <c r="GN16" s="58"/>
      <c r="GR16" s="58"/>
      <c r="GS16" s="58"/>
      <c r="GT16" s="58"/>
      <c r="GX16" s="58"/>
      <c r="HA16" s="58"/>
      <c r="HH16" s="58"/>
      <c r="HP16" s="58"/>
      <c r="HQ16" s="58"/>
      <c r="HS16" s="58"/>
      <c r="HT16" s="58"/>
      <c r="HX16" s="58"/>
      <c r="ID16" s="58"/>
      <c r="IH16" s="58"/>
      <c r="IK16" s="58"/>
      <c r="IM16" s="58"/>
      <c r="IO16" s="57"/>
    </row>
    <row r="17" spans="1:249" s="56" customFormat="1" ht="17" customHeight="1" x14ac:dyDescent="0.2">
      <c r="A17" s="2">
        <v>1962</v>
      </c>
      <c r="B17" s="110">
        <v>2686</v>
      </c>
      <c r="C17" s="110">
        <v>1351</v>
      </c>
      <c r="D17" s="110">
        <v>980</v>
      </c>
      <c r="E17" s="110">
        <v>263</v>
      </c>
      <c r="F17" s="110">
        <v>49</v>
      </c>
      <c r="G17" s="110">
        <v>44</v>
      </c>
      <c r="H17" s="82">
        <v>0.85290304309185139</v>
      </c>
      <c r="I17" s="116"/>
      <c r="J17" s="115"/>
      <c r="P17" s="59"/>
      <c r="Q17" s="59"/>
      <c r="R17" s="59"/>
      <c r="S17" s="59"/>
      <c r="T17" s="59"/>
      <c r="U17" s="59"/>
      <c r="V17" s="59"/>
      <c r="W17" s="59"/>
      <c r="X17" s="59"/>
      <c r="Y17" s="59"/>
      <c r="Z17" s="59"/>
      <c r="AA17" s="59"/>
      <c r="AB17" s="59"/>
      <c r="AC17" s="59"/>
      <c r="AD17" s="59"/>
      <c r="AE17" s="59"/>
      <c r="AF17" s="59"/>
      <c r="AG17" s="59"/>
      <c r="AH17" s="59"/>
      <c r="AI17" s="59"/>
      <c r="AJ17" s="59"/>
      <c r="AK17" s="59"/>
      <c r="AL17" s="60"/>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60"/>
      <c r="EB17" s="60"/>
      <c r="EC17" s="58"/>
      <c r="EK17" s="58"/>
      <c r="EL17" s="58"/>
      <c r="EQ17" s="58"/>
      <c r="EU17" s="58"/>
      <c r="EW17" s="58"/>
      <c r="FD17" s="58"/>
      <c r="FG17" s="58"/>
      <c r="FH17" s="58"/>
      <c r="FI17" s="58"/>
      <c r="FJ17" s="58"/>
      <c r="FU17" s="58"/>
      <c r="FV17" s="58"/>
      <c r="FZ17" s="58"/>
      <c r="GA17" s="58"/>
      <c r="GD17" s="58"/>
      <c r="GF17" s="58"/>
      <c r="GG17" s="58"/>
      <c r="GN17" s="58"/>
      <c r="GR17" s="58"/>
      <c r="GS17" s="58"/>
      <c r="GT17" s="58"/>
      <c r="GX17" s="58"/>
      <c r="HA17" s="58"/>
      <c r="HH17" s="58"/>
      <c r="HP17" s="58"/>
      <c r="HQ17" s="58"/>
      <c r="HS17" s="58"/>
      <c r="HT17" s="58"/>
      <c r="HX17" s="58"/>
      <c r="ID17" s="58"/>
      <c r="IH17" s="58"/>
      <c r="IK17" s="58"/>
      <c r="IM17" s="58"/>
      <c r="IO17" s="57"/>
    </row>
    <row r="18" spans="1:249" s="56" customFormat="1" ht="17" customHeight="1" x14ac:dyDescent="0.2">
      <c r="A18" s="2">
        <v>1963</v>
      </c>
      <c r="B18" s="110">
        <v>2833</v>
      </c>
      <c r="C18" s="110">
        <v>1396</v>
      </c>
      <c r="D18" s="110">
        <v>1052</v>
      </c>
      <c r="E18" s="110">
        <v>286</v>
      </c>
      <c r="F18" s="110">
        <v>51</v>
      </c>
      <c r="G18" s="110">
        <v>47</v>
      </c>
      <c r="H18" s="82">
        <v>0.88247991816487414</v>
      </c>
      <c r="I18" s="116"/>
      <c r="J18" s="115"/>
      <c r="P18" s="59"/>
      <c r="Q18" s="59"/>
      <c r="R18" s="59"/>
      <c r="S18" s="59"/>
      <c r="T18" s="59"/>
      <c r="U18" s="59"/>
      <c r="V18" s="59"/>
      <c r="W18" s="59"/>
      <c r="X18" s="59"/>
      <c r="Y18" s="59"/>
      <c r="Z18" s="59"/>
      <c r="AA18" s="59"/>
      <c r="AB18" s="59"/>
      <c r="AC18" s="59"/>
      <c r="AD18" s="59"/>
      <c r="AE18" s="59"/>
      <c r="AF18" s="59"/>
      <c r="AG18" s="59"/>
      <c r="AH18" s="59"/>
      <c r="AI18" s="59"/>
      <c r="AJ18" s="59"/>
      <c r="AK18" s="59"/>
      <c r="AL18" s="60"/>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60"/>
      <c r="EB18" s="60"/>
      <c r="EC18" s="58"/>
      <c r="EK18" s="58"/>
      <c r="EL18" s="58"/>
      <c r="EQ18" s="58"/>
      <c r="EU18" s="58"/>
      <c r="EW18" s="58"/>
      <c r="FD18" s="58"/>
      <c r="FG18" s="58"/>
      <c r="FH18" s="58"/>
      <c r="FI18" s="58"/>
      <c r="FJ18" s="58"/>
      <c r="FU18" s="58"/>
      <c r="FV18" s="58"/>
      <c r="FZ18" s="58"/>
      <c r="GA18" s="58"/>
      <c r="GF18" s="58"/>
      <c r="GG18" s="58"/>
      <c r="GN18" s="58"/>
      <c r="GR18" s="58"/>
      <c r="GS18" s="58"/>
      <c r="GT18" s="58"/>
      <c r="GX18" s="58"/>
      <c r="HA18" s="58"/>
      <c r="HH18" s="58"/>
      <c r="HP18" s="58"/>
      <c r="HQ18" s="58"/>
      <c r="HS18" s="58"/>
      <c r="HT18" s="58"/>
      <c r="HX18" s="58"/>
      <c r="ID18" s="58"/>
      <c r="IH18" s="58"/>
      <c r="IK18" s="58"/>
      <c r="IM18" s="58"/>
      <c r="IO18" s="57"/>
    </row>
    <row r="19" spans="1:249" s="56" customFormat="1" ht="17" customHeight="1" x14ac:dyDescent="0.2">
      <c r="A19" s="2">
        <v>1964</v>
      </c>
      <c r="B19" s="110">
        <v>2995</v>
      </c>
      <c r="C19" s="110">
        <v>1435</v>
      </c>
      <c r="D19" s="110">
        <v>1137</v>
      </c>
      <c r="E19" s="110">
        <v>316</v>
      </c>
      <c r="F19" s="110">
        <v>57</v>
      </c>
      <c r="G19" s="110">
        <v>51</v>
      </c>
      <c r="H19" s="82">
        <v>0.91487513821380695</v>
      </c>
      <c r="I19" s="116"/>
      <c r="J19" s="115"/>
      <c r="P19" s="59"/>
      <c r="Q19" s="59"/>
      <c r="R19" s="59"/>
      <c r="S19" s="59"/>
      <c r="T19" s="59"/>
      <c r="U19" s="59"/>
      <c r="V19" s="59"/>
      <c r="W19" s="59"/>
      <c r="X19" s="59"/>
      <c r="Y19" s="59"/>
      <c r="Z19" s="59"/>
      <c r="AA19" s="59"/>
      <c r="AB19" s="59"/>
      <c r="AC19" s="59"/>
      <c r="AD19" s="59"/>
      <c r="AE19" s="59"/>
      <c r="AF19" s="59"/>
      <c r="AG19" s="59"/>
      <c r="AH19" s="59"/>
      <c r="AI19" s="59"/>
      <c r="AJ19" s="59"/>
      <c r="AK19" s="59"/>
      <c r="AL19" s="60"/>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60"/>
      <c r="EB19" s="60"/>
      <c r="EC19" s="58"/>
      <c r="EK19" s="58"/>
      <c r="EL19" s="58"/>
      <c r="EQ19" s="58"/>
      <c r="EU19" s="58"/>
      <c r="EW19" s="58"/>
      <c r="FD19" s="58"/>
      <c r="FG19" s="58"/>
      <c r="FH19" s="58"/>
      <c r="FI19" s="58"/>
      <c r="FJ19" s="58"/>
      <c r="FU19" s="58"/>
      <c r="FV19" s="58"/>
      <c r="FZ19" s="58"/>
      <c r="GA19" s="58"/>
      <c r="GD19" s="58"/>
      <c r="GF19" s="58"/>
      <c r="GG19" s="58"/>
      <c r="GN19" s="58"/>
      <c r="GR19" s="58"/>
      <c r="GS19" s="58"/>
      <c r="GT19" s="58"/>
      <c r="GX19" s="58"/>
      <c r="HA19" s="58"/>
      <c r="HH19" s="58"/>
      <c r="HP19" s="58"/>
      <c r="HQ19" s="58"/>
      <c r="HS19" s="58"/>
      <c r="HT19" s="58"/>
      <c r="HX19" s="58"/>
      <c r="ID19" s="58"/>
      <c r="IH19" s="58"/>
      <c r="IK19" s="58"/>
      <c r="IM19" s="58"/>
      <c r="IO19" s="57"/>
    </row>
    <row r="20" spans="1:249" s="56" customFormat="1" ht="17" customHeight="1" x14ac:dyDescent="0.2">
      <c r="A20" s="2">
        <v>1965</v>
      </c>
      <c r="B20" s="110">
        <v>3130</v>
      </c>
      <c r="C20" s="110">
        <v>1460</v>
      </c>
      <c r="D20" s="110">
        <v>1219</v>
      </c>
      <c r="E20" s="110">
        <v>337</v>
      </c>
      <c r="F20" s="110">
        <v>59</v>
      </c>
      <c r="G20" s="110">
        <v>55</v>
      </c>
      <c r="H20" s="82">
        <v>0.93724004464582777</v>
      </c>
      <c r="I20" s="116"/>
      <c r="J20" s="115"/>
      <c r="P20" s="59"/>
      <c r="Q20" s="59"/>
      <c r="R20" s="59"/>
      <c r="S20" s="59"/>
      <c r="T20" s="59"/>
      <c r="U20" s="59"/>
      <c r="V20" s="59"/>
      <c r="W20" s="59"/>
      <c r="X20" s="59"/>
      <c r="Y20" s="59"/>
      <c r="Z20" s="59"/>
      <c r="AA20" s="59"/>
      <c r="AB20" s="59"/>
      <c r="AC20" s="59"/>
      <c r="AD20" s="59"/>
      <c r="AE20" s="59"/>
      <c r="AF20" s="59"/>
      <c r="AG20" s="59"/>
      <c r="AH20" s="59"/>
      <c r="AI20" s="59"/>
      <c r="AJ20" s="59"/>
      <c r="AK20" s="59"/>
      <c r="AL20" s="60"/>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60"/>
      <c r="EB20" s="60"/>
      <c r="EC20" s="58"/>
      <c r="EK20" s="58"/>
      <c r="EL20" s="58"/>
      <c r="EQ20" s="58"/>
      <c r="EU20" s="58"/>
      <c r="EW20" s="58"/>
      <c r="FG20" s="58"/>
      <c r="FH20" s="58"/>
      <c r="FI20" s="58"/>
      <c r="FJ20" s="58"/>
      <c r="FU20" s="58"/>
      <c r="FV20" s="58"/>
      <c r="FZ20" s="58"/>
      <c r="GA20" s="58"/>
      <c r="GD20" s="58"/>
      <c r="GF20" s="58"/>
      <c r="GG20" s="58"/>
      <c r="GN20" s="58"/>
      <c r="GR20" s="58"/>
      <c r="GT20" s="58"/>
      <c r="GX20" s="58"/>
      <c r="HH20" s="58"/>
      <c r="HP20" s="58"/>
      <c r="HQ20" s="58"/>
      <c r="HS20" s="58"/>
      <c r="HT20" s="58"/>
      <c r="HY20" s="58"/>
      <c r="HZ20" s="58"/>
      <c r="ID20" s="58"/>
      <c r="IF20" s="58"/>
      <c r="IG20" s="58"/>
      <c r="IH20" s="58"/>
      <c r="IK20" s="58"/>
      <c r="IM20" s="58"/>
      <c r="IO20" s="57"/>
    </row>
    <row r="21" spans="1:249" s="56" customFormat="1" ht="17" customHeight="1" x14ac:dyDescent="0.2">
      <c r="A21" s="2">
        <v>1966</v>
      </c>
      <c r="B21" s="110">
        <v>3288</v>
      </c>
      <c r="C21" s="110">
        <v>1478</v>
      </c>
      <c r="D21" s="110">
        <v>1323</v>
      </c>
      <c r="E21" s="110">
        <v>364</v>
      </c>
      <c r="F21" s="110">
        <v>63</v>
      </c>
      <c r="G21" s="110">
        <v>60</v>
      </c>
      <c r="H21" s="82">
        <v>0.96475436443555918</v>
      </c>
      <c r="I21" s="116"/>
      <c r="J21" s="115"/>
      <c r="P21" s="59"/>
      <c r="Q21" s="59"/>
      <c r="R21" s="59"/>
      <c r="S21" s="59"/>
      <c r="T21" s="59"/>
      <c r="U21" s="59"/>
      <c r="V21" s="59"/>
      <c r="W21" s="59"/>
      <c r="X21" s="59"/>
      <c r="Y21" s="59"/>
      <c r="Z21" s="59"/>
      <c r="AA21" s="59"/>
      <c r="AB21" s="59"/>
      <c r="AC21" s="59"/>
      <c r="AD21" s="59"/>
      <c r="AE21" s="59"/>
      <c r="AF21" s="59"/>
      <c r="AG21" s="59"/>
      <c r="AH21" s="59"/>
      <c r="AI21" s="59"/>
      <c r="AJ21" s="59"/>
      <c r="AK21" s="59"/>
      <c r="AL21" s="60"/>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60"/>
      <c r="EB21" s="60"/>
      <c r="EK21" s="58"/>
      <c r="EL21" s="58"/>
      <c r="EQ21" s="58"/>
      <c r="EU21" s="58"/>
      <c r="EW21" s="58"/>
      <c r="FG21" s="58"/>
      <c r="FH21" s="58"/>
      <c r="FI21" s="58"/>
      <c r="FJ21" s="58"/>
      <c r="FU21" s="58"/>
      <c r="FV21" s="58"/>
      <c r="FZ21" s="58"/>
      <c r="GA21" s="58"/>
      <c r="GD21" s="58"/>
      <c r="GF21" s="58"/>
      <c r="GG21" s="58"/>
      <c r="GN21" s="58"/>
      <c r="GR21" s="58"/>
      <c r="GT21" s="58"/>
      <c r="GX21" s="58"/>
      <c r="HH21" s="58"/>
      <c r="HP21" s="58"/>
      <c r="HQ21" s="58"/>
      <c r="HS21" s="58"/>
      <c r="HT21" s="58"/>
      <c r="HY21" s="58"/>
      <c r="HZ21" s="58"/>
      <c r="ID21" s="58"/>
      <c r="IF21" s="58"/>
      <c r="IG21" s="58"/>
      <c r="IH21" s="58"/>
      <c r="IK21" s="58"/>
      <c r="IM21" s="58"/>
      <c r="IO21" s="57"/>
    </row>
    <row r="22" spans="1:249" s="56" customFormat="1" ht="17" customHeight="1" x14ac:dyDescent="0.2">
      <c r="A22" s="2">
        <v>1967</v>
      </c>
      <c r="B22" s="110">
        <v>3393</v>
      </c>
      <c r="C22" s="110">
        <v>1448</v>
      </c>
      <c r="D22" s="110">
        <v>1423</v>
      </c>
      <c r="E22" s="110">
        <v>392</v>
      </c>
      <c r="F22" s="110">
        <v>65</v>
      </c>
      <c r="G22" s="110">
        <v>66</v>
      </c>
      <c r="H22" s="82">
        <v>0.97526516535025454</v>
      </c>
      <c r="I22" s="116"/>
      <c r="J22" s="115"/>
      <c r="P22" s="59"/>
      <c r="Q22" s="59"/>
      <c r="R22" s="59"/>
      <c r="S22" s="59"/>
      <c r="T22" s="59"/>
      <c r="U22" s="59"/>
      <c r="V22" s="59"/>
      <c r="W22" s="59"/>
      <c r="X22" s="59"/>
      <c r="Y22" s="59"/>
      <c r="Z22" s="59"/>
      <c r="AA22" s="59"/>
      <c r="AB22" s="59"/>
      <c r="AC22" s="59"/>
      <c r="AD22" s="59"/>
      <c r="AE22" s="59"/>
      <c r="AF22" s="59"/>
      <c r="AG22" s="59"/>
      <c r="AH22" s="59"/>
      <c r="AI22" s="59"/>
      <c r="AJ22" s="59"/>
      <c r="AK22" s="59"/>
      <c r="AL22" s="60"/>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60"/>
      <c r="EB22" s="60"/>
      <c r="EK22" s="58"/>
      <c r="EL22" s="58"/>
      <c r="EQ22" s="58"/>
      <c r="EU22" s="58"/>
      <c r="EW22" s="58"/>
      <c r="FG22" s="58"/>
      <c r="FH22" s="58"/>
      <c r="FI22" s="58"/>
      <c r="FK22" s="58"/>
      <c r="FU22" s="58"/>
      <c r="FV22" s="58"/>
      <c r="FZ22" s="58"/>
      <c r="GA22" s="58"/>
      <c r="GD22" s="58"/>
      <c r="GF22" s="58"/>
      <c r="GG22" s="58"/>
      <c r="GN22" s="58"/>
      <c r="GR22" s="58"/>
      <c r="GT22" s="58"/>
      <c r="GX22" s="58"/>
      <c r="HH22" s="58"/>
      <c r="HP22" s="58"/>
      <c r="HQ22" s="58"/>
      <c r="HS22" s="58"/>
      <c r="HT22" s="58"/>
      <c r="HY22" s="58"/>
      <c r="HZ22" s="58"/>
      <c r="ID22" s="58"/>
      <c r="IF22" s="58"/>
      <c r="IG22" s="58"/>
      <c r="IH22" s="58"/>
      <c r="IK22" s="58"/>
      <c r="IM22" s="58"/>
      <c r="IO22" s="57"/>
    </row>
    <row r="23" spans="1:249" s="56" customFormat="1" ht="17" customHeight="1" x14ac:dyDescent="0.2">
      <c r="A23" s="2">
        <v>1968</v>
      </c>
      <c r="B23" s="110">
        <v>3566</v>
      </c>
      <c r="C23" s="110">
        <v>1448</v>
      </c>
      <c r="D23" s="110">
        <v>1551</v>
      </c>
      <c r="E23" s="110">
        <v>424</v>
      </c>
      <c r="F23" s="110">
        <v>70</v>
      </c>
      <c r="G23" s="110">
        <v>73</v>
      </c>
      <c r="H23" s="82">
        <v>1.003975161665762</v>
      </c>
      <c r="I23" s="116"/>
      <c r="J23" s="115"/>
      <c r="P23" s="59"/>
      <c r="Q23" s="59"/>
      <c r="R23" s="59"/>
      <c r="S23" s="59"/>
      <c r="T23" s="59"/>
      <c r="U23" s="59"/>
      <c r="V23" s="59"/>
      <c r="W23" s="59"/>
      <c r="X23" s="59"/>
      <c r="Y23" s="59"/>
      <c r="Z23" s="59"/>
      <c r="AA23" s="59"/>
      <c r="AB23" s="59"/>
      <c r="AC23" s="59"/>
      <c r="AD23" s="59"/>
      <c r="AE23" s="59"/>
      <c r="AF23" s="59"/>
      <c r="AG23" s="59"/>
      <c r="AH23" s="59"/>
      <c r="AI23" s="59"/>
      <c r="AJ23" s="59"/>
      <c r="AK23" s="59"/>
      <c r="AL23" s="60"/>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60"/>
      <c r="EB23" s="60"/>
      <c r="EK23" s="58"/>
      <c r="EL23" s="58"/>
      <c r="EQ23" s="58"/>
      <c r="EU23" s="58"/>
      <c r="EW23" s="58"/>
      <c r="FG23" s="58"/>
      <c r="FH23" s="58"/>
      <c r="FI23" s="58"/>
      <c r="FK23" s="58"/>
      <c r="FU23" s="58"/>
      <c r="FV23" s="58"/>
      <c r="FZ23" s="58"/>
      <c r="GA23" s="58"/>
      <c r="GC23" s="58"/>
      <c r="GD23" s="58"/>
      <c r="GF23" s="58"/>
      <c r="GG23" s="58"/>
      <c r="GN23" s="58"/>
      <c r="GR23" s="58"/>
      <c r="GT23" s="58"/>
      <c r="GX23" s="58"/>
      <c r="HH23" s="58"/>
      <c r="HP23" s="58"/>
      <c r="HQ23" s="58"/>
      <c r="HS23" s="58"/>
      <c r="HT23" s="58"/>
      <c r="HY23" s="58"/>
      <c r="HZ23" s="58"/>
      <c r="ID23" s="58"/>
      <c r="IF23" s="58"/>
      <c r="IG23" s="58"/>
      <c r="IH23" s="58"/>
      <c r="IK23" s="58"/>
      <c r="IM23" s="58"/>
      <c r="IO23" s="57"/>
    </row>
    <row r="24" spans="1:249" s="56" customFormat="1" ht="17" customHeight="1" x14ac:dyDescent="0.2">
      <c r="A24" s="2">
        <v>1969</v>
      </c>
      <c r="B24" s="110">
        <v>3780</v>
      </c>
      <c r="C24" s="110">
        <v>1486</v>
      </c>
      <c r="D24" s="110">
        <v>1673</v>
      </c>
      <c r="E24" s="110">
        <v>467</v>
      </c>
      <c r="F24" s="110">
        <v>74</v>
      </c>
      <c r="G24" s="110">
        <v>80</v>
      </c>
      <c r="H24" s="82">
        <v>1.0424982078007894</v>
      </c>
      <c r="I24" s="116"/>
      <c r="J24" s="115"/>
      <c r="P24" s="59"/>
      <c r="Q24" s="59"/>
      <c r="R24" s="59"/>
      <c r="S24" s="59"/>
      <c r="T24" s="59"/>
      <c r="U24" s="59"/>
      <c r="V24" s="59"/>
      <c r="W24" s="59"/>
      <c r="X24" s="59"/>
      <c r="Y24" s="59"/>
      <c r="Z24" s="59"/>
      <c r="AA24" s="59"/>
      <c r="AB24" s="59"/>
      <c r="AC24" s="59"/>
      <c r="AD24" s="59"/>
      <c r="AE24" s="59"/>
      <c r="AF24" s="59"/>
      <c r="AG24" s="59"/>
      <c r="AH24" s="59"/>
      <c r="AI24" s="59"/>
      <c r="AJ24" s="59"/>
      <c r="AK24" s="59"/>
      <c r="AL24" s="60"/>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60"/>
      <c r="EB24" s="60"/>
      <c r="EK24" s="58"/>
      <c r="EL24" s="58"/>
      <c r="EQ24" s="58"/>
      <c r="EU24" s="58"/>
      <c r="EW24" s="58"/>
      <c r="FG24" s="58"/>
      <c r="FH24" s="58"/>
      <c r="FI24" s="58"/>
      <c r="FK24" s="58"/>
      <c r="FU24" s="58"/>
      <c r="FV24" s="58"/>
      <c r="FZ24" s="58"/>
      <c r="GA24" s="58"/>
      <c r="GC24" s="58"/>
      <c r="GD24" s="58"/>
      <c r="GF24" s="58"/>
      <c r="GG24" s="58"/>
      <c r="GN24" s="58"/>
      <c r="GR24" s="58"/>
      <c r="GT24" s="58"/>
      <c r="GX24" s="58"/>
      <c r="HH24" s="58"/>
      <c r="HP24" s="58"/>
      <c r="HQ24" s="58"/>
      <c r="HS24" s="58"/>
      <c r="HT24" s="58"/>
      <c r="HY24" s="58"/>
      <c r="HZ24" s="58"/>
      <c r="ID24" s="58"/>
      <c r="IF24" s="58"/>
      <c r="IG24" s="58"/>
      <c r="IH24" s="58"/>
      <c r="IK24" s="58"/>
      <c r="IM24" s="58"/>
      <c r="IO24" s="57"/>
    </row>
    <row r="25" spans="1:249" s="56" customFormat="1" ht="17" customHeight="1" x14ac:dyDescent="0.2">
      <c r="A25" s="2">
        <v>1970</v>
      </c>
      <c r="B25" s="110">
        <v>4053</v>
      </c>
      <c r="C25" s="110">
        <v>1556</v>
      </c>
      <c r="D25" s="110">
        <v>1839</v>
      </c>
      <c r="E25" s="110">
        <v>493</v>
      </c>
      <c r="F25" s="110">
        <v>78</v>
      </c>
      <c r="G25" s="110">
        <v>87</v>
      </c>
      <c r="H25" s="82">
        <v>1.095234415632381</v>
      </c>
      <c r="I25" s="116"/>
      <c r="J25" s="115"/>
      <c r="P25" s="59"/>
      <c r="Q25" s="59"/>
      <c r="R25" s="59"/>
      <c r="S25" s="59"/>
      <c r="T25" s="59"/>
      <c r="U25" s="59"/>
      <c r="V25" s="59"/>
      <c r="W25" s="59"/>
      <c r="X25" s="59"/>
      <c r="Y25" s="59"/>
      <c r="Z25" s="59"/>
      <c r="AA25" s="59"/>
      <c r="AB25" s="59"/>
      <c r="AC25" s="59"/>
      <c r="AD25" s="59"/>
      <c r="AE25" s="59"/>
      <c r="AF25" s="59"/>
      <c r="AG25" s="59"/>
      <c r="AH25" s="59"/>
      <c r="AI25" s="59"/>
      <c r="AJ25" s="59"/>
      <c r="AK25" s="59"/>
      <c r="AL25" s="60"/>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60"/>
      <c r="EB25" s="60"/>
      <c r="EK25" s="58"/>
      <c r="EL25" s="58"/>
      <c r="EQ25" s="58"/>
      <c r="EU25" s="58"/>
      <c r="EW25" s="58"/>
      <c r="FG25" s="58"/>
      <c r="FH25" s="58"/>
      <c r="FI25" s="58"/>
      <c r="FK25" s="58"/>
      <c r="FU25" s="58"/>
      <c r="FV25" s="58"/>
      <c r="FZ25" s="58"/>
      <c r="GA25" s="58"/>
      <c r="GC25" s="58"/>
      <c r="GD25" s="58"/>
      <c r="GF25" s="58"/>
      <c r="GG25" s="58"/>
      <c r="GN25" s="58"/>
      <c r="GR25" s="58"/>
      <c r="GT25" s="58"/>
      <c r="GX25" s="58"/>
      <c r="HH25" s="58"/>
      <c r="HP25" s="58"/>
      <c r="HQ25" s="58"/>
      <c r="HS25" s="58"/>
      <c r="HT25" s="58"/>
      <c r="HY25" s="58"/>
      <c r="HZ25" s="58"/>
      <c r="ID25" s="58"/>
      <c r="IF25" s="58"/>
      <c r="IG25" s="58"/>
      <c r="IH25" s="58"/>
      <c r="IK25" s="58"/>
      <c r="IM25" s="58"/>
      <c r="IO25" s="57"/>
    </row>
    <row r="26" spans="1:249" s="56" customFormat="1" ht="17" customHeight="1" x14ac:dyDescent="0.2">
      <c r="A26" s="2">
        <v>1971</v>
      </c>
      <c r="B26" s="110">
        <v>4208</v>
      </c>
      <c r="C26" s="110">
        <v>1559</v>
      </c>
      <c r="D26" s="110">
        <v>1947</v>
      </c>
      <c r="E26" s="110">
        <v>530</v>
      </c>
      <c r="F26" s="110">
        <v>84</v>
      </c>
      <c r="G26" s="110">
        <v>88</v>
      </c>
      <c r="H26" s="82">
        <v>1.1144684945344829</v>
      </c>
      <c r="I26" s="116"/>
      <c r="J26" s="115"/>
      <c r="P26" s="59"/>
      <c r="Q26" s="59"/>
      <c r="R26" s="59"/>
      <c r="S26" s="59"/>
      <c r="T26" s="59"/>
      <c r="U26" s="59"/>
      <c r="V26" s="59"/>
      <c r="W26" s="59"/>
      <c r="X26" s="59"/>
      <c r="Y26" s="59"/>
      <c r="Z26" s="59"/>
      <c r="AA26" s="59"/>
      <c r="AB26" s="59"/>
      <c r="AC26" s="59"/>
      <c r="AD26" s="59"/>
      <c r="AE26" s="59"/>
      <c r="AF26" s="59"/>
      <c r="AG26" s="59"/>
      <c r="AH26" s="59"/>
      <c r="AI26" s="59"/>
      <c r="AJ26" s="59"/>
      <c r="AK26" s="59"/>
      <c r="AL26" s="60"/>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60"/>
      <c r="EB26" s="60"/>
      <c r="EK26" s="58"/>
      <c r="EL26" s="58"/>
      <c r="EQ26" s="58"/>
      <c r="EU26" s="58"/>
      <c r="EW26" s="58"/>
      <c r="FG26" s="58"/>
      <c r="FH26" s="58"/>
      <c r="FI26" s="58"/>
      <c r="FK26" s="58"/>
      <c r="FU26" s="58"/>
      <c r="FV26" s="58"/>
      <c r="FZ26" s="58"/>
      <c r="GA26" s="58"/>
      <c r="GC26" s="58"/>
      <c r="GD26" s="58"/>
      <c r="GF26" s="58"/>
      <c r="GG26" s="58"/>
      <c r="GN26" s="58"/>
      <c r="GR26" s="58"/>
      <c r="GT26" s="58"/>
      <c r="GX26" s="58"/>
      <c r="HH26" s="58"/>
      <c r="HP26" s="58"/>
      <c r="HQ26" s="58"/>
      <c r="HS26" s="58"/>
      <c r="HT26" s="58"/>
      <c r="HY26" s="58"/>
      <c r="HZ26" s="58"/>
      <c r="ID26" s="58"/>
      <c r="IF26" s="58"/>
      <c r="IG26" s="58"/>
      <c r="IH26" s="58"/>
      <c r="IK26" s="58"/>
      <c r="IM26" s="58"/>
      <c r="IO26" s="57"/>
    </row>
    <row r="27" spans="1:249" s="56" customFormat="1" ht="17" customHeight="1" x14ac:dyDescent="0.2">
      <c r="A27" s="2">
        <v>1972</v>
      </c>
      <c r="B27" s="110">
        <v>4376</v>
      </c>
      <c r="C27" s="110">
        <v>1576</v>
      </c>
      <c r="D27" s="110">
        <v>2057</v>
      </c>
      <c r="E27" s="110">
        <v>560</v>
      </c>
      <c r="F27" s="110">
        <v>89</v>
      </c>
      <c r="G27" s="110">
        <v>95</v>
      </c>
      <c r="H27" s="82">
        <v>1.1361673807144157</v>
      </c>
      <c r="I27" s="116"/>
      <c r="J27" s="115"/>
      <c r="P27" s="59"/>
      <c r="Q27" s="59"/>
      <c r="R27" s="59"/>
      <c r="S27" s="59"/>
      <c r="T27" s="59"/>
      <c r="U27" s="59"/>
      <c r="V27" s="59"/>
      <c r="W27" s="59"/>
      <c r="X27" s="59"/>
      <c r="Y27" s="59"/>
      <c r="Z27" s="59"/>
      <c r="AA27" s="59"/>
      <c r="AB27" s="59"/>
      <c r="AC27" s="59"/>
      <c r="AD27" s="59"/>
      <c r="AE27" s="59"/>
      <c r="AF27" s="59"/>
      <c r="AG27" s="59"/>
      <c r="AH27" s="59"/>
      <c r="AI27" s="59"/>
      <c r="AJ27" s="59"/>
      <c r="AK27" s="59"/>
      <c r="AL27" s="60"/>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60"/>
      <c r="EB27" s="60"/>
      <c r="EK27" s="58"/>
      <c r="EL27" s="58"/>
      <c r="EQ27" s="58"/>
      <c r="EU27" s="58"/>
      <c r="EW27" s="58"/>
      <c r="FG27" s="58"/>
      <c r="FH27" s="58"/>
      <c r="FI27" s="58"/>
      <c r="FK27" s="58"/>
      <c r="FU27" s="58"/>
      <c r="FV27" s="58"/>
      <c r="FZ27" s="58"/>
      <c r="GA27" s="58"/>
      <c r="GC27" s="58"/>
      <c r="GD27" s="58"/>
      <c r="GF27" s="58"/>
      <c r="GG27" s="58"/>
      <c r="GN27" s="58"/>
      <c r="GR27" s="58"/>
      <c r="GT27" s="58"/>
      <c r="GX27" s="58"/>
      <c r="HH27" s="58"/>
      <c r="HP27" s="58"/>
      <c r="HQ27" s="58"/>
      <c r="HS27" s="58"/>
      <c r="HT27" s="58"/>
      <c r="HY27" s="58"/>
      <c r="HZ27" s="58"/>
      <c r="ID27" s="58"/>
      <c r="IF27" s="58"/>
      <c r="IG27" s="58"/>
      <c r="IH27" s="58"/>
      <c r="IK27" s="58"/>
      <c r="IM27" s="58"/>
      <c r="IO27" s="57"/>
    </row>
    <row r="28" spans="1:249" s="56" customFormat="1" ht="17" customHeight="1" x14ac:dyDescent="0.2">
      <c r="A28" s="2">
        <v>1973</v>
      </c>
      <c r="B28" s="110">
        <v>4614</v>
      </c>
      <c r="C28" s="110">
        <v>1581</v>
      </c>
      <c r="D28" s="110">
        <v>2241</v>
      </c>
      <c r="E28" s="110">
        <v>588</v>
      </c>
      <c r="F28" s="110">
        <v>95</v>
      </c>
      <c r="G28" s="110">
        <v>110</v>
      </c>
      <c r="H28" s="82">
        <v>1.1747815510701163</v>
      </c>
      <c r="I28" s="116"/>
      <c r="J28" s="115"/>
      <c r="P28" s="59"/>
      <c r="Q28" s="59"/>
      <c r="R28" s="59"/>
      <c r="S28" s="59"/>
      <c r="T28" s="59"/>
      <c r="U28" s="59"/>
      <c r="V28" s="59"/>
      <c r="W28" s="59"/>
      <c r="X28" s="59"/>
      <c r="Y28" s="59"/>
      <c r="Z28" s="59"/>
      <c r="AA28" s="59"/>
      <c r="AB28" s="59"/>
      <c r="AC28" s="59"/>
      <c r="AD28" s="59"/>
      <c r="AE28" s="59"/>
      <c r="AF28" s="59"/>
      <c r="AG28" s="59"/>
      <c r="AH28" s="59"/>
      <c r="AI28" s="59"/>
      <c r="AJ28" s="59"/>
      <c r="AK28" s="59"/>
      <c r="AL28" s="60"/>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60"/>
      <c r="EB28" s="60"/>
      <c r="EK28" s="58"/>
      <c r="EL28" s="58"/>
      <c r="EQ28" s="58"/>
      <c r="EU28" s="58"/>
      <c r="EW28" s="58"/>
      <c r="FG28" s="58"/>
      <c r="FH28" s="58"/>
      <c r="FI28" s="58"/>
      <c r="FK28" s="58"/>
      <c r="FU28" s="58"/>
      <c r="FV28" s="58"/>
      <c r="FZ28" s="58"/>
      <c r="GA28" s="58"/>
      <c r="GC28" s="58"/>
      <c r="GD28" s="58"/>
      <c r="GF28" s="58"/>
      <c r="GG28" s="58"/>
      <c r="GN28" s="58"/>
      <c r="GR28" s="58"/>
      <c r="GT28" s="58"/>
      <c r="GX28" s="58"/>
      <c r="HH28" s="58"/>
      <c r="HP28" s="58"/>
      <c r="HQ28" s="58"/>
      <c r="HS28" s="58"/>
      <c r="HT28" s="58"/>
      <c r="HY28" s="58"/>
      <c r="HZ28" s="58"/>
      <c r="ID28" s="58"/>
      <c r="IF28" s="58"/>
      <c r="IG28" s="58"/>
      <c r="IH28" s="58"/>
      <c r="IK28" s="58"/>
      <c r="IM28" s="58"/>
      <c r="IO28" s="57"/>
    </row>
    <row r="29" spans="1:249" s="56" customFormat="1" ht="17" customHeight="1" x14ac:dyDescent="0.2">
      <c r="A29" s="2">
        <v>1974</v>
      </c>
      <c r="B29" s="110">
        <v>4623</v>
      </c>
      <c r="C29" s="110">
        <v>1579</v>
      </c>
      <c r="D29" s="110">
        <v>2245</v>
      </c>
      <c r="E29" s="110">
        <v>597</v>
      </c>
      <c r="F29" s="110">
        <v>96</v>
      </c>
      <c r="G29" s="110">
        <v>107</v>
      </c>
      <c r="H29" s="82">
        <v>1.1547545579790375</v>
      </c>
      <c r="I29" s="116"/>
      <c r="J29" s="115"/>
      <c r="P29" s="59"/>
      <c r="Q29" s="59"/>
      <c r="R29" s="59"/>
      <c r="S29" s="59"/>
      <c r="T29" s="59"/>
      <c r="U29" s="59"/>
      <c r="V29" s="59"/>
      <c r="W29" s="59"/>
      <c r="X29" s="59"/>
      <c r="Y29" s="59"/>
      <c r="Z29" s="59"/>
      <c r="AA29" s="59"/>
      <c r="AB29" s="59"/>
      <c r="AC29" s="59"/>
      <c r="AD29" s="59"/>
      <c r="AE29" s="59"/>
      <c r="AF29" s="59"/>
      <c r="AG29" s="59"/>
      <c r="AH29" s="59"/>
      <c r="AI29" s="59"/>
      <c r="AJ29" s="59"/>
      <c r="AK29" s="59"/>
      <c r="AL29" s="60"/>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60"/>
      <c r="EB29" s="60"/>
      <c r="EK29" s="58"/>
      <c r="EL29" s="58"/>
      <c r="EQ29" s="58"/>
      <c r="EU29" s="58"/>
      <c r="EW29" s="58"/>
      <c r="FG29" s="58"/>
      <c r="FH29" s="58"/>
      <c r="FI29" s="58"/>
      <c r="FK29" s="58"/>
      <c r="FU29" s="58"/>
      <c r="FV29" s="58"/>
      <c r="FZ29" s="58"/>
      <c r="GA29" s="58"/>
      <c r="GC29" s="58"/>
      <c r="GD29" s="58"/>
      <c r="GF29" s="58"/>
      <c r="GG29" s="58"/>
      <c r="GN29" s="58"/>
      <c r="GR29" s="58"/>
      <c r="GT29" s="58"/>
      <c r="GX29" s="58"/>
      <c r="HH29" s="58"/>
      <c r="HP29" s="58"/>
      <c r="HQ29" s="58"/>
      <c r="HS29" s="58"/>
      <c r="HT29" s="58"/>
      <c r="HY29" s="58"/>
      <c r="HZ29" s="58"/>
      <c r="ID29" s="58"/>
      <c r="IF29" s="58"/>
      <c r="IG29" s="58"/>
      <c r="IH29" s="58"/>
      <c r="IK29" s="58"/>
      <c r="IM29" s="58"/>
      <c r="IO29" s="57"/>
    </row>
    <row r="30" spans="1:249" s="56" customFormat="1" ht="17" customHeight="1" x14ac:dyDescent="0.2">
      <c r="A30" s="2">
        <v>1975</v>
      </c>
      <c r="B30" s="110">
        <v>4596</v>
      </c>
      <c r="C30" s="110">
        <v>1673</v>
      </c>
      <c r="D30" s="110">
        <v>2132</v>
      </c>
      <c r="E30" s="110">
        <v>604</v>
      </c>
      <c r="F30" s="110">
        <v>95</v>
      </c>
      <c r="G30" s="110">
        <v>92</v>
      </c>
      <c r="H30" s="82">
        <v>1.1267226653682336</v>
      </c>
      <c r="I30" s="116"/>
      <c r="J30" s="115"/>
      <c r="P30" s="59"/>
      <c r="Q30" s="59"/>
      <c r="R30" s="59"/>
      <c r="S30" s="59"/>
      <c r="T30" s="59"/>
      <c r="U30" s="59"/>
      <c r="V30" s="59"/>
      <c r="W30" s="59"/>
      <c r="X30" s="59"/>
      <c r="Y30" s="59"/>
      <c r="Z30" s="59"/>
      <c r="AA30" s="59"/>
      <c r="AB30" s="59"/>
      <c r="AC30" s="59"/>
      <c r="AD30" s="59"/>
      <c r="AE30" s="59"/>
      <c r="AF30" s="59"/>
      <c r="AG30" s="59"/>
      <c r="AH30" s="59"/>
      <c r="AI30" s="59"/>
      <c r="AJ30" s="59"/>
      <c r="AK30" s="59"/>
      <c r="AL30" s="60"/>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60"/>
      <c r="EB30" s="60"/>
      <c r="EK30" s="58"/>
      <c r="EL30" s="58"/>
      <c r="EQ30" s="58"/>
      <c r="EU30" s="58"/>
      <c r="EW30" s="58"/>
      <c r="FG30" s="58"/>
      <c r="FH30" s="58"/>
      <c r="FI30" s="58"/>
      <c r="FK30" s="58"/>
      <c r="FM30" s="58"/>
      <c r="FU30" s="58"/>
      <c r="FV30" s="58"/>
      <c r="FZ30" s="58"/>
      <c r="GA30" s="58"/>
      <c r="GC30" s="58"/>
      <c r="GD30" s="58"/>
      <c r="GF30" s="58"/>
      <c r="GG30" s="58"/>
      <c r="GN30" s="58"/>
      <c r="GR30" s="58"/>
      <c r="GT30" s="58"/>
      <c r="GX30" s="58"/>
      <c r="HH30" s="58"/>
      <c r="HP30" s="58"/>
      <c r="HQ30" s="58"/>
      <c r="HS30" s="58"/>
      <c r="HT30" s="58"/>
      <c r="HY30" s="58"/>
      <c r="HZ30" s="58"/>
      <c r="ID30" s="58"/>
      <c r="IF30" s="58"/>
      <c r="IG30" s="58"/>
      <c r="IH30" s="58"/>
      <c r="IK30" s="58"/>
      <c r="IM30" s="58"/>
      <c r="IO30" s="57"/>
    </row>
    <row r="31" spans="1:249" s="56" customFormat="1" ht="17" customHeight="1" x14ac:dyDescent="0.2">
      <c r="A31" s="2">
        <v>1976</v>
      </c>
      <c r="B31" s="110">
        <v>4864</v>
      </c>
      <c r="C31" s="110">
        <v>1710</v>
      </c>
      <c r="D31" s="110">
        <v>2314</v>
      </c>
      <c r="E31" s="110">
        <v>630</v>
      </c>
      <c r="F31" s="110">
        <v>103</v>
      </c>
      <c r="G31" s="110">
        <v>108</v>
      </c>
      <c r="H31" s="82">
        <v>1.1708385348729904</v>
      </c>
      <c r="I31" s="116"/>
      <c r="J31" s="115"/>
      <c r="P31" s="59"/>
      <c r="Q31" s="59"/>
      <c r="R31" s="59"/>
      <c r="S31" s="59"/>
      <c r="T31" s="59"/>
      <c r="U31" s="59"/>
      <c r="V31" s="59"/>
      <c r="W31" s="59"/>
      <c r="X31" s="59"/>
      <c r="Y31" s="59"/>
      <c r="Z31" s="59"/>
      <c r="AA31" s="59"/>
      <c r="AB31" s="59"/>
      <c r="AC31" s="59"/>
      <c r="AD31" s="59"/>
      <c r="AE31" s="59"/>
      <c r="AF31" s="59"/>
      <c r="AG31" s="59"/>
      <c r="AH31" s="59"/>
      <c r="AI31" s="59"/>
      <c r="AJ31" s="59"/>
      <c r="AK31" s="59"/>
      <c r="AL31" s="60"/>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60"/>
      <c r="EB31" s="60"/>
      <c r="EK31" s="58"/>
      <c r="EL31" s="58"/>
      <c r="EQ31" s="58"/>
      <c r="EU31" s="58"/>
      <c r="EW31" s="58"/>
      <c r="FG31" s="58"/>
      <c r="FH31" s="58"/>
      <c r="FI31" s="58"/>
      <c r="FK31" s="58"/>
      <c r="FM31" s="58"/>
      <c r="FU31" s="58"/>
      <c r="FV31" s="58"/>
      <c r="FZ31" s="58"/>
      <c r="GA31" s="58"/>
      <c r="GC31" s="58"/>
      <c r="GE31" s="58"/>
      <c r="GG31" s="58"/>
      <c r="GN31" s="58"/>
      <c r="GR31" s="58"/>
      <c r="GT31" s="58"/>
      <c r="GX31" s="58"/>
      <c r="HH31" s="58"/>
      <c r="HP31" s="58"/>
      <c r="HQ31" s="58"/>
      <c r="HS31" s="58"/>
      <c r="HT31" s="58"/>
      <c r="HY31" s="58"/>
      <c r="HZ31" s="58"/>
      <c r="ID31" s="58"/>
      <c r="IF31" s="58"/>
      <c r="IG31" s="58"/>
      <c r="IH31" s="58"/>
      <c r="IK31" s="58"/>
      <c r="IM31" s="58"/>
      <c r="IO31" s="57"/>
    </row>
    <row r="32" spans="1:249" s="56" customFormat="1" ht="17" customHeight="1" x14ac:dyDescent="0.2">
      <c r="A32" s="2">
        <v>1977</v>
      </c>
      <c r="B32" s="110">
        <v>5016</v>
      </c>
      <c r="C32" s="110">
        <v>1756</v>
      </c>
      <c r="D32" s="110">
        <v>2398</v>
      </c>
      <c r="E32" s="110">
        <v>650</v>
      </c>
      <c r="F32" s="110">
        <v>108</v>
      </c>
      <c r="G32" s="110">
        <v>104</v>
      </c>
      <c r="H32" s="82">
        <v>1.1860395604720213</v>
      </c>
      <c r="I32" s="116"/>
      <c r="J32" s="115"/>
      <c r="P32" s="59"/>
      <c r="Q32" s="59"/>
      <c r="R32" s="59"/>
      <c r="S32" s="59"/>
      <c r="T32" s="59"/>
      <c r="U32" s="59"/>
      <c r="V32" s="59"/>
      <c r="W32" s="59"/>
      <c r="X32" s="59"/>
      <c r="Y32" s="59"/>
      <c r="Z32" s="59"/>
      <c r="AA32" s="59"/>
      <c r="AB32" s="59"/>
      <c r="AC32" s="59"/>
      <c r="AD32" s="59"/>
      <c r="AE32" s="59"/>
      <c r="AF32" s="59"/>
      <c r="AG32" s="59"/>
      <c r="AH32" s="59"/>
      <c r="AI32" s="59"/>
      <c r="AJ32" s="59"/>
      <c r="AK32" s="59"/>
      <c r="AL32" s="60"/>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60"/>
      <c r="EB32" s="60"/>
      <c r="EK32" s="58"/>
      <c r="EL32" s="58"/>
      <c r="EQ32" s="58"/>
      <c r="EU32" s="58"/>
      <c r="EW32" s="58"/>
      <c r="FG32" s="58"/>
      <c r="FH32" s="58"/>
      <c r="FI32" s="58"/>
      <c r="FK32" s="58"/>
      <c r="FM32" s="58"/>
      <c r="FU32" s="58"/>
      <c r="FV32" s="58"/>
      <c r="FZ32" s="58"/>
      <c r="GA32" s="58"/>
      <c r="GC32" s="58"/>
      <c r="GE32" s="58"/>
      <c r="GG32" s="58"/>
      <c r="GN32" s="58"/>
      <c r="GR32" s="58"/>
      <c r="GT32" s="58"/>
      <c r="GX32" s="58"/>
      <c r="HH32" s="58"/>
      <c r="HP32" s="58"/>
      <c r="HQ32" s="58"/>
      <c r="HS32" s="58"/>
      <c r="HT32" s="58"/>
      <c r="HY32" s="58"/>
      <c r="HZ32" s="58"/>
      <c r="ID32" s="58"/>
      <c r="IF32" s="58"/>
      <c r="IG32" s="58"/>
      <c r="IH32" s="58"/>
      <c r="IK32" s="58"/>
      <c r="IM32" s="58"/>
      <c r="IO32" s="57"/>
    </row>
    <row r="33" spans="1:249" s="56" customFormat="1" ht="17" customHeight="1" x14ac:dyDescent="0.2">
      <c r="A33" s="2">
        <v>1978</v>
      </c>
      <c r="B33" s="110">
        <v>5074</v>
      </c>
      <c r="C33" s="110">
        <v>1780</v>
      </c>
      <c r="D33" s="110">
        <v>2392</v>
      </c>
      <c r="E33" s="110">
        <v>680</v>
      </c>
      <c r="F33" s="110">
        <v>116</v>
      </c>
      <c r="G33" s="110">
        <v>106</v>
      </c>
      <c r="H33" s="82">
        <v>1.1788000604906106</v>
      </c>
      <c r="I33" s="116"/>
      <c r="J33" s="115"/>
      <c r="P33" s="59"/>
      <c r="Q33" s="59"/>
      <c r="R33" s="59"/>
      <c r="S33" s="59"/>
      <c r="T33" s="59"/>
      <c r="U33" s="59"/>
      <c r="V33" s="59"/>
      <c r="W33" s="59"/>
      <c r="X33" s="59"/>
      <c r="Y33" s="59"/>
      <c r="Z33" s="59"/>
      <c r="AA33" s="59"/>
      <c r="AB33" s="59"/>
      <c r="AC33" s="59"/>
      <c r="AD33" s="59"/>
      <c r="AE33" s="59"/>
      <c r="AF33" s="59"/>
      <c r="AG33" s="59"/>
      <c r="AH33" s="59"/>
      <c r="AI33" s="59"/>
      <c r="AJ33" s="59"/>
      <c r="AK33" s="59"/>
      <c r="AL33" s="60"/>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60"/>
      <c r="EB33" s="60"/>
      <c r="EK33" s="58"/>
      <c r="EL33" s="58"/>
      <c r="EQ33" s="58"/>
      <c r="EU33" s="58"/>
      <c r="EW33" s="58"/>
      <c r="FG33" s="58"/>
      <c r="FH33" s="58"/>
      <c r="FI33" s="58"/>
      <c r="FK33" s="58"/>
      <c r="FM33" s="58"/>
      <c r="FU33" s="58"/>
      <c r="FV33" s="58"/>
      <c r="FZ33" s="58"/>
      <c r="GA33" s="58"/>
      <c r="GC33" s="58"/>
      <c r="GE33" s="58"/>
      <c r="GG33" s="58"/>
      <c r="GN33" s="58"/>
      <c r="GR33" s="58"/>
      <c r="GT33" s="58"/>
      <c r="GX33" s="58"/>
      <c r="HH33" s="58"/>
      <c r="HP33" s="58"/>
      <c r="HQ33" s="58"/>
      <c r="HS33" s="58"/>
      <c r="HT33" s="58"/>
      <c r="HY33" s="58"/>
      <c r="HZ33" s="58"/>
      <c r="ID33" s="58"/>
      <c r="IF33" s="58"/>
      <c r="IG33" s="58"/>
      <c r="IH33" s="58"/>
      <c r="IK33" s="58"/>
      <c r="IM33" s="58"/>
      <c r="IO33" s="57"/>
    </row>
    <row r="34" spans="1:249" s="56" customFormat="1" ht="17" customHeight="1" x14ac:dyDescent="0.2">
      <c r="A34" s="2">
        <v>1979</v>
      </c>
      <c r="B34" s="110">
        <v>5357</v>
      </c>
      <c r="C34" s="110">
        <v>1875</v>
      </c>
      <c r="D34" s="110">
        <v>2544</v>
      </c>
      <c r="E34" s="110">
        <v>721</v>
      </c>
      <c r="F34" s="110">
        <v>119</v>
      </c>
      <c r="G34" s="110">
        <v>98</v>
      </c>
      <c r="H34" s="82">
        <v>1.2228958179589386</v>
      </c>
      <c r="I34" s="116"/>
      <c r="J34" s="115"/>
      <c r="P34" s="59"/>
      <c r="Q34" s="59"/>
      <c r="R34" s="59"/>
      <c r="S34" s="59"/>
      <c r="T34" s="59"/>
      <c r="U34" s="59"/>
      <c r="V34" s="59"/>
      <c r="W34" s="59"/>
      <c r="X34" s="59"/>
      <c r="Y34" s="59"/>
      <c r="Z34" s="59"/>
      <c r="AA34" s="59"/>
      <c r="AB34" s="59"/>
      <c r="AC34" s="59"/>
      <c r="AD34" s="59"/>
      <c r="AE34" s="59"/>
      <c r="AF34" s="59"/>
      <c r="AG34" s="59"/>
      <c r="AH34" s="59"/>
      <c r="AI34" s="59"/>
      <c r="AJ34" s="59"/>
      <c r="AK34" s="59"/>
      <c r="AL34" s="60"/>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60"/>
      <c r="EB34" s="60"/>
      <c r="EK34" s="58"/>
      <c r="EL34" s="58"/>
      <c r="EQ34" s="58"/>
      <c r="EU34" s="58"/>
      <c r="EW34" s="58"/>
      <c r="FG34" s="58"/>
      <c r="FH34" s="58"/>
      <c r="FI34" s="58"/>
      <c r="FK34" s="58"/>
      <c r="FM34" s="58"/>
      <c r="FU34" s="58"/>
      <c r="FV34" s="58"/>
      <c r="FZ34" s="58"/>
      <c r="GA34" s="58"/>
      <c r="GC34" s="58"/>
      <c r="GE34" s="58"/>
      <c r="GG34" s="58"/>
      <c r="GN34" s="58"/>
      <c r="GR34" s="58"/>
      <c r="GT34" s="58"/>
      <c r="GX34" s="58"/>
      <c r="HH34" s="58"/>
      <c r="HP34" s="58"/>
      <c r="HQ34" s="58"/>
      <c r="HS34" s="58"/>
      <c r="HT34" s="58"/>
      <c r="HY34" s="58"/>
      <c r="HZ34" s="58"/>
      <c r="ID34" s="58"/>
      <c r="IF34" s="58"/>
      <c r="IG34" s="58"/>
      <c r="IH34" s="58"/>
      <c r="IK34" s="58"/>
      <c r="IM34" s="58"/>
      <c r="IO34" s="57"/>
    </row>
    <row r="35" spans="1:249" s="56" customFormat="1" ht="17" customHeight="1" x14ac:dyDescent="0.2">
      <c r="A35" s="2">
        <v>1980</v>
      </c>
      <c r="B35" s="110">
        <v>5301</v>
      </c>
      <c r="C35" s="110">
        <v>1935</v>
      </c>
      <c r="D35" s="110">
        <v>2422</v>
      </c>
      <c r="E35" s="110">
        <v>737</v>
      </c>
      <c r="F35" s="110">
        <v>120</v>
      </c>
      <c r="G35" s="110">
        <v>86</v>
      </c>
      <c r="H35" s="82">
        <v>1.1889884905362349</v>
      </c>
      <c r="I35" s="116"/>
      <c r="J35" s="115"/>
      <c r="P35" s="59"/>
      <c r="Q35" s="59"/>
      <c r="R35" s="59"/>
      <c r="S35" s="59"/>
      <c r="T35" s="59"/>
      <c r="U35" s="59"/>
      <c r="V35" s="59"/>
      <c r="W35" s="59"/>
      <c r="X35" s="59"/>
      <c r="Y35" s="59"/>
      <c r="Z35" s="59"/>
      <c r="AA35" s="59"/>
      <c r="AB35" s="59"/>
      <c r="AC35" s="59"/>
      <c r="AD35" s="59"/>
      <c r="AE35" s="59"/>
      <c r="AF35" s="59"/>
      <c r="AG35" s="59"/>
      <c r="AH35" s="59"/>
      <c r="AI35" s="59"/>
      <c r="AJ35" s="59"/>
      <c r="AK35" s="59"/>
      <c r="AL35" s="60"/>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60"/>
      <c r="EB35" s="60"/>
      <c r="EK35" s="58"/>
      <c r="EL35" s="58"/>
      <c r="EQ35" s="58"/>
      <c r="EU35" s="58"/>
      <c r="EW35" s="58"/>
      <c r="FG35" s="58"/>
      <c r="FH35" s="58"/>
      <c r="FI35" s="58"/>
      <c r="FK35" s="58"/>
      <c r="FM35" s="58"/>
      <c r="FU35" s="58"/>
      <c r="FV35" s="58"/>
      <c r="FZ35" s="58"/>
      <c r="GA35" s="58"/>
      <c r="GC35" s="58"/>
      <c r="GE35" s="58"/>
      <c r="GG35" s="58"/>
      <c r="GN35" s="58"/>
      <c r="GR35" s="58"/>
      <c r="GT35" s="58"/>
      <c r="GX35" s="58"/>
      <c r="HH35" s="58"/>
      <c r="HP35" s="58"/>
      <c r="HQ35" s="58"/>
      <c r="HS35" s="58"/>
      <c r="HT35" s="58"/>
      <c r="HY35" s="58"/>
      <c r="HZ35" s="58"/>
      <c r="ID35" s="58"/>
      <c r="IF35" s="58"/>
      <c r="IG35" s="58"/>
      <c r="IH35" s="58"/>
      <c r="IK35" s="58"/>
      <c r="IM35" s="58"/>
      <c r="IO35" s="57"/>
    </row>
    <row r="36" spans="1:249" s="56" customFormat="1" ht="17" customHeight="1" x14ac:dyDescent="0.2">
      <c r="A36" s="2">
        <v>1981</v>
      </c>
      <c r="B36" s="110">
        <v>5138</v>
      </c>
      <c r="C36" s="110">
        <v>1908</v>
      </c>
      <c r="D36" s="110">
        <v>2289</v>
      </c>
      <c r="E36" s="110">
        <v>755</v>
      </c>
      <c r="F36" s="110">
        <v>121</v>
      </c>
      <c r="G36" s="110">
        <v>65</v>
      </c>
      <c r="H36" s="82">
        <v>1.1322553150752439</v>
      </c>
      <c r="I36" s="116"/>
      <c r="J36" s="115"/>
      <c r="P36" s="59"/>
      <c r="Q36" s="59"/>
      <c r="R36" s="59"/>
      <c r="S36" s="59"/>
      <c r="T36" s="59"/>
      <c r="U36" s="59"/>
      <c r="V36" s="59"/>
      <c r="W36" s="59"/>
      <c r="X36" s="59"/>
      <c r="Y36" s="59"/>
      <c r="Z36" s="59"/>
      <c r="AA36" s="59"/>
      <c r="AB36" s="59"/>
      <c r="AC36" s="59"/>
      <c r="AD36" s="59"/>
      <c r="AE36" s="59"/>
      <c r="AF36" s="59"/>
      <c r="AG36" s="59"/>
      <c r="AH36" s="59"/>
      <c r="AI36" s="59"/>
      <c r="AJ36" s="59"/>
      <c r="AK36" s="59"/>
      <c r="AL36" s="60"/>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60"/>
      <c r="EB36" s="60"/>
      <c r="EK36" s="58"/>
      <c r="EL36" s="58"/>
      <c r="EQ36" s="58"/>
      <c r="EV36" s="58"/>
      <c r="FG36" s="58"/>
      <c r="FH36" s="58"/>
      <c r="FI36" s="58"/>
      <c r="FK36" s="58"/>
      <c r="FM36" s="58"/>
      <c r="FU36" s="58"/>
      <c r="FV36" s="58"/>
      <c r="FZ36" s="58"/>
      <c r="GA36" s="58"/>
      <c r="GC36" s="58"/>
      <c r="GE36" s="58"/>
      <c r="GG36" s="58"/>
      <c r="GN36" s="58"/>
      <c r="GR36" s="58"/>
      <c r="GT36" s="58"/>
      <c r="GX36" s="58"/>
      <c r="HH36" s="58"/>
      <c r="HP36" s="58"/>
      <c r="HQ36" s="58"/>
      <c r="HS36" s="58"/>
      <c r="HT36" s="58"/>
      <c r="HY36" s="58"/>
      <c r="HZ36" s="58"/>
      <c r="ID36" s="58"/>
      <c r="IF36" s="58"/>
      <c r="IG36" s="58"/>
      <c r="IH36" s="58"/>
      <c r="IK36" s="58"/>
      <c r="IM36" s="58"/>
      <c r="IO36" s="57"/>
    </row>
    <row r="37" spans="1:249" s="56" customFormat="1" ht="17" customHeight="1" x14ac:dyDescent="0.2">
      <c r="A37" s="2">
        <v>1982</v>
      </c>
      <c r="B37" s="110">
        <v>5094</v>
      </c>
      <c r="C37" s="110">
        <v>1976</v>
      </c>
      <c r="D37" s="110">
        <v>2196</v>
      </c>
      <c r="E37" s="110">
        <v>738</v>
      </c>
      <c r="F37" s="110">
        <v>121</v>
      </c>
      <c r="G37" s="110">
        <v>64</v>
      </c>
      <c r="H37" s="82">
        <v>1.1028895566086241</v>
      </c>
      <c r="I37" s="116"/>
      <c r="J37" s="115"/>
      <c r="P37" s="59"/>
      <c r="Q37" s="59"/>
      <c r="R37" s="59"/>
      <c r="S37" s="59"/>
      <c r="T37" s="59"/>
      <c r="U37" s="59"/>
      <c r="V37" s="59"/>
      <c r="W37" s="59"/>
      <c r="X37" s="59"/>
      <c r="Y37" s="59"/>
      <c r="Z37" s="59"/>
      <c r="AA37" s="59"/>
      <c r="AB37" s="59"/>
      <c r="AC37" s="59"/>
      <c r="AD37" s="59"/>
      <c r="AE37" s="59"/>
      <c r="AF37" s="59"/>
      <c r="AG37" s="59"/>
      <c r="AH37" s="59"/>
      <c r="AI37" s="59"/>
      <c r="AJ37" s="59"/>
      <c r="AK37" s="59"/>
      <c r="AL37" s="60"/>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60"/>
      <c r="EB37" s="60"/>
      <c r="EK37" s="58"/>
      <c r="EL37" s="58"/>
      <c r="EQ37" s="58"/>
      <c r="EV37" s="58"/>
      <c r="FG37" s="58"/>
      <c r="FH37" s="58"/>
      <c r="FI37" s="58"/>
      <c r="FK37" s="58"/>
      <c r="FM37" s="58"/>
      <c r="FU37" s="58"/>
      <c r="FV37" s="58"/>
      <c r="FZ37" s="58"/>
      <c r="GA37" s="58"/>
      <c r="GC37" s="58"/>
      <c r="GE37" s="58"/>
      <c r="GG37" s="58"/>
      <c r="GN37" s="58"/>
      <c r="GR37" s="58"/>
      <c r="GT37" s="58"/>
      <c r="GX37" s="58"/>
      <c r="HH37" s="58"/>
      <c r="HP37" s="58"/>
      <c r="HQ37" s="58"/>
      <c r="HS37" s="58"/>
      <c r="HT37" s="58"/>
      <c r="HY37" s="58"/>
      <c r="HZ37" s="58"/>
      <c r="ID37" s="58"/>
      <c r="IF37" s="58"/>
      <c r="IG37" s="58"/>
      <c r="IH37" s="58"/>
      <c r="IK37" s="58"/>
      <c r="IM37" s="58"/>
      <c r="IO37" s="57"/>
    </row>
    <row r="38" spans="1:249" s="56" customFormat="1" ht="17" customHeight="1" x14ac:dyDescent="0.2">
      <c r="A38" s="2">
        <v>1983</v>
      </c>
      <c r="B38" s="110">
        <v>5075</v>
      </c>
      <c r="C38" s="110">
        <v>1977</v>
      </c>
      <c r="D38" s="110">
        <v>2176</v>
      </c>
      <c r="E38" s="110">
        <v>739</v>
      </c>
      <c r="F38" s="110">
        <v>125</v>
      </c>
      <c r="G38" s="110">
        <v>58</v>
      </c>
      <c r="H38" s="82">
        <v>1.0794356496790933</v>
      </c>
      <c r="I38" s="116"/>
      <c r="J38" s="115"/>
      <c r="P38" s="59"/>
      <c r="Q38" s="59"/>
      <c r="R38" s="59"/>
      <c r="S38" s="59"/>
      <c r="T38" s="59"/>
      <c r="U38" s="59"/>
      <c r="V38" s="59"/>
      <c r="W38" s="59"/>
      <c r="X38" s="59"/>
      <c r="Y38" s="59"/>
      <c r="Z38" s="59"/>
      <c r="AA38" s="59"/>
      <c r="AB38" s="59"/>
      <c r="AC38" s="59"/>
      <c r="AD38" s="59"/>
      <c r="AE38" s="59"/>
      <c r="AF38" s="59"/>
      <c r="AG38" s="59"/>
      <c r="AH38" s="59"/>
      <c r="AI38" s="59"/>
      <c r="AJ38" s="59"/>
      <c r="AK38" s="59"/>
      <c r="AL38" s="60"/>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60"/>
      <c r="EB38" s="60"/>
      <c r="EK38" s="58"/>
      <c r="EL38" s="58"/>
      <c r="EQ38" s="58"/>
      <c r="EV38" s="58"/>
      <c r="FG38" s="58"/>
      <c r="FH38" s="58"/>
      <c r="FI38" s="58"/>
      <c r="FK38" s="58"/>
      <c r="FM38" s="58"/>
      <c r="FU38" s="58"/>
      <c r="FV38" s="58"/>
      <c r="FZ38" s="58"/>
      <c r="GA38" s="58"/>
      <c r="GC38" s="58"/>
      <c r="GE38" s="58"/>
      <c r="GG38" s="58"/>
      <c r="GN38" s="58"/>
      <c r="GR38" s="58"/>
      <c r="GT38" s="58"/>
      <c r="GX38" s="58"/>
      <c r="HH38" s="58"/>
      <c r="HP38" s="58"/>
      <c r="HQ38" s="58"/>
      <c r="HS38" s="58"/>
      <c r="HT38" s="58"/>
      <c r="HY38" s="58"/>
      <c r="HZ38" s="58"/>
      <c r="ID38" s="58"/>
      <c r="IF38" s="58"/>
      <c r="IG38" s="58"/>
      <c r="IH38" s="58"/>
      <c r="IK38" s="58"/>
      <c r="IM38" s="58"/>
      <c r="IO38" s="57"/>
    </row>
    <row r="39" spans="1:249" s="56" customFormat="1" ht="17" customHeight="1" x14ac:dyDescent="0.2">
      <c r="A39" s="2">
        <v>1984</v>
      </c>
      <c r="B39" s="110">
        <v>5258</v>
      </c>
      <c r="C39" s="110">
        <v>2074</v>
      </c>
      <c r="D39" s="110">
        <v>2199</v>
      </c>
      <c r="E39" s="110">
        <v>807</v>
      </c>
      <c r="F39" s="110">
        <v>128</v>
      </c>
      <c r="G39" s="110">
        <v>51</v>
      </c>
      <c r="H39" s="82">
        <v>1.0985099190960148</v>
      </c>
      <c r="I39" s="116"/>
      <c r="J39" s="115"/>
      <c r="P39" s="59"/>
      <c r="Q39" s="59"/>
      <c r="R39" s="59"/>
      <c r="S39" s="59"/>
      <c r="T39" s="59"/>
      <c r="U39" s="59"/>
      <c r="V39" s="59"/>
      <c r="W39" s="59"/>
      <c r="X39" s="59"/>
      <c r="Y39" s="59"/>
      <c r="Z39" s="59"/>
      <c r="AA39" s="59"/>
      <c r="AB39" s="59"/>
      <c r="AC39" s="59"/>
      <c r="AD39" s="59"/>
      <c r="AE39" s="59"/>
      <c r="AF39" s="59"/>
      <c r="AG39" s="59"/>
      <c r="AH39" s="59"/>
      <c r="AI39" s="59"/>
      <c r="AJ39" s="59"/>
      <c r="AK39" s="59"/>
      <c r="AL39" s="60"/>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60"/>
      <c r="EB39" s="60"/>
      <c r="EK39" s="58"/>
      <c r="EL39" s="58"/>
      <c r="EQ39" s="58"/>
      <c r="EV39" s="58"/>
      <c r="FG39" s="58"/>
      <c r="FH39" s="58"/>
      <c r="FI39" s="58"/>
      <c r="FK39" s="58"/>
      <c r="FM39" s="58"/>
      <c r="FU39" s="58"/>
      <c r="FV39" s="58"/>
      <c r="FZ39" s="58"/>
      <c r="GA39" s="58"/>
      <c r="GC39" s="58"/>
      <c r="GE39" s="58"/>
      <c r="GG39" s="58"/>
      <c r="GN39" s="58"/>
      <c r="GR39" s="58"/>
      <c r="GT39" s="58"/>
      <c r="GX39" s="58"/>
      <c r="HH39" s="58"/>
      <c r="HP39" s="58"/>
      <c r="HQ39" s="58"/>
      <c r="HS39" s="58"/>
      <c r="HT39" s="58"/>
      <c r="HY39" s="58"/>
      <c r="HZ39" s="58"/>
      <c r="ID39" s="58"/>
      <c r="IF39" s="58"/>
      <c r="IG39" s="58"/>
      <c r="IH39" s="58"/>
      <c r="IK39" s="58"/>
      <c r="IM39" s="58"/>
      <c r="IO39" s="57"/>
    </row>
    <row r="40" spans="1:249" s="56" customFormat="1" ht="17" customHeight="1" x14ac:dyDescent="0.2">
      <c r="A40" s="2">
        <v>1985</v>
      </c>
      <c r="B40" s="110">
        <v>5417</v>
      </c>
      <c r="C40" s="110">
        <v>2216</v>
      </c>
      <c r="D40" s="110">
        <v>2186</v>
      </c>
      <c r="E40" s="110">
        <v>835</v>
      </c>
      <c r="F40" s="110">
        <v>131</v>
      </c>
      <c r="G40" s="110">
        <v>49</v>
      </c>
      <c r="H40" s="82">
        <v>1.1114572270030285</v>
      </c>
      <c r="I40" s="116"/>
      <c r="J40" s="115"/>
      <c r="P40" s="59"/>
      <c r="Q40" s="59"/>
      <c r="R40" s="59"/>
      <c r="S40" s="59"/>
      <c r="T40" s="59"/>
      <c r="U40" s="59"/>
      <c r="V40" s="59"/>
      <c r="W40" s="59"/>
      <c r="X40" s="59"/>
      <c r="Y40" s="59"/>
      <c r="Z40" s="59"/>
      <c r="AA40" s="59"/>
      <c r="AB40" s="59"/>
      <c r="AC40" s="59"/>
      <c r="AD40" s="59"/>
      <c r="AE40" s="59"/>
      <c r="AF40" s="59"/>
      <c r="AG40" s="59"/>
      <c r="AH40" s="59"/>
      <c r="AI40" s="59"/>
      <c r="AJ40" s="59"/>
      <c r="AK40" s="59"/>
      <c r="AL40" s="60"/>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60"/>
      <c r="EB40" s="60"/>
      <c r="EK40" s="58"/>
      <c r="EL40" s="58"/>
      <c r="EV40" s="58"/>
      <c r="FG40" s="58"/>
      <c r="FI40" s="58"/>
      <c r="FK40" s="58"/>
      <c r="FM40" s="58"/>
      <c r="FU40" s="58"/>
      <c r="FV40" s="58"/>
      <c r="FZ40" s="58"/>
      <c r="GA40" s="58"/>
      <c r="GC40" s="58"/>
      <c r="GE40" s="58"/>
      <c r="GG40" s="58"/>
      <c r="GN40" s="58"/>
      <c r="GR40" s="58"/>
      <c r="GT40" s="58"/>
      <c r="GX40" s="58"/>
      <c r="HH40" s="58"/>
      <c r="HP40" s="58"/>
      <c r="HQ40" s="58"/>
      <c r="HS40" s="58"/>
      <c r="HT40" s="58"/>
      <c r="HY40" s="58"/>
      <c r="HZ40" s="58"/>
      <c r="ID40" s="58"/>
      <c r="IF40" s="58"/>
      <c r="IG40" s="58"/>
      <c r="IH40" s="58"/>
      <c r="IM40" s="58"/>
      <c r="IO40" s="57"/>
    </row>
    <row r="41" spans="1:249" s="56" customFormat="1" ht="17" customHeight="1" x14ac:dyDescent="0.2">
      <c r="A41" s="2">
        <v>1986</v>
      </c>
      <c r="B41" s="110">
        <v>5583</v>
      </c>
      <c r="C41" s="110">
        <v>2277</v>
      </c>
      <c r="D41" s="110">
        <v>2293</v>
      </c>
      <c r="E41" s="110">
        <v>830</v>
      </c>
      <c r="F41" s="110">
        <v>137</v>
      </c>
      <c r="G41" s="110">
        <v>46</v>
      </c>
      <c r="H41" s="82">
        <v>1.124780930328642</v>
      </c>
      <c r="I41" s="116"/>
      <c r="J41" s="115"/>
      <c r="P41" s="59"/>
      <c r="Q41" s="59"/>
      <c r="R41" s="59"/>
      <c r="S41" s="59"/>
      <c r="T41" s="59"/>
      <c r="U41" s="59"/>
      <c r="V41" s="59"/>
      <c r="W41" s="59"/>
      <c r="X41" s="59"/>
      <c r="Y41" s="59"/>
      <c r="Z41" s="59"/>
      <c r="AA41" s="59"/>
      <c r="AB41" s="59"/>
      <c r="AC41" s="59"/>
      <c r="AD41" s="59"/>
      <c r="AE41" s="59"/>
      <c r="AF41" s="59"/>
      <c r="AG41" s="59"/>
      <c r="AH41" s="59"/>
      <c r="AI41" s="59"/>
      <c r="AJ41" s="59"/>
      <c r="AK41" s="59"/>
      <c r="AL41" s="60"/>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60"/>
      <c r="EB41" s="60"/>
      <c r="EK41" s="58"/>
      <c r="EL41" s="58"/>
      <c r="EV41" s="58"/>
      <c r="FG41" s="58"/>
      <c r="FI41" s="58"/>
      <c r="FK41" s="58"/>
      <c r="FM41" s="58"/>
      <c r="FU41" s="58"/>
      <c r="FV41" s="58"/>
      <c r="FZ41" s="58"/>
      <c r="GA41" s="58"/>
      <c r="GC41" s="58"/>
      <c r="GE41" s="58"/>
      <c r="GG41" s="58"/>
      <c r="GN41" s="58"/>
      <c r="GR41" s="58"/>
      <c r="GT41" s="58"/>
      <c r="GX41" s="58"/>
      <c r="GY41" s="58"/>
      <c r="HH41" s="58"/>
      <c r="HP41" s="58"/>
      <c r="HQ41" s="58"/>
      <c r="HS41" s="58"/>
      <c r="HT41" s="58"/>
      <c r="HY41" s="58"/>
      <c r="HZ41" s="58"/>
      <c r="ID41" s="58"/>
      <c r="IF41" s="58"/>
      <c r="IG41" s="58"/>
      <c r="IH41" s="58"/>
      <c r="IJ41" s="58"/>
      <c r="IM41" s="58"/>
      <c r="IO41" s="57"/>
    </row>
    <row r="42" spans="1:249" s="56" customFormat="1" ht="17" customHeight="1" x14ac:dyDescent="0.2">
      <c r="A42" s="2">
        <v>1987</v>
      </c>
      <c r="B42" s="110">
        <v>5725</v>
      </c>
      <c r="C42" s="110">
        <v>2339</v>
      </c>
      <c r="D42" s="110">
        <v>2306</v>
      </c>
      <c r="E42" s="110">
        <v>892</v>
      </c>
      <c r="F42" s="110">
        <v>143</v>
      </c>
      <c r="G42" s="110">
        <v>44</v>
      </c>
      <c r="H42" s="82">
        <v>1.1323995340098183</v>
      </c>
      <c r="I42" s="116"/>
      <c r="J42" s="115"/>
      <c r="P42" s="59"/>
      <c r="Q42" s="59"/>
      <c r="R42" s="59"/>
      <c r="S42" s="59"/>
      <c r="T42" s="59"/>
      <c r="U42" s="59"/>
      <c r="V42" s="59"/>
      <c r="W42" s="59"/>
      <c r="X42" s="59"/>
      <c r="Y42" s="59"/>
      <c r="Z42" s="59"/>
      <c r="AA42" s="59"/>
      <c r="AB42" s="59"/>
      <c r="AC42" s="59"/>
      <c r="AD42" s="59"/>
      <c r="AE42" s="59"/>
      <c r="AF42" s="59"/>
      <c r="AG42" s="59"/>
      <c r="AH42" s="59"/>
      <c r="AI42" s="59"/>
      <c r="AJ42" s="59"/>
      <c r="AK42" s="59"/>
      <c r="AL42" s="60"/>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60"/>
      <c r="EB42" s="60"/>
      <c r="EL42" s="58"/>
      <c r="EV42" s="58"/>
      <c r="FF42" s="58"/>
      <c r="FG42" s="58"/>
      <c r="FK42" s="58"/>
      <c r="FM42" s="58"/>
      <c r="FU42" s="58"/>
      <c r="FV42" s="58"/>
      <c r="GA42" s="58"/>
      <c r="GC42" s="58"/>
      <c r="GE42" s="58"/>
      <c r="GG42" s="58"/>
      <c r="GN42" s="58"/>
      <c r="GX42" s="58"/>
      <c r="GY42" s="58"/>
      <c r="HQ42" s="58"/>
      <c r="HU42" s="58"/>
      <c r="HY42" s="58"/>
      <c r="HZ42" s="58"/>
      <c r="IF42" s="58"/>
      <c r="IG42" s="58"/>
      <c r="IH42" s="58"/>
      <c r="IJ42" s="58"/>
      <c r="IL42" s="58"/>
      <c r="IO42" s="57"/>
    </row>
    <row r="43" spans="1:249" s="56" customFormat="1" ht="17" customHeight="1" x14ac:dyDescent="0.2">
      <c r="A43" s="2">
        <v>1988</v>
      </c>
      <c r="B43" s="110">
        <v>5936</v>
      </c>
      <c r="C43" s="110">
        <v>2387</v>
      </c>
      <c r="D43" s="110">
        <v>2412</v>
      </c>
      <c r="E43" s="110">
        <v>935</v>
      </c>
      <c r="F43" s="110">
        <v>152</v>
      </c>
      <c r="G43" s="110">
        <v>50</v>
      </c>
      <c r="H43" s="82">
        <v>1.1529444173832697</v>
      </c>
      <c r="I43" s="116"/>
      <c r="J43" s="115"/>
      <c r="P43" s="59"/>
      <c r="Q43" s="59"/>
      <c r="R43" s="59"/>
      <c r="S43" s="59"/>
      <c r="T43" s="59"/>
      <c r="U43" s="59"/>
      <c r="V43" s="59"/>
      <c r="W43" s="59"/>
      <c r="X43" s="59"/>
      <c r="Y43" s="59"/>
      <c r="Z43" s="59"/>
      <c r="AA43" s="59"/>
      <c r="AB43" s="59"/>
      <c r="AC43" s="59"/>
      <c r="AD43" s="59"/>
      <c r="AE43" s="59"/>
      <c r="AF43" s="59"/>
      <c r="AG43" s="59"/>
      <c r="AH43" s="59"/>
      <c r="AI43" s="59"/>
      <c r="AJ43" s="59"/>
      <c r="AK43" s="59"/>
      <c r="AL43" s="60"/>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60"/>
      <c r="EB43" s="60"/>
      <c r="EL43" s="58"/>
      <c r="EV43" s="58"/>
      <c r="FF43" s="58"/>
      <c r="FG43" s="58"/>
      <c r="FK43" s="58"/>
      <c r="FM43" s="58"/>
      <c r="FU43" s="58"/>
      <c r="FV43" s="58"/>
      <c r="GA43" s="58"/>
      <c r="GC43" s="58"/>
      <c r="GE43" s="58"/>
      <c r="GG43" s="58"/>
      <c r="GN43" s="58"/>
      <c r="GX43" s="58"/>
      <c r="GY43" s="58"/>
      <c r="HQ43" s="58"/>
      <c r="HU43" s="58"/>
      <c r="HY43" s="58"/>
      <c r="HZ43" s="58"/>
      <c r="IF43" s="58"/>
      <c r="IG43" s="58"/>
      <c r="IH43" s="58"/>
      <c r="IJ43" s="58"/>
      <c r="IL43" s="58"/>
      <c r="IO43" s="57"/>
    </row>
    <row r="44" spans="1:249" s="56" customFormat="1" ht="17" customHeight="1" x14ac:dyDescent="0.2">
      <c r="A44" s="2">
        <v>1989</v>
      </c>
      <c r="B44" s="110">
        <v>6066</v>
      </c>
      <c r="C44" s="110">
        <v>2428</v>
      </c>
      <c r="D44" s="110">
        <v>2459</v>
      </c>
      <c r="E44" s="110">
        <v>982</v>
      </c>
      <c r="F44" s="110">
        <v>156</v>
      </c>
      <c r="G44" s="110">
        <v>41</v>
      </c>
      <c r="H44" s="82">
        <v>1.1574712067249859</v>
      </c>
      <c r="I44" s="116"/>
      <c r="J44" s="115"/>
      <c r="P44" s="59"/>
      <c r="Q44" s="59"/>
      <c r="R44" s="59"/>
      <c r="S44" s="59"/>
      <c r="T44" s="59"/>
      <c r="U44" s="59"/>
      <c r="V44" s="59"/>
      <c r="W44" s="59"/>
      <c r="X44" s="59"/>
      <c r="Y44" s="59"/>
      <c r="Z44" s="59"/>
      <c r="AA44" s="59"/>
      <c r="AB44" s="59"/>
      <c r="AC44" s="59"/>
      <c r="AD44" s="59"/>
      <c r="AE44" s="59"/>
      <c r="AF44" s="59"/>
      <c r="AG44" s="59"/>
      <c r="AH44" s="59"/>
      <c r="AI44" s="59"/>
      <c r="AJ44" s="59"/>
      <c r="AK44" s="59"/>
      <c r="AL44" s="60"/>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60"/>
      <c r="EB44" s="60"/>
      <c r="EL44" s="58"/>
      <c r="EV44" s="58"/>
      <c r="FF44" s="58"/>
      <c r="FG44" s="58"/>
      <c r="FK44" s="58"/>
      <c r="FM44" s="58"/>
      <c r="FU44" s="58"/>
      <c r="FV44" s="58"/>
      <c r="GA44" s="58"/>
      <c r="GC44" s="58"/>
      <c r="GE44" s="58"/>
      <c r="GG44" s="58"/>
      <c r="GN44" s="58"/>
      <c r="GX44" s="58"/>
      <c r="GY44" s="58"/>
      <c r="HQ44" s="58"/>
      <c r="HU44" s="58"/>
      <c r="HY44" s="58"/>
      <c r="HZ44" s="58"/>
      <c r="IF44" s="58"/>
      <c r="IG44" s="58"/>
      <c r="IH44" s="58"/>
      <c r="IJ44" s="58"/>
      <c r="IL44" s="58"/>
      <c r="IO44" s="57"/>
    </row>
    <row r="45" spans="1:249" s="56" customFormat="1" ht="17" customHeight="1" x14ac:dyDescent="0.2">
      <c r="A45" s="2">
        <v>1990</v>
      </c>
      <c r="B45" s="110">
        <v>6064.5020493011243</v>
      </c>
      <c r="C45" s="110">
        <v>2359</v>
      </c>
      <c r="D45" s="110">
        <v>2492</v>
      </c>
      <c r="E45" s="110">
        <v>1026</v>
      </c>
      <c r="F45" s="110">
        <v>147.50204930112412</v>
      </c>
      <c r="G45" s="110">
        <v>40</v>
      </c>
      <c r="H45" s="82">
        <v>1.1376038959717507</v>
      </c>
      <c r="I45" s="116"/>
      <c r="J45" s="115"/>
      <c r="P45" s="59"/>
      <c r="Q45" s="59"/>
      <c r="R45" s="59"/>
      <c r="S45" s="59"/>
      <c r="T45" s="59"/>
      <c r="U45" s="59"/>
      <c r="V45" s="59"/>
      <c r="W45" s="59"/>
      <c r="X45" s="59"/>
      <c r="Y45" s="59"/>
      <c r="Z45" s="59"/>
      <c r="AA45" s="59"/>
      <c r="AB45" s="59"/>
      <c r="AC45" s="59"/>
      <c r="AD45" s="59"/>
      <c r="AE45" s="59"/>
      <c r="AF45" s="59"/>
      <c r="AG45" s="59"/>
      <c r="AH45" s="59"/>
      <c r="AI45" s="59"/>
      <c r="AJ45" s="59"/>
      <c r="AK45" s="59"/>
      <c r="AL45" s="60"/>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60"/>
      <c r="EB45" s="60"/>
      <c r="EL45" s="58"/>
      <c r="EV45" s="58"/>
      <c r="FF45" s="58"/>
      <c r="FG45" s="58"/>
      <c r="FK45" s="58"/>
      <c r="FM45" s="58"/>
      <c r="FU45" s="58"/>
      <c r="FV45" s="58"/>
      <c r="GA45" s="58"/>
      <c r="GC45" s="58"/>
      <c r="GE45" s="58"/>
      <c r="GG45" s="58"/>
      <c r="GN45" s="58"/>
      <c r="GX45" s="58"/>
      <c r="GY45" s="58"/>
      <c r="HU45" s="58"/>
      <c r="HY45" s="58"/>
      <c r="HZ45" s="58"/>
      <c r="IF45" s="58"/>
      <c r="IG45" s="58"/>
      <c r="IH45" s="58"/>
      <c r="IJ45" s="58"/>
      <c r="IL45" s="58"/>
      <c r="IO45" s="57"/>
    </row>
    <row r="46" spans="1:249" s="56" customFormat="1" ht="17" customHeight="1" x14ac:dyDescent="0.2">
      <c r="A46" s="2">
        <v>1991</v>
      </c>
      <c r="B46" s="110">
        <v>6132.9552092333306</v>
      </c>
      <c r="C46" s="110">
        <v>2284</v>
      </c>
      <c r="D46" s="110">
        <v>2601</v>
      </c>
      <c r="E46" s="110">
        <v>1051</v>
      </c>
      <c r="F46" s="110">
        <v>151.95520923333029</v>
      </c>
      <c r="G46" s="110">
        <v>45</v>
      </c>
      <c r="H46" s="82">
        <v>1.1318007374378665</v>
      </c>
      <c r="I46" s="116"/>
      <c r="J46" s="115"/>
      <c r="P46" s="59"/>
      <c r="Q46" s="59"/>
      <c r="R46" s="59"/>
      <c r="S46" s="59"/>
      <c r="T46" s="59"/>
      <c r="U46" s="59"/>
      <c r="V46" s="59"/>
      <c r="W46" s="59"/>
      <c r="X46" s="59"/>
      <c r="Y46" s="59"/>
      <c r="Z46" s="59"/>
      <c r="AA46" s="59"/>
      <c r="AB46" s="59"/>
      <c r="AC46" s="59"/>
      <c r="AD46" s="59"/>
      <c r="AE46" s="59"/>
      <c r="AF46" s="59"/>
      <c r="AG46" s="59"/>
      <c r="AH46" s="59"/>
      <c r="AI46" s="59"/>
      <c r="AJ46" s="59"/>
      <c r="AK46" s="59"/>
      <c r="AL46" s="60"/>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60"/>
      <c r="EB46" s="60"/>
      <c r="EL46" s="58"/>
      <c r="EV46" s="58"/>
      <c r="FF46" s="58"/>
      <c r="FG46" s="58"/>
      <c r="FK46" s="58"/>
      <c r="FM46" s="58"/>
      <c r="FU46" s="58"/>
      <c r="FV46" s="58"/>
      <c r="GA46" s="58"/>
      <c r="GC46" s="58"/>
      <c r="GE46" s="58"/>
      <c r="GG46" s="58"/>
      <c r="GN46" s="58"/>
      <c r="GU46" s="58"/>
      <c r="GX46" s="58"/>
      <c r="GY46" s="58"/>
      <c r="HU46" s="58"/>
      <c r="HY46" s="58"/>
      <c r="HZ46" s="58"/>
      <c r="IF46" s="58"/>
      <c r="IG46" s="58"/>
      <c r="IH46" s="58"/>
      <c r="IJ46" s="58"/>
      <c r="IL46" s="58"/>
      <c r="IO46" s="57"/>
    </row>
    <row r="47" spans="1:249" s="56" customFormat="1" ht="17" customHeight="1" x14ac:dyDescent="0.2">
      <c r="A47" s="2">
        <v>1992</v>
      </c>
      <c r="B47" s="110">
        <v>6071.6431737957373</v>
      </c>
      <c r="C47" s="110">
        <v>2290</v>
      </c>
      <c r="D47" s="110">
        <v>2499</v>
      </c>
      <c r="E47" s="110">
        <v>1085</v>
      </c>
      <c r="F47" s="110">
        <v>160.64317379573697</v>
      </c>
      <c r="G47" s="110">
        <v>36</v>
      </c>
      <c r="H47" s="82">
        <v>1.1030524501105428</v>
      </c>
      <c r="I47" s="116"/>
      <c r="J47" s="115"/>
      <c r="P47" s="59"/>
      <c r="Q47" s="59"/>
      <c r="R47" s="59"/>
      <c r="S47" s="59"/>
      <c r="T47" s="59"/>
      <c r="U47" s="59"/>
      <c r="V47" s="59"/>
      <c r="W47" s="59"/>
      <c r="X47" s="59"/>
      <c r="Y47" s="59"/>
      <c r="Z47" s="59"/>
      <c r="AA47" s="59"/>
      <c r="AB47" s="59"/>
      <c r="AC47" s="59"/>
      <c r="AD47" s="59"/>
      <c r="AE47" s="59"/>
      <c r="AF47" s="59"/>
      <c r="AG47" s="59"/>
      <c r="AH47" s="59"/>
      <c r="AI47" s="59"/>
      <c r="AJ47" s="59"/>
      <c r="AK47" s="59"/>
      <c r="AL47" s="60"/>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60"/>
      <c r="EB47" s="60"/>
      <c r="EL47" s="58"/>
      <c r="EV47" s="58"/>
      <c r="FF47" s="58"/>
      <c r="FG47" s="58"/>
      <c r="FK47" s="58"/>
      <c r="FM47" s="58"/>
      <c r="FU47" s="58"/>
      <c r="FV47" s="58"/>
      <c r="GA47" s="58"/>
      <c r="GC47" s="58"/>
      <c r="GE47" s="58"/>
      <c r="GN47" s="58"/>
      <c r="GU47" s="58"/>
      <c r="GX47" s="58"/>
      <c r="GY47" s="58"/>
      <c r="HU47" s="58"/>
      <c r="HY47" s="58"/>
      <c r="HZ47" s="58"/>
      <c r="IF47" s="58"/>
      <c r="IG47" s="58"/>
      <c r="IH47" s="58"/>
      <c r="IJ47" s="58"/>
      <c r="IL47" s="58"/>
      <c r="IO47" s="57"/>
    </row>
    <row r="48" spans="1:249" s="56" customFormat="1" ht="17" customHeight="1" x14ac:dyDescent="0.2">
      <c r="A48" s="2">
        <v>1993</v>
      </c>
      <c r="B48" s="110">
        <v>6062.6355839073303</v>
      </c>
      <c r="C48" s="110">
        <v>2225</v>
      </c>
      <c r="D48" s="110">
        <v>2515</v>
      </c>
      <c r="E48" s="110">
        <v>1117</v>
      </c>
      <c r="F48" s="110">
        <v>168.63558390733007</v>
      </c>
      <c r="G48" s="110">
        <v>37</v>
      </c>
      <c r="H48" s="82">
        <v>1.0849199522823578</v>
      </c>
      <c r="I48" s="116"/>
      <c r="J48" s="115"/>
      <c r="P48" s="59"/>
      <c r="Q48" s="59"/>
      <c r="R48" s="59"/>
      <c r="S48" s="59"/>
      <c r="T48" s="59"/>
      <c r="U48" s="59"/>
      <c r="V48" s="59"/>
      <c r="W48" s="59"/>
      <c r="X48" s="59"/>
      <c r="Y48" s="59"/>
      <c r="Z48" s="59"/>
      <c r="AA48" s="59"/>
      <c r="AB48" s="59"/>
      <c r="AC48" s="59"/>
      <c r="AD48" s="59"/>
      <c r="AE48" s="59"/>
      <c r="AF48" s="59"/>
      <c r="AG48" s="59"/>
      <c r="AH48" s="59"/>
      <c r="AI48" s="59"/>
      <c r="AJ48" s="59"/>
      <c r="AK48" s="59"/>
      <c r="AL48" s="60"/>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60"/>
      <c r="EB48" s="60"/>
      <c r="EL48" s="58"/>
      <c r="EV48" s="58"/>
      <c r="FF48" s="58"/>
      <c r="FG48" s="58"/>
      <c r="FK48" s="58"/>
      <c r="FM48" s="58"/>
      <c r="FU48" s="58"/>
      <c r="FV48" s="58"/>
      <c r="GA48" s="58"/>
      <c r="GC48" s="58"/>
      <c r="GE48" s="58"/>
      <c r="GN48" s="58"/>
      <c r="GU48" s="58"/>
      <c r="GX48" s="58"/>
      <c r="GY48" s="58"/>
      <c r="HU48" s="58"/>
      <c r="HY48" s="58"/>
      <c r="HZ48" s="58"/>
      <c r="IF48" s="58"/>
      <c r="IG48" s="58"/>
      <c r="IH48" s="58"/>
      <c r="IJ48" s="58"/>
      <c r="IL48" s="58"/>
      <c r="IO48" s="57"/>
    </row>
    <row r="49" spans="1:249" s="56" customFormat="1" ht="17" customHeight="1" x14ac:dyDescent="0.2">
      <c r="A49" s="2">
        <v>1994</v>
      </c>
      <c r="B49" s="110">
        <v>6168.136114803041</v>
      </c>
      <c r="C49" s="110">
        <v>2278</v>
      </c>
      <c r="D49" s="110">
        <v>2539</v>
      </c>
      <c r="E49" s="110">
        <v>1133</v>
      </c>
      <c r="F49" s="110">
        <v>180.13611480304095</v>
      </c>
      <c r="G49" s="110">
        <v>39</v>
      </c>
      <c r="H49" s="82">
        <v>1.0877933587306658</v>
      </c>
      <c r="I49" s="116"/>
      <c r="J49" s="115"/>
      <c r="P49" s="59"/>
      <c r="Q49" s="59"/>
      <c r="R49" s="59"/>
      <c r="S49" s="59"/>
      <c r="T49" s="59"/>
      <c r="U49" s="59"/>
      <c r="V49" s="59"/>
      <c r="W49" s="59"/>
      <c r="X49" s="59"/>
      <c r="Y49" s="59"/>
      <c r="Z49" s="59"/>
      <c r="AA49" s="59"/>
      <c r="AB49" s="59"/>
      <c r="AC49" s="59"/>
      <c r="AD49" s="59"/>
      <c r="AE49" s="59"/>
      <c r="AF49" s="59"/>
      <c r="AG49" s="59"/>
      <c r="AH49" s="59"/>
      <c r="AI49" s="59"/>
      <c r="AJ49" s="59"/>
      <c r="AK49" s="59"/>
      <c r="AL49" s="60"/>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60"/>
      <c r="EB49" s="60"/>
      <c r="EL49" s="58"/>
      <c r="EV49" s="58"/>
      <c r="FF49" s="58"/>
      <c r="FK49" s="58"/>
      <c r="FM49" s="58"/>
      <c r="FU49" s="58"/>
      <c r="FV49" s="58"/>
      <c r="GA49" s="58"/>
      <c r="GC49" s="58"/>
      <c r="GE49" s="58"/>
      <c r="GN49" s="58"/>
      <c r="GU49" s="58"/>
      <c r="GX49" s="58"/>
      <c r="GY49" s="58"/>
      <c r="HU49" s="58"/>
      <c r="HY49" s="58"/>
      <c r="HZ49" s="58"/>
      <c r="IF49" s="58"/>
      <c r="IG49" s="58"/>
      <c r="IH49" s="58"/>
      <c r="IJ49" s="58"/>
      <c r="IL49" s="58"/>
      <c r="IO49" s="57"/>
    </row>
    <row r="50" spans="1:249" s="56" customFormat="1" ht="17" customHeight="1" x14ac:dyDescent="0.2">
      <c r="A50" s="2">
        <v>1995</v>
      </c>
      <c r="B50" s="110">
        <v>6299.9049331712167</v>
      </c>
      <c r="C50" s="110">
        <v>2359</v>
      </c>
      <c r="D50" s="110">
        <v>2560</v>
      </c>
      <c r="E50" s="110">
        <v>1151</v>
      </c>
      <c r="F50" s="110">
        <v>191.9049331712165</v>
      </c>
      <c r="G50" s="110">
        <v>39</v>
      </c>
      <c r="H50" s="82">
        <v>1.0953547694910266</v>
      </c>
      <c r="I50" s="116"/>
      <c r="J50" s="115"/>
      <c r="P50" s="59"/>
      <c r="Q50" s="59"/>
      <c r="R50" s="59"/>
      <c r="S50" s="59"/>
      <c r="T50" s="59"/>
      <c r="U50" s="59"/>
      <c r="V50" s="59"/>
      <c r="W50" s="59"/>
      <c r="X50" s="59"/>
      <c r="Y50" s="59"/>
      <c r="Z50" s="59"/>
      <c r="AA50" s="59"/>
      <c r="AB50" s="59"/>
      <c r="AC50" s="59"/>
      <c r="AD50" s="59"/>
      <c r="AE50" s="59"/>
      <c r="AF50" s="59"/>
      <c r="AG50" s="59"/>
      <c r="AH50" s="59"/>
      <c r="AI50" s="59"/>
      <c r="AJ50" s="59"/>
      <c r="AK50" s="59"/>
      <c r="AL50" s="60"/>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60"/>
      <c r="EB50" s="60"/>
      <c r="EL50" s="58"/>
      <c r="EV50" s="58"/>
      <c r="FF50" s="58"/>
      <c r="FK50" s="58"/>
      <c r="FM50" s="58"/>
      <c r="FU50" s="58"/>
      <c r="FV50" s="58"/>
      <c r="GA50" s="58"/>
      <c r="GC50" s="58"/>
      <c r="GE50" s="58"/>
      <c r="GN50" s="58"/>
      <c r="GX50" s="58"/>
      <c r="GY50" s="58"/>
      <c r="HU50" s="58"/>
      <c r="HY50" s="58"/>
      <c r="HZ50" s="58"/>
      <c r="IF50" s="58"/>
      <c r="IG50" s="58"/>
      <c r="IH50" s="58"/>
      <c r="IJ50" s="58"/>
      <c r="IL50" s="58"/>
      <c r="IO50" s="57"/>
    </row>
    <row r="51" spans="1:249" s="56" customFormat="1" ht="17" customHeight="1" x14ac:dyDescent="0.2">
      <c r="A51" s="2">
        <v>1996</v>
      </c>
      <c r="B51" s="110">
        <v>6442.0969463465926</v>
      </c>
      <c r="C51" s="110">
        <v>2382</v>
      </c>
      <c r="D51" s="110">
        <v>2626</v>
      </c>
      <c r="E51" s="110">
        <v>1198</v>
      </c>
      <c r="F51" s="110">
        <v>197.0969463465922</v>
      </c>
      <c r="G51" s="110">
        <v>40</v>
      </c>
      <c r="H51" s="82">
        <v>1.1046943529314526</v>
      </c>
      <c r="I51" s="116"/>
      <c r="J51" s="115"/>
      <c r="P51" s="59"/>
      <c r="Q51" s="59"/>
      <c r="R51" s="59"/>
      <c r="S51" s="59"/>
      <c r="T51" s="59"/>
      <c r="U51" s="59"/>
      <c r="V51" s="59"/>
      <c r="W51" s="59"/>
      <c r="X51" s="59"/>
      <c r="Y51" s="59"/>
      <c r="Z51" s="59"/>
      <c r="AA51" s="59"/>
      <c r="AB51" s="59"/>
      <c r="AC51" s="59"/>
      <c r="AD51" s="59"/>
      <c r="AE51" s="59"/>
      <c r="AF51" s="59"/>
      <c r="AG51" s="59"/>
      <c r="AH51" s="59"/>
      <c r="AI51" s="59"/>
      <c r="AJ51" s="59"/>
      <c r="AK51" s="59"/>
      <c r="AL51" s="60"/>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60"/>
      <c r="EB51" s="60"/>
      <c r="EL51" s="58"/>
      <c r="EV51" s="58"/>
      <c r="FF51" s="58"/>
      <c r="FK51" s="58"/>
      <c r="FM51" s="58"/>
      <c r="FU51" s="58"/>
      <c r="FV51" s="58"/>
      <c r="GA51" s="58"/>
      <c r="GC51" s="58"/>
      <c r="GE51" s="58"/>
      <c r="GN51" s="58"/>
      <c r="GX51" s="58"/>
      <c r="GY51" s="58"/>
      <c r="HU51" s="58"/>
      <c r="HY51" s="58"/>
      <c r="HZ51" s="58"/>
      <c r="IF51" s="58"/>
      <c r="IG51" s="58"/>
      <c r="IJ51" s="58"/>
      <c r="IL51" s="58"/>
      <c r="IO51" s="57"/>
    </row>
    <row r="52" spans="1:249" s="56" customFormat="1" ht="17" customHeight="1" x14ac:dyDescent="0.2">
      <c r="A52" s="2">
        <v>1997</v>
      </c>
      <c r="B52" s="110">
        <v>6548.98262137044</v>
      </c>
      <c r="C52" s="110">
        <v>2409</v>
      </c>
      <c r="D52" s="110">
        <v>2701</v>
      </c>
      <c r="E52" s="110">
        <v>1197</v>
      </c>
      <c r="F52" s="110">
        <v>201.98262137043983</v>
      </c>
      <c r="G52" s="110">
        <v>40</v>
      </c>
      <c r="H52" s="82">
        <v>1.1080127173111152</v>
      </c>
      <c r="I52" s="116"/>
      <c r="J52" s="115"/>
      <c r="P52" s="59"/>
      <c r="Q52" s="59"/>
      <c r="R52" s="59"/>
      <c r="S52" s="59"/>
      <c r="T52" s="59"/>
      <c r="U52" s="59"/>
      <c r="V52" s="59"/>
      <c r="W52" s="59"/>
      <c r="X52" s="59"/>
      <c r="Y52" s="59"/>
      <c r="Z52" s="59"/>
      <c r="AA52" s="59"/>
      <c r="AB52" s="59"/>
      <c r="AC52" s="59"/>
      <c r="AD52" s="59"/>
      <c r="AE52" s="59"/>
      <c r="AF52" s="59"/>
      <c r="AG52" s="59"/>
      <c r="AH52" s="59"/>
      <c r="AI52" s="59"/>
      <c r="AJ52" s="59"/>
      <c r="AK52" s="59"/>
      <c r="AL52" s="60"/>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60"/>
      <c r="EB52" s="60"/>
      <c r="EL52" s="58"/>
      <c r="EV52" s="58"/>
      <c r="FF52" s="58"/>
      <c r="FK52" s="58"/>
      <c r="FM52" s="58"/>
      <c r="FV52" s="58"/>
      <c r="GA52" s="58"/>
      <c r="GC52" s="58"/>
      <c r="GE52" s="58"/>
      <c r="GN52" s="58"/>
      <c r="GX52" s="58"/>
      <c r="GY52" s="58"/>
      <c r="HU52" s="58"/>
      <c r="HY52" s="58"/>
      <c r="HZ52" s="58"/>
      <c r="IF52" s="58"/>
      <c r="IG52" s="58"/>
      <c r="IJ52" s="58"/>
      <c r="IL52" s="58"/>
      <c r="IO52" s="57"/>
    </row>
    <row r="53" spans="1:249" s="56" customFormat="1" ht="17" customHeight="1" x14ac:dyDescent="0.2">
      <c r="A53" s="2">
        <v>1998</v>
      </c>
      <c r="B53" s="110">
        <v>6568.2603989019926</v>
      </c>
      <c r="C53" s="110">
        <v>2343</v>
      </c>
      <c r="D53" s="110">
        <v>2763</v>
      </c>
      <c r="E53" s="110">
        <v>1224</v>
      </c>
      <c r="F53" s="110">
        <v>201.26039890199263</v>
      </c>
      <c r="G53" s="110">
        <v>36</v>
      </c>
      <c r="H53" s="82">
        <v>1.0967489038684339</v>
      </c>
      <c r="I53" s="116"/>
      <c r="J53" s="115"/>
      <c r="P53" s="59"/>
      <c r="Q53" s="59"/>
      <c r="R53" s="59"/>
      <c r="S53" s="59"/>
      <c r="T53" s="59"/>
      <c r="U53" s="59"/>
      <c r="V53" s="59"/>
      <c r="W53" s="59"/>
      <c r="X53" s="59"/>
      <c r="Y53" s="59"/>
      <c r="Z53" s="59"/>
      <c r="AA53" s="59"/>
      <c r="AB53" s="59"/>
      <c r="AC53" s="59"/>
      <c r="AD53" s="59"/>
      <c r="AE53" s="59"/>
      <c r="AF53" s="59"/>
      <c r="AG53" s="59"/>
      <c r="AH53" s="59"/>
      <c r="AI53" s="59"/>
      <c r="AJ53" s="59"/>
      <c r="AK53" s="59"/>
      <c r="AL53" s="60"/>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60"/>
      <c r="EB53" s="60"/>
      <c r="EL53" s="58"/>
      <c r="EV53" s="58"/>
      <c r="FF53" s="58"/>
      <c r="FK53" s="58"/>
      <c r="FM53" s="58"/>
      <c r="FV53" s="58"/>
      <c r="GA53" s="58"/>
      <c r="GC53" s="58"/>
      <c r="GE53" s="58"/>
      <c r="GN53" s="58"/>
      <c r="GX53" s="58"/>
      <c r="GY53" s="58"/>
      <c r="HU53" s="58"/>
      <c r="HY53" s="58"/>
      <c r="HZ53" s="58"/>
      <c r="IF53" s="58"/>
      <c r="IG53" s="58"/>
      <c r="IJ53" s="58"/>
      <c r="IL53" s="58"/>
      <c r="IO53" s="57"/>
    </row>
    <row r="54" spans="1:249" s="56" customFormat="1" ht="17" customHeight="1" x14ac:dyDescent="0.2">
      <c r="A54" s="2">
        <v>1999</v>
      </c>
      <c r="B54" s="110">
        <v>6553.5252440456843</v>
      </c>
      <c r="C54" s="110">
        <v>2310</v>
      </c>
      <c r="D54" s="110">
        <v>2741</v>
      </c>
      <c r="E54" s="110">
        <v>1258</v>
      </c>
      <c r="F54" s="110">
        <v>209.52524404568416</v>
      </c>
      <c r="G54" s="110">
        <v>35</v>
      </c>
      <c r="H54" s="82">
        <v>1.0802156733749653</v>
      </c>
      <c r="I54" s="116"/>
      <c r="J54" s="115"/>
      <c r="P54" s="59"/>
      <c r="Q54" s="59"/>
      <c r="R54" s="59"/>
      <c r="S54" s="59"/>
      <c r="T54" s="59"/>
      <c r="U54" s="59"/>
      <c r="V54" s="59"/>
      <c r="W54" s="59"/>
      <c r="X54" s="59"/>
      <c r="Y54" s="59"/>
      <c r="Z54" s="59"/>
      <c r="AA54" s="59"/>
      <c r="AB54" s="59"/>
      <c r="AC54" s="59"/>
      <c r="AD54" s="59"/>
      <c r="AE54" s="59"/>
      <c r="AF54" s="59"/>
      <c r="AG54" s="59"/>
      <c r="AH54" s="59"/>
      <c r="AI54" s="59"/>
      <c r="AJ54" s="59"/>
      <c r="AK54" s="59"/>
      <c r="AL54" s="60"/>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60"/>
      <c r="EB54" s="60"/>
      <c r="EL54" s="58"/>
      <c r="EV54" s="58"/>
      <c r="FF54" s="58"/>
      <c r="FK54" s="58"/>
      <c r="FM54" s="58"/>
      <c r="FV54" s="58"/>
      <c r="GA54" s="58"/>
      <c r="GC54" s="58"/>
      <c r="GE54" s="58"/>
      <c r="GN54" s="58"/>
      <c r="GX54" s="58"/>
      <c r="GY54" s="58"/>
      <c r="HU54" s="58"/>
      <c r="HY54" s="58"/>
      <c r="HZ54" s="58"/>
      <c r="IF54" s="58"/>
      <c r="IG54" s="58"/>
      <c r="IJ54" s="58"/>
      <c r="IL54" s="58"/>
      <c r="IO54" s="57"/>
    </row>
    <row r="55" spans="1:249" s="56" customFormat="1" ht="17" customHeight="1" x14ac:dyDescent="0.2">
      <c r="A55" s="2">
        <v>2000</v>
      </c>
      <c r="B55" s="110">
        <v>6724.9090824183477</v>
      </c>
      <c r="C55" s="110">
        <v>2327</v>
      </c>
      <c r="D55" s="110">
        <v>2845</v>
      </c>
      <c r="E55" s="110">
        <v>1289</v>
      </c>
      <c r="F55" s="110">
        <v>217.90908241834745</v>
      </c>
      <c r="G55" s="110">
        <v>46</v>
      </c>
      <c r="H55" s="82">
        <v>1.0943696393602829</v>
      </c>
      <c r="I55" s="116"/>
      <c r="J55" s="115"/>
      <c r="P55" s="59"/>
      <c r="Q55" s="59"/>
      <c r="R55" s="59"/>
      <c r="S55" s="59"/>
      <c r="T55" s="59"/>
      <c r="U55" s="59"/>
      <c r="V55" s="59"/>
      <c r="W55" s="59"/>
      <c r="X55" s="59"/>
      <c r="Y55" s="59"/>
      <c r="Z55" s="59"/>
      <c r="AA55" s="59"/>
      <c r="AB55" s="59"/>
      <c r="AC55" s="59"/>
      <c r="AD55" s="59"/>
      <c r="AE55" s="59"/>
      <c r="AF55" s="59"/>
      <c r="AG55" s="59"/>
      <c r="AH55" s="59"/>
      <c r="AI55" s="59"/>
      <c r="AJ55" s="59"/>
      <c r="AK55" s="59"/>
      <c r="AL55" s="60"/>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60"/>
      <c r="EB55" s="60"/>
      <c r="EV55" s="58"/>
      <c r="FF55" s="58"/>
      <c r="FK55" s="58"/>
      <c r="FM55" s="58"/>
      <c r="FV55" s="58"/>
      <c r="GA55" s="58"/>
      <c r="GC55" s="58"/>
      <c r="GE55" s="58"/>
      <c r="GX55" s="58"/>
      <c r="GY55" s="58"/>
      <c r="HU55" s="58"/>
      <c r="HY55" s="58"/>
      <c r="HZ55" s="58"/>
      <c r="IF55" s="58"/>
      <c r="IG55" s="58"/>
      <c r="IJ55" s="58"/>
      <c r="IL55" s="58"/>
      <c r="IM55" s="58"/>
      <c r="IO55" s="57"/>
    </row>
    <row r="56" spans="1:249" s="56" customFormat="1" ht="17" customHeight="1" x14ac:dyDescent="0.2">
      <c r="A56" s="2">
        <v>2001</v>
      </c>
      <c r="B56" s="110">
        <v>6885.7573987083233</v>
      </c>
      <c r="C56" s="110">
        <v>2445</v>
      </c>
      <c r="D56" s="110">
        <v>2848</v>
      </c>
      <c r="E56" s="110">
        <v>1316</v>
      </c>
      <c r="F56" s="110">
        <v>229.75739870832373</v>
      </c>
      <c r="G56" s="110">
        <v>47</v>
      </c>
      <c r="H56" s="82">
        <v>1.106427989002287</v>
      </c>
      <c r="I56" s="116"/>
      <c r="J56" s="115"/>
      <c r="P56" s="59"/>
      <c r="Q56" s="59"/>
      <c r="R56" s="59"/>
      <c r="S56" s="59"/>
      <c r="T56" s="59"/>
      <c r="U56" s="59"/>
      <c r="V56" s="59"/>
      <c r="W56" s="59"/>
      <c r="X56" s="59"/>
      <c r="Y56" s="59"/>
      <c r="Z56" s="59"/>
      <c r="AA56" s="59"/>
      <c r="AB56" s="59"/>
      <c r="AC56" s="59"/>
      <c r="AD56" s="59"/>
      <c r="AE56" s="59"/>
      <c r="AF56" s="59"/>
      <c r="AG56" s="59"/>
      <c r="AH56" s="59"/>
      <c r="AI56" s="59"/>
      <c r="AJ56" s="59"/>
      <c r="AK56" s="59"/>
      <c r="AL56" s="60"/>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60"/>
      <c r="EB56" s="60"/>
      <c r="EV56" s="58"/>
      <c r="FF56" s="58"/>
      <c r="FK56" s="58"/>
      <c r="FM56" s="58"/>
      <c r="FV56" s="58"/>
      <c r="GA56" s="58"/>
      <c r="GC56" s="58"/>
      <c r="GE56" s="58"/>
      <c r="GX56" s="58"/>
      <c r="GY56" s="58"/>
      <c r="HU56" s="58"/>
      <c r="HY56" s="58"/>
      <c r="HZ56" s="58"/>
      <c r="IF56" s="58"/>
      <c r="IG56" s="58"/>
      <c r="IJ56" s="58"/>
      <c r="IL56" s="58"/>
      <c r="IM56" s="58"/>
      <c r="IO56" s="57"/>
    </row>
    <row r="57" spans="1:249" s="56" customFormat="1" ht="17" customHeight="1" x14ac:dyDescent="0.2">
      <c r="A57" s="2">
        <v>2002</v>
      </c>
      <c r="B57" s="110">
        <v>6986.479659552414</v>
      </c>
      <c r="C57" s="110">
        <v>2518</v>
      </c>
      <c r="D57" s="110">
        <v>2832</v>
      </c>
      <c r="E57" s="110">
        <v>1342</v>
      </c>
      <c r="F57" s="110">
        <v>244.47965955241438</v>
      </c>
      <c r="G57" s="110">
        <v>49</v>
      </c>
      <c r="H57" s="82">
        <v>1.1085867616213887</v>
      </c>
      <c r="I57" s="116"/>
      <c r="J57" s="55"/>
      <c r="P57" s="59"/>
      <c r="Q57" s="59"/>
      <c r="R57" s="59"/>
      <c r="S57" s="59"/>
      <c r="T57" s="59"/>
      <c r="U57" s="59"/>
      <c r="V57" s="59"/>
      <c r="W57" s="59"/>
      <c r="X57" s="59"/>
      <c r="Y57" s="59"/>
      <c r="Z57" s="59"/>
      <c r="AA57" s="59"/>
      <c r="AB57" s="59"/>
      <c r="AC57" s="59"/>
      <c r="AD57" s="59"/>
      <c r="AE57" s="59"/>
      <c r="AF57" s="59"/>
      <c r="AG57" s="59"/>
      <c r="AH57" s="59"/>
      <c r="AI57" s="59"/>
      <c r="AJ57" s="59"/>
      <c r="AK57" s="59"/>
      <c r="AL57" s="60"/>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60"/>
      <c r="EB57" s="60"/>
      <c r="EV57" s="58"/>
      <c r="FF57" s="58"/>
      <c r="FK57" s="58"/>
      <c r="FM57" s="58"/>
      <c r="FV57" s="58"/>
      <c r="GA57" s="58"/>
      <c r="GC57" s="58"/>
      <c r="GE57" s="58"/>
      <c r="GX57" s="58"/>
      <c r="GY57" s="58"/>
      <c r="HU57" s="58"/>
      <c r="HY57" s="58"/>
      <c r="HZ57" s="58"/>
      <c r="IF57" s="58"/>
      <c r="IG57" s="58"/>
      <c r="IJ57" s="58"/>
      <c r="IL57" s="58"/>
      <c r="IM57" s="58"/>
      <c r="IO57" s="57"/>
    </row>
    <row r="58" spans="1:249" s="56" customFormat="1" ht="17" customHeight="1" x14ac:dyDescent="0.2">
      <c r="A58" s="2">
        <v>2003</v>
      </c>
      <c r="B58" s="110">
        <v>7367.7093988708475</v>
      </c>
      <c r="C58" s="110">
        <v>2695</v>
      </c>
      <c r="D58" s="110">
        <v>2958</v>
      </c>
      <c r="E58" s="110">
        <v>1397</v>
      </c>
      <c r="F58" s="110">
        <v>267.70939887084745</v>
      </c>
      <c r="G58" s="110">
        <v>48</v>
      </c>
      <c r="H58" s="82">
        <v>1.1545584076933648</v>
      </c>
      <c r="I58" s="116"/>
      <c r="J58" s="115"/>
      <c r="P58" s="59"/>
      <c r="Q58" s="59"/>
      <c r="R58" s="59"/>
      <c r="S58" s="59"/>
      <c r="T58" s="59"/>
      <c r="U58" s="59"/>
      <c r="V58" s="59"/>
      <c r="W58" s="59"/>
      <c r="X58" s="59"/>
      <c r="Y58" s="59"/>
      <c r="Z58" s="59"/>
      <c r="AA58" s="59"/>
      <c r="AB58" s="59"/>
      <c r="AC58" s="59"/>
      <c r="AD58" s="59"/>
      <c r="AE58" s="59"/>
      <c r="AF58" s="59"/>
      <c r="AG58" s="59"/>
      <c r="AH58" s="59"/>
      <c r="AI58" s="59"/>
      <c r="AJ58" s="59"/>
      <c r="AK58" s="59"/>
      <c r="AL58" s="60"/>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60"/>
      <c r="EB58" s="60"/>
      <c r="EV58" s="58"/>
      <c r="FF58" s="58"/>
      <c r="FK58" s="58"/>
      <c r="FM58" s="58"/>
      <c r="FV58" s="58"/>
      <c r="GA58" s="58"/>
      <c r="GC58" s="58"/>
      <c r="GE58" s="58"/>
      <c r="GX58" s="58"/>
      <c r="GY58" s="58"/>
      <c r="HU58" s="58"/>
      <c r="HY58" s="58"/>
      <c r="HZ58" s="58"/>
      <c r="IF58" s="58"/>
      <c r="IG58" s="58"/>
      <c r="IJ58" s="58"/>
      <c r="IL58" s="58"/>
      <c r="IM58" s="58"/>
      <c r="IO58" s="57"/>
    </row>
    <row r="59" spans="1:249" s="56" customFormat="1" ht="17" customHeight="1" x14ac:dyDescent="0.2">
      <c r="A59" s="2">
        <v>2004</v>
      </c>
      <c r="B59" s="110">
        <v>7733.8265686881205</v>
      </c>
      <c r="C59" s="110">
        <v>2906</v>
      </c>
      <c r="D59" s="110">
        <v>3043</v>
      </c>
      <c r="E59" s="110">
        <v>1443</v>
      </c>
      <c r="F59" s="110">
        <v>288.82656868812046</v>
      </c>
      <c r="G59" s="110">
        <v>54</v>
      </c>
      <c r="H59" s="82">
        <v>1.1969327763835331</v>
      </c>
      <c r="I59" s="116"/>
      <c r="J59" s="115"/>
      <c r="P59" s="59"/>
      <c r="Q59" s="59"/>
      <c r="R59" s="59"/>
      <c r="S59" s="59"/>
      <c r="T59" s="59"/>
      <c r="U59" s="59"/>
      <c r="V59" s="59"/>
      <c r="W59" s="59"/>
      <c r="X59" s="59"/>
      <c r="Y59" s="59"/>
      <c r="Z59" s="59"/>
      <c r="AA59" s="59"/>
      <c r="AB59" s="59"/>
      <c r="AC59" s="59"/>
      <c r="AD59" s="59"/>
      <c r="AE59" s="59"/>
      <c r="AF59" s="59"/>
      <c r="AG59" s="59"/>
      <c r="AH59" s="59"/>
      <c r="AI59" s="59"/>
      <c r="AJ59" s="59"/>
      <c r="AK59" s="59"/>
      <c r="AL59" s="60"/>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60"/>
      <c r="EB59" s="60"/>
      <c r="EC59" s="58"/>
      <c r="ED59" s="58"/>
      <c r="EE59" s="58"/>
      <c r="EF59" s="58"/>
      <c r="EG59" s="58"/>
      <c r="EH59" s="58"/>
      <c r="EJ59" s="58"/>
      <c r="EK59" s="58"/>
      <c r="EL59" s="58"/>
      <c r="EM59" s="58"/>
      <c r="EN59" s="58"/>
      <c r="EO59" s="58"/>
      <c r="EP59" s="58"/>
      <c r="EQ59" s="58"/>
      <c r="ER59" s="58"/>
      <c r="ES59" s="58"/>
      <c r="EU59" s="58"/>
      <c r="EV59" s="58"/>
      <c r="EW59" s="58"/>
      <c r="EX59" s="58"/>
      <c r="EY59" s="58"/>
      <c r="FA59" s="58"/>
      <c r="FB59" s="58"/>
      <c r="FC59" s="58"/>
      <c r="FD59" s="58"/>
      <c r="FF59" s="58"/>
      <c r="FG59" s="58"/>
      <c r="FH59" s="58"/>
      <c r="FI59" s="58"/>
      <c r="FK59" s="58"/>
      <c r="FL59" s="58"/>
      <c r="FM59" s="58"/>
      <c r="FN59" s="58"/>
      <c r="FO59" s="58"/>
      <c r="FT59" s="58"/>
      <c r="FU59" s="58"/>
      <c r="FV59" s="58"/>
      <c r="FX59" s="58"/>
      <c r="GA59" s="58"/>
      <c r="GB59" s="58"/>
      <c r="GC59" s="58"/>
      <c r="GD59" s="58"/>
      <c r="GE59" s="58"/>
      <c r="GF59" s="58"/>
      <c r="GG59" s="58"/>
      <c r="GH59" s="58"/>
      <c r="GI59" s="58"/>
      <c r="GJ59" s="58"/>
      <c r="GK59" s="58"/>
      <c r="GM59" s="58"/>
      <c r="GN59" s="58"/>
      <c r="GO59" s="58"/>
      <c r="GP59" s="58"/>
      <c r="GT59" s="58"/>
      <c r="GU59" s="58"/>
      <c r="GW59" s="58"/>
      <c r="GX59" s="58"/>
      <c r="GY59" s="58"/>
      <c r="HA59" s="58"/>
      <c r="HB59" s="58"/>
      <c r="HC59" s="58"/>
      <c r="HD59" s="58"/>
      <c r="HG59" s="58"/>
      <c r="HH59" s="58"/>
      <c r="HJ59" s="58"/>
      <c r="HK59" s="58"/>
      <c r="HN59" s="58"/>
      <c r="HQ59" s="58"/>
      <c r="HR59" s="58"/>
      <c r="HT59" s="58"/>
      <c r="HU59" s="58"/>
      <c r="HX59" s="58"/>
      <c r="HY59" s="58"/>
      <c r="HZ59" s="58"/>
      <c r="IB59" s="58"/>
      <c r="IC59" s="58"/>
      <c r="IF59" s="58"/>
      <c r="IG59" s="58"/>
      <c r="IH59" s="58"/>
      <c r="II59" s="58"/>
      <c r="IJ59" s="58"/>
      <c r="IK59" s="58"/>
      <c r="IL59" s="58"/>
      <c r="IM59" s="58"/>
      <c r="IN59" s="58"/>
      <c r="IO59" s="57"/>
    </row>
    <row r="60" spans="1:249" s="56" customFormat="1" ht="17" customHeight="1" x14ac:dyDescent="0.2">
      <c r="A60" s="2">
        <v>2005</v>
      </c>
      <c r="B60" s="110">
        <v>8032.774244613709</v>
      </c>
      <c r="C60" s="110">
        <v>3108</v>
      </c>
      <c r="D60" s="110">
        <v>3068</v>
      </c>
      <c r="E60" s="110">
        <v>1485</v>
      </c>
      <c r="F60" s="110">
        <v>310.7742446137093</v>
      </c>
      <c r="G60" s="110">
        <v>60</v>
      </c>
      <c r="H60" s="82">
        <v>1.2278475308148433</v>
      </c>
      <c r="I60" s="116"/>
      <c r="J60" s="115"/>
      <c r="P60" s="59"/>
      <c r="Q60" s="59"/>
      <c r="R60" s="59"/>
      <c r="S60" s="59"/>
      <c r="T60" s="59"/>
      <c r="U60" s="59"/>
      <c r="V60" s="59"/>
      <c r="W60" s="59"/>
      <c r="X60" s="59"/>
      <c r="Y60" s="59"/>
      <c r="Z60" s="59"/>
      <c r="AA60" s="59"/>
      <c r="AB60" s="59"/>
      <c r="AC60" s="59"/>
      <c r="AD60" s="59"/>
      <c r="AE60" s="59"/>
      <c r="AF60" s="59"/>
      <c r="AG60" s="59"/>
      <c r="AH60" s="59"/>
      <c r="AI60" s="59"/>
      <c r="AJ60" s="59"/>
      <c r="AK60" s="59"/>
      <c r="AL60" s="60"/>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60"/>
      <c r="EB60" s="60"/>
      <c r="EC60" s="58"/>
      <c r="ED60" s="58"/>
      <c r="EE60" s="58"/>
      <c r="EF60" s="58"/>
      <c r="EG60" s="58"/>
      <c r="EH60" s="58"/>
      <c r="EJ60" s="58"/>
      <c r="EK60" s="58"/>
      <c r="EL60" s="58"/>
      <c r="EM60" s="58"/>
      <c r="EN60" s="58"/>
      <c r="EO60" s="58"/>
      <c r="EP60" s="58"/>
      <c r="EQ60" s="58"/>
      <c r="ER60" s="58"/>
      <c r="ES60" s="58"/>
      <c r="EU60" s="58"/>
      <c r="EV60" s="58"/>
      <c r="EW60" s="58"/>
      <c r="EX60" s="58"/>
      <c r="EY60" s="58"/>
      <c r="FA60" s="58"/>
      <c r="FB60" s="58"/>
      <c r="FC60" s="58"/>
      <c r="FD60" s="58"/>
      <c r="FF60" s="58"/>
      <c r="FG60" s="58"/>
      <c r="FH60" s="58"/>
      <c r="FI60" s="58"/>
      <c r="FK60" s="58"/>
      <c r="FL60" s="58"/>
      <c r="FM60" s="58"/>
      <c r="FN60" s="58"/>
      <c r="FO60" s="58"/>
      <c r="FT60" s="58"/>
      <c r="FU60" s="58"/>
      <c r="FV60" s="58"/>
      <c r="FX60" s="58"/>
      <c r="GA60" s="58"/>
      <c r="GB60" s="58"/>
      <c r="GC60" s="58"/>
      <c r="GD60" s="58"/>
      <c r="GE60" s="58"/>
      <c r="GF60" s="58"/>
      <c r="GG60" s="58"/>
      <c r="GH60" s="58"/>
      <c r="GI60" s="58"/>
      <c r="GJ60" s="58"/>
      <c r="GK60" s="58"/>
      <c r="GM60" s="58"/>
      <c r="GN60" s="58"/>
      <c r="GO60" s="58"/>
      <c r="GP60" s="58"/>
      <c r="GT60" s="58"/>
      <c r="GU60" s="58"/>
      <c r="GW60" s="58"/>
      <c r="GX60" s="58"/>
      <c r="GY60" s="58"/>
      <c r="HA60" s="58"/>
      <c r="HB60" s="58"/>
      <c r="HC60" s="58"/>
      <c r="HD60" s="58"/>
      <c r="HG60" s="58"/>
      <c r="HH60" s="58"/>
      <c r="HJ60" s="58"/>
      <c r="HK60" s="58"/>
      <c r="HN60" s="58"/>
      <c r="HQ60" s="58"/>
      <c r="HR60" s="58"/>
      <c r="HT60" s="58"/>
      <c r="HU60" s="58"/>
      <c r="HX60" s="58"/>
      <c r="HY60" s="58"/>
      <c r="HZ60" s="58"/>
      <c r="IB60" s="58"/>
      <c r="IC60" s="58"/>
      <c r="IF60" s="58"/>
      <c r="IG60" s="58"/>
      <c r="IH60" s="58"/>
      <c r="II60" s="58"/>
      <c r="IJ60" s="58"/>
      <c r="IK60" s="58"/>
      <c r="IL60" s="58"/>
      <c r="IM60" s="58"/>
      <c r="IN60" s="58"/>
      <c r="IO60" s="57"/>
    </row>
    <row r="61" spans="1:249" s="56" customFormat="1" ht="17" customHeight="1" x14ac:dyDescent="0.2">
      <c r="A61" s="2">
        <v>2006</v>
      </c>
      <c r="B61" s="110">
        <v>8323.917186525945</v>
      </c>
      <c r="C61" s="110">
        <v>3293</v>
      </c>
      <c r="D61" s="110">
        <v>3091</v>
      </c>
      <c r="E61" s="110">
        <v>1534</v>
      </c>
      <c r="F61" s="110">
        <v>343.91718652594409</v>
      </c>
      <c r="G61" s="110">
        <v>62</v>
      </c>
      <c r="H61" s="82">
        <v>1.2566588629230722</v>
      </c>
      <c r="I61" s="116"/>
      <c r="J61" s="115"/>
      <c r="P61" s="59"/>
      <c r="Q61" s="59"/>
      <c r="R61" s="59"/>
      <c r="S61" s="59"/>
      <c r="T61" s="59"/>
      <c r="U61" s="59"/>
      <c r="V61" s="59"/>
      <c r="W61" s="59"/>
      <c r="X61" s="59"/>
      <c r="Y61" s="59"/>
      <c r="Z61" s="59"/>
      <c r="AA61" s="59"/>
      <c r="AB61" s="59"/>
      <c r="AC61" s="59"/>
      <c r="AD61" s="59"/>
      <c r="AE61" s="59"/>
      <c r="AF61" s="59"/>
      <c r="AG61" s="59"/>
      <c r="AH61" s="59"/>
      <c r="AI61" s="59"/>
      <c r="AJ61" s="59"/>
      <c r="AK61" s="59"/>
      <c r="AL61" s="60"/>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60"/>
      <c r="EB61" s="60"/>
      <c r="EC61" s="58"/>
      <c r="ED61" s="58"/>
      <c r="EE61" s="58"/>
      <c r="EF61" s="58"/>
      <c r="EG61" s="58"/>
      <c r="EH61" s="58"/>
      <c r="EI61" s="58"/>
      <c r="EJ61" s="58"/>
      <c r="EK61" s="58"/>
      <c r="EL61" s="58"/>
      <c r="EM61" s="58"/>
      <c r="EN61" s="58"/>
      <c r="EO61" s="58"/>
      <c r="EP61" s="58"/>
      <c r="EQ61" s="58"/>
      <c r="ER61" s="58"/>
      <c r="ES61" s="58"/>
      <c r="ET61" s="58"/>
      <c r="EU61" s="58"/>
      <c r="EV61" s="58"/>
      <c r="EW61" s="58"/>
      <c r="EX61" s="58"/>
      <c r="EY61" s="58"/>
      <c r="EZ61" s="58"/>
      <c r="FA61" s="58"/>
      <c r="FB61" s="58"/>
      <c r="FC61" s="58"/>
      <c r="FD61" s="58"/>
      <c r="FE61" s="58"/>
      <c r="FF61" s="58"/>
      <c r="FG61" s="58"/>
      <c r="FH61" s="58"/>
      <c r="FI61" s="58"/>
      <c r="FJ61" s="58"/>
      <c r="FK61" s="58"/>
      <c r="FL61" s="58"/>
      <c r="FM61" s="58"/>
      <c r="FN61" s="58"/>
      <c r="FO61" s="58"/>
      <c r="FP61" s="58"/>
      <c r="FQ61" s="58"/>
      <c r="FR61" s="58"/>
      <c r="FS61" s="58"/>
      <c r="FT61" s="58"/>
      <c r="FU61" s="58"/>
      <c r="FV61" s="58"/>
      <c r="FW61" s="58"/>
      <c r="FX61" s="58"/>
      <c r="FY61" s="58"/>
      <c r="FZ61" s="58"/>
      <c r="GA61" s="58"/>
      <c r="GB61" s="58"/>
      <c r="GC61" s="58"/>
      <c r="GD61" s="58"/>
      <c r="GE61" s="58"/>
      <c r="GF61" s="58"/>
      <c r="GG61" s="58"/>
      <c r="GH61" s="58"/>
      <c r="GI61" s="58"/>
      <c r="GJ61" s="58"/>
      <c r="GK61" s="58"/>
      <c r="GL61" s="58"/>
      <c r="GM61" s="58"/>
      <c r="GN61" s="58"/>
      <c r="GO61" s="58"/>
      <c r="GP61" s="58"/>
      <c r="GQ61" s="58"/>
      <c r="GR61" s="58"/>
      <c r="GS61" s="58"/>
      <c r="GT61" s="58"/>
      <c r="GU61" s="58"/>
      <c r="GV61" s="58"/>
      <c r="GW61" s="58"/>
      <c r="GX61" s="58"/>
      <c r="GY61" s="58"/>
      <c r="GZ61" s="58"/>
      <c r="HA61" s="58"/>
      <c r="HB61" s="58"/>
      <c r="HC61" s="58"/>
      <c r="HD61" s="58"/>
      <c r="HE61" s="58"/>
      <c r="HF61" s="58"/>
      <c r="HG61" s="58"/>
      <c r="HH61" s="58"/>
      <c r="HI61" s="58"/>
      <c r="HJ61" s="58"/>
      <c r="HK61" s="58"/>
      <c r="HL61" s="58"/>
      <c r="HM61" s="58"/>
      <c r="HN61" s="58"/>
      <c r="HO61" s="58"/>
      <c r="HP61" s="58"/>
      <c r="HQ61" s="58"/>
      <c r="HR61" s="58"/>
      <c r="HS61" s="58"/>
      <c r="HT61" s="58"/>
      <c r="HU61" s="58"/>
      <c r="HV61" s="58"/>
      <c r="HW61" s="58"/>
      <c r="HX61" s="58"/>
      <c r="HY61" s="58"/>
      <c r="HZ61" s="58"/>
      <c r="IA61" s="58"/>
      <c r="IB61" s="58"/>
      <c r="IC61" s="58"/>
      <c r="ID61" s="58"/>
      <c r="IE61" s="58"/>
      <c r="IF61" s="58"/>
      <c r="IG61" s="58"/>
      <c r="IH61" s="58"/>
      <c r="II61" s="58"/>
      <c r="IJ61" s="58"/>
      <c r="IK61" s="58"/>
      <c r="IL61" s="58"/>
      <c r="IM61" s="58"/>
      <c r="IN61" s="58"/>
      <c r="IO61" s="61"/>
    </row>
    <row r="62" spans="1:249" s="56" customFormat="1" ht="17" customHeight="1" x14ac:dyDescent="0.2">
      <c r="A62" s="2">
        <v>2007</v>
      </c>
      <c r="B62" s="110">
        <v>8490.8342961352319</v>
      </c>
      <c r="C62" s="110">
        <v>3422</v>
      </c>
      <c r="D62" s="110">
        <v>3071</v>
      </c>
      <c r="E62" s="110">
        <v>1562</v>
      </c>
      <c r="F62" s="110">
        <v>369.83429613523253</v>
      </c>
      <c r="G62" s="110">
        <v>66</v>
      </c>
      <c r="H62" s="82">
        <v>1.2660758016205196</v>
      </c>
      <c r="I62" s="116"/>
      <c r="J62" s="115"/>
      <c r="P62" s="2"/>
      <c r="AB62" s="2"/>
      <c r="AE62" s="2"/>
      <c r="AF62" s="2"/>
      <c r="AH62" s="59"/>
      <c r="AI62" s="59"/>
      <c r="AJ62" s="59"/>
      <c r="AK62" s="59"/>
      <c r="AL62" s="60"/>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60"/>
      <c r="EB62" s="60"/>
      <c r="IO62" s="57"/>
    </row>
    <row r="63" spans="1:249" s="56" customFormat="1" ht="17" customHeight="1" x14ac:dyDescent="0.2">
      <c r="A63" s="2">
        <v>2008</v>
      </c>
      <c r="B63" s="110">
        <v>8766.48288665767</v>
      </c>
      <c r="C63" s="110">
        <v>3587</v>
      </c>
      <c r="D63" s="110">
        <v>3103</v>
      </c>
      <c r="E63" s="110">
        <v>1630</v>
      </c>
      <c r="F63" s="110">
        <v>378.48288665767012</v>
      </c>
      <c r="G63" s="110">
        <v>69</v>
      </c>
      <c r="H63" s="82">
        <v>1.2911308142795332</v>
      </c>
      <c r="I63" s="116"/>
      <c r="J63" s="115"/>
      <c r="P63" s="2"/>
      <c r="AB63" s="2"/>
      <c r="AF63" s="2"/>
      <c r="AJ63" s="2"/>
      <c r="AK63" s="2"/>
      <c r="AL63" s="60"/>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60"/>
      <c r="EB63" s="60"/>
      <c r="IO63" s="57"/>
    </row>
    <row r="64" spans="1:249" s="56" customFormat="1" ht="17" customHeight="1" x14ac:dyDescent="0.2">
      <c r="A64" s="2">
        <v>2009</v>
      </c>
      <c r="B64" s="110">
        <v>8689.148001697331</v>
      </c>
      <c r="C64" s="110">
        <v>3590</v>
      </c>
      <c r="D64" s="110">
        <v>3042</v>
      </c>
      <c r="E64" s="110">
        <v>1584</v>
      </c>
      <c r="F64" s="110">
        <v>407.14800169733132</v>
      </c>
      <c r="G64" s="110">
        <v>66</v>
      </c>
      <c r="H64" s="82">
        <v>1.2641075556142605</v>
      </c>
      <c r="I64" s="116"/>
      <c r="J64" s="115"/>
      <c r="L64" s="62"/>
      <c r="AB64" s="59"/>
      <c r="AE64" s="59"/>
      <c r="AF64" s="59"/>
      <c r="AH64" s="59"/>
      <c r="AI64" s="59"/>
      <c r="AJ64" s="59"/>
      <c r="AK64" s="59"/>
      <c r="AL64" s="60"/>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60"/>
      <c r="EB64" s="60"/>
      <c r="IO64" s="57"/>
    </row>
    <row r="65" spans="1:250" s="56" customFormat="1" ht="17" customHeight="1" x14ac:dyDescent="0.2">
      <c r="A65" s="2">
        <v>2010</v>
      </c>
      <c r="B65" s="110">
        <v>9120.9044786829654</v>
      </c>
      <c r="C65" s="110">
        <v>3812</v>
      </c>
      <c r="D65" s="110">
        <v>3107</v>
      </c>
      <c r="E65" s="110">
        <v>1696</v>
      </c>
      <c r="F65" s="110">
        <v>438.90447868296485</v>
      </c>
      <c r="G65" s="110">
        <v>67</v>
      </c>
      <c r="H65" s="82">
        <v>1.3108195949627912</v>
      </c>
      <c r="I65" s="116"/>
      <c r="J65" s="115"/>
      <c r="L65" s="62"/>
      <c r="P65" s="59"/>
      <c r="AB65" s="59"/>
      <c r="AE65" s="59"/>
      <c r="AF65" s="59"/>
      <c r="AH65" s="59"/>
      <c r="AI65" s="59"/>
      <c r="AJ65" s="59"/>
      <c r="AK65" s="59"/>
      <c r="AL65" s="60"/>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60"/>
      <c r="EB65" s="60"/>
      <c r="IO65" s="57"/>
    </row>
    <row r="66" spans="1:250" s="56" customFormat="1" ht="17" customHeight="1" x14ac:dyDescent="0.2">
      <c r="A66" s="2">
        <v>2011</v>
      </c>
      <c r="B66" s="110">
        <v>9495.425541642715</v>
      </c>
      <c r="C66" s="110">
        <v>4055</v>
      </c>
      <c r="D66" s="110">
        <v>3134</v>
      </c>
      <c r="E66" s="110">
        <v>1756</v>
      </c>
      <c r="F66" s="110">
        <v>486.42554164271564</v>
      </c>
      <c r="G66" s="110">
        <v>64</v>
      </c>
      <c r="H66" s="82">
        <v>1.348205873341912</v>
      </c>
      <c r="I66" s="116"/>
      <c r="J66" s="115"/>
      <c r="L66" s="62"/>
      <c r="P66" s="59"/>
      <c r="Q66" s="59"/>
      <c r="R66" s="59"/>
      <c r="S66" s="59"/>
      <c r="T66" s="59"/>
      <c r="U66" s="59"/>
      <c r="V66" s="59"/>
      <c r="W66" s="59"/>
      <c r="X66" s="59"/>
      <c r="Y66" s="59"/>
      <c r="Z66" s="59"/>
      <c r="AA66" s="59"/>
      <c r="AB66" s="59"/>
      <c r="AC66" s="59"/>
      <c r="AD66" s="59"/>
      <c r="AE66" s="59"/>
      <c r="AF66" s="59"/>
      <c r="AG66" s="59"/>
      <c r="AH66" s="59"/>
      <c r="AI66" s="59"/>
      <c r="AJ66" s="59"/>
      <c r="AK66" s="59"/>
      <c r="AL66" s="60"/>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60"/>
      <c r="EB66" s="60"/>
      <c r="IO66" s="57"/>
    </row>
    <row r="67" spans="1:250" s="56" customFormat="1" ht="17" customHeight="1" x14ac:dyDescent="0.2">
      <c r="A67" s="63">
        <v>2012</v>
      </c>
      <c r="B67" s="110">
        <v>9666.9509393609442</v>
      </c>
      <c r="C67" s="110">
        <v>4106</v>
      </c>
      <c r="D67" s="110">
        <v>3200</v>
      </c>
      <c r="E67" s="110">
        <v>1783</v>
      </c>
      <c r="F67" s="110">
        <v>512.95093936094395</v>
      </c>
      <c r="G67" s="110">
        <v>65</v>
      </c>
      <c r="H67" s="82">
        <v>1.3561603517296734</v>
      </c>
      <c r="I67" s="117"/>
      <c r="J67" s="115"/>
      <c r="L67" s="62"/>
      <c r="IP67" s="57"/>
    </row>
    <row r="68" spans="1:250" s="80" customFormat="1" ht="17" customHeight="1" x14ac:dyDescent="0.2">
      <c r="A68" s="79">
        <v>2013</v>
      </c>
      <c r="B68" s="110">
        <v>9765.0552861414162</v>
      </c>
      <c r="C68" s="110">
        <v>4126</v>
      </c>
      <c r="D68" s="110">
        <v>3220</v>
      </c>
      <c r="E68" s="110">
        <v>1806</v>
      </c>
      <c r="F68" s="110">
        <v>546.05528614141656</v>
      </c>
      <c r="G68" s="110">
        <v>68</v>
      </c>
      <c r="H68" s="82">
        <v>1.3537332571588014</v>
      </c>
      <c r="I68" s="117"/>
      <c r="J68" s="115"/>
      <c r="K68" s="56"/>
      <c r="L68" s="62"/>
      <c r="IP68" s="81"/>
    </row>
    <row r="69" spans="1:250" ht="17" customHeight="1" x14ac:dyDescent="0.2">
      <c r="A69" s="1">
        <v>2014</v>
      </c>
      <c r="B69" s="110">
        <v>9847.549741522831</v>
      </c>
      <c r="C69" s="110">
        <v>4117</v>
      </c>
      <c r="D69" s="110">
        <v>3280</v>
      </c>
      <c r="E69" s="110">
        <v>1823</v>
      </c>
      <c r="F69" s="110">
        <v>560.54974152283057</v>
      </c>
      <c r="G69" s="110">
        <v>68</v>
      </c>
      <c r="H69" s="82">
        <v>1.3492653439019302</v>
      </c>
      <c r="I69" s="118"/>
      <c r="J69" s="115"/>
      <c r="K69" s="56"/>
      <c r="L69" s="62"/>
    </row>
    <row r="70" spans="1:250" ht="17" customHeight="1" x14ac:dyDescent="0.2">
      <c r="A70" s="1">
        <v>2015</v>
      </c>
      <c r="B70" s="103">
        <v>9830.5615088954892</v>
      </c>
      <c r="C70" s="103">
        <v>4006.1009349672418</v>
      </c>
      <c r="D70" s="103">
        <v>3346.396101587608</v>
      </c>
      <c r="E70" s="103">
        <v>1865.5491068441891</v>
      </c>
      <c r="F70" s="111">
        <v>544.51536549644982</v>
      </c>
      <c r="G70" s="181">
        <v>68</v>
      </c>
      <c r="H70" s="67">
        <v>1.331511548823463</v>
      </c>
      <c r="J70" s="62"/>
      <c r="K70" s="56"/>
      <c r="L70" s="62"/>
    </row>
    <row r="71" spans="1:250" ht="17" customHeight="1" x14ac:dyDescent="0.2">
      <c r="A71" s="1">
        <v>2016</v>
      </c>
      <c r="B71" s="114">
        <v>9875.1604131436216</v>
      </c>
      <c r="C71" s="114">
        <v>3950.3641048763461</v>
      </c>
      <c r="D71" s="114">
        <v>3405.978819369851</v>
      </c>
      <c r="E71" s="114">
        <v>1899.1829280621446</v>
      </c>
      <c r="F71" s="112">
        <v>551.63456083527979</v>
      </c>
      <c r="G71" s="182">
        <v>68</v>
      </c>
      <c r="H71" s="113">
        <v>1.3225134127926512</v>
      </c>
      <c r="J71" s="2"/>
      <c r="K71" s="56"/>
      <c r="L71" s="62"/>
    </row>
    <row r="72" spans="1:250" ht="17" customHeight="1" x14ac:dyDescent="0.2">
      <c r="J72" s="2"/>
    </row>
    <row r="73" spans="1:250" ht="17" customHeight="1" x14ac:dyDescent="0.2">
      <c r="A73" s="8"/>
      <c r="B73" s="11"/>
      <c r="C73" s="11"/>
      <c r="D73" s="11"/>
      <c r="E73" s="11"/>
      <c r="F73" s="109"/>
      <c r="G73" s="109"/>
    </row>
    <row r="74" spans="1:250" ht="17" customHeight="1" x14ac:dyDescent="0.2">
      <c r="A74" s="8"/>
      <c r="B74" s="13"/>
      <c r="C74" s="109"/>
      <c r="D74" s="109"/>
      <c r="E74" s="109"/>
      <c r="F74" s="109"/>
      <c r="G74" s="109"/>
      <c r="K74" s="56"/>
      <c r="L74" s="56"/>
      <c r="M74" s="56"/>
      <c r="N74" s="56"/>
      <c r="O74" s="56"/>
      <c r="P74" s="59"/>
      <c r="Q74" s="56"/>
      <c r="R74" s="56"/>
    </row>
    <row r="75" spans="1:250" ht="17" customHeight="1" x14ac:dyDescent="0.2">
      <c r="A75" s="7"/>
    </row>
    <row r="78" spans="1:250" ht="17" customHeight="1" x14ac:dyDescent="0.2">
      <c r="A78" s="8"/>
      <c r="B78" s="11"/>
      <c r="C78" s="11"/>
      <c r="D78" s="11"/>
      <c r="E78" s="11"/>
      <c r="F78" s="11"/>
      <c r="G78" s="11"/>
    </row>
    <row r="79" spans="1:250" ht="17" customHeight="1" x14ac:dyDescent="0.2">
      <c r="A79" s="8"/>
      <c r="B79" s="11"/>
      <c r="C79" s="11"/>
      <c r="D79" s="11"/>
      <c r="E79" s="11"/>
      <c r="F79" s="11"/>
      <c r="G79" s="11"/>
    </row>
    <row r="80" spans="1:250" ht="17" customHeight="1" x14ac:dyDescent="0.2">
      <c r="A80" s="7"/>
      <c r="B80" s="11"/>
      <c r="C80" s="11"/>
      <c r="D80" s="11"/>
      <c r="E80" s="11"/>
      <c r="F80" s="11"/>
      <c r="G80" s="11"/>
    </row>
  </sheetData>
  <phoneticPr fontId="4"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BE101"/>
  <sheetViews>
    <sheetView workbookViewId="0">
      <pane xSplit="1" ySplit="24" topLeftCell="B67" activePane="bottomRight" state="frozen"/>
      <selection pane="topRight" activeCell="B1" sqref="B1"/>
      <selection pane="bottomLeft" activeCell="A4" sqref="A4"/>
      <selection pane="bottomRight" activeCell="M86" sqref="M86"/>
    </sheetView>
  </sheetViews>
  <sheetFormatPr baseColWidth="10" defaultColWidth="11" defaultRowHeight="17" customHeight="1" x14ac:dyDescent="0.2"/>
  <cols>
    <col min="1" max="1" width="11" style="2"/>
    <col min="2" max="2" width="15.5" style="1" customWidth="1"/>
    <col min="3" max="3" width="5.83203125" style="2" customWidth="1"/>
    <col min="4" max="4" width="11.6640625" style="1" customWidth="1"/>
    <col min="5" max="5" width="11" style="1"/>
    <col min="6" max="6" width="5.33203125" style="13" customWidth="1"/>
    <col min="7" max="7" width="11.1640625" style="1" customWidth="1"/>
    <col min="8" max="8" width="11.33203125" style="1" bestFit="1" customWidth="1"/>
    <col min="9" max="9" width="11.83203125" style="1" customWidth="1"/>
    <col min="10" max="11" width="11.33203125" style="1" customWidth="1"/>
    <col min="12" max="16" width="11" style="1"/>
    <col min="17" max="17" width="14.33203125" style="2" bestFit="1" customWidth="1"/>
    <col min="18" max="18" width="11" style="1"/>
    <col min="19" max="19" width="6" style="1" customWidth="1"/>
    <col min="20" max="20" width="11" style="1"/>
    <col min="21" max="21" width="11" style="13"/>
    <col min="22" max="16384" width="11" style="1"/>
  </cols>
  <sheetData>
    <row r="1" spans="1:57" ht="17" customHeight="1" x14ac:dyDescent="0.2">
      <c r="A1" s="1"/>
      <c r="B1" s="17" t="s">
        <v>25</v>
      </c>
      <c r="C1" s="18"/>
      <c r="D1" s="18"/>
      <c r="E1" s="18"/>
      <c r="F1" s="29"/>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row>
    <row r="2" spans="1:57" ht="17" customHeight="1" x14ac:dyDescent="0.2">
      <c r="A2" s="1"/>
      <c r="B2" s="19" t="s">
        <v>91</v>
      </c>
      <c r="C2" s="19"/>
      <c r="D2" s="19"/>
      <c r="E2" s="19"/>
      <c r="F2" s="121"/>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row>
    <row r="3" spans="1:57" ht="17" customHeight="1" x14ac:dyDescent="0.2">
      <c r="A3" s="1"/>
      <c r="B3" s="35" t="s">
        <v>30</v>
      </c>
      <c r="C3" s="35"/>
      <c r="D3" s="20"/>
      <c r="E3" s="20"/>
      <c r="F3" s="122"/>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ht="17" customHeight="1" x14ac:dyDescent="0.2">
      <c r="A4" s="1"/>
      <c r="B4" s="84" t="s">
        <v>146</v>
      </c>
      <c r="C4" s="68"/>
      <c r="D4" s="68"/>
      <c r="E4" s="84"/>
      <c r="F4" s="87"/>
      <c r="G4" s="68"/>
      <c r="H4" s="68"/>
      <c r="I4" s="68"/>
      <c r="J4" s="68"/>
      <c r="K4" s="68"/>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row>
    <row r="5" spans="1:57" ht="17" customHeight="1" x14ac:dyDescent="0.2">
      <c r="A5" s="1"/>
      <c r="B5" s="69"/>
      <c r="C5" s="68" t="s">
        <v>119</v>
      </c>
      <c r="D5" s="68"/>
      <c r="E5" s="68"/>
      <c r="F5" s="87"/>
      <c r="G5" s="68"/>
      <c r="H5" s="68"/>
      <c r="I5" s="68"/>
      <c r="J5" s="68"/>
      <c r="K5" s="68"/>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57" ht="17" customHeight="1" x14ac:dyDescent="0.2">
      <c r="A6" s="1"/>
      <c r="B6" s="76"/>
      <c r="C6" s="68" t="s">
        <v>120</v>
      </c>
      <c r="D6" s="68"/>
      <c r="E6" s="68"/>
      <c r="F6" s="68"/>
      <c r="G6" s="68"/>
      <c r="H6" s="68"/>
      <c r="I6" s="68"/>
      <c r="J6" s="68"/>
      <c r="K6" s="68"/>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row>
    <row r="7" spans="1:57" ht="17" customHeight="1" x14ac:dyDescent="0.2">
      <c r="A7" s="1"/>
      <c r="B7" s="22" t="s">
        <v>31</v>
      </c>
      <c r="C7" s="68"/>
      <c r="D7" s="21"/>
      <c r="E7" s="21"/>
      <c r="F7" s="33"/>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row>
    <row r="8" spans="1:57" s="39" customFormat="1" ht="17" customHeight="1" x14ac:dyDescent="0.2">
      <c r="B8" s="221" t="s">
        <v>72</v>
      </c>
      <c r="C8" s="179" t="s">
        <v>94</v>
      </c>
      <c r="D8" s="24"/>
      <c r="E8" s="24"/>
      <c r="F8" s="140"/>
      <c r="G8" s="24"/>
      <c r="H8" s="24"/>
      <c r="I8" s="24"/>
      <c r="J8" s="24"/>
      <c r="K8" s="24"/>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row>
    <row r="9" spans="1:57" s="39" customFormat="1" ht="17" customHeight="1" x14ac:dyDescent="0.2">
      <c r="B9" s="221" t="s">
        <v>73</v>
      </c>
      <c r="C9" s="179" t="s">
        <v>93</v>
      </c>
      <c r="D9" s="24"/>
      <c r="E9" s="24"/>
      <c r="F9" s="140"/>
      <c r="G9" s="24"/>
      <c r="H9" s="24"/>
      <c r="I9" s="24"/>
      <c r="J9" s="24"/>
      <c r="K9" s="24"/>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row>
    <row r="10" spans="1:57" ht="17" customHeight="1" x14ac:dyDescent="0.2">
      <c r="A10" s="1"/>
      <c r="B10" s="236" t="s">
        <v>124</v>
      </c>
      <c r="C10" s="243" t="s">
        <v>131</v>
      </c>
      <c r="D10" s="87"/>
      <c r="E10" s="87"/>
      <c r="F10" s="87"/>
      <c r="G10" s="87"/>
      <c r="H10" s="87"/>
      <c r="I10" s="87"/>
      <c r="J10" s="87"/>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row>
    <row r="11" spans="1:57" ht="17" customHeight="1" x14ac:dyDescent="0.2">
      <c r="A11" s="1"/>
      <c r="B11" s="222" t="s">
        <v>59</v>
      </c>
      <c r="C11" s="72" t="s">
        <v>68</v>
      </c>
      <c r="D11" s="21"/>
      <c r="E11" s="21"/>
      <c r="F11" s="33"/>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row>
    <row r="12" spans="1:57" ht="17" customHeight="1" x14ac:dyDescent="0.2">
      <c r="A12" s="1"/>
      <c r="B12" s="236" t="s">
        <v>126</v>
      </c>
      <c r="C12" s="72" t="s">
        <v>95</v>
      </c>
      <c r="D12" s="21"/>
      <c r="E12" s="21"/>
      <c r="F12" s="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row>
    <row r="13" spans="1:57" ht="17" customHeight="1" x14ac:dyDescent="0.2">
      <c r="A13" s="1"/>
      <c r="B13" s="222" t="s">
        <v>60</v>
      </c>
      <c r="C13" s="72" t="s">
        <v>135</v>
      </c>
      <c r="D13" s="21"/>
      <c r="E13" s="21"/>
      <c r="F13" s="33"/>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row>
    <row r="14" spans="1:57" ht="17" customHeight="1" x14ac:dyDescent="0.2">
      <c r="A14" s="1"/>
      <c r="B14" s="222" t="s">
        <v>58</v>
      </c>
      <c r="C14" s="27" t="s">
        <v>96</v>
      </c>
      <c r="D14" s="21"/>
      <c r="E14" s="21"/>
      <c r="F14" s="33"/>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row>
    <row r="15" spans="1:57" ht="17" customHeight="1" x14ac:dyDescent="0.2">
      <c r="A15" s="1"/>
      <c r="B15" s="224" t="s">
        <v>21</v>
      </c>
      <c r="C15" s="21" t="s">
        <v>137</v>
      </c>
      <c r="D15" s="21"/>
      <c r="E15" s="21"/>
      <c r="F15" s="33"/>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row>
    <row r="16" spans="1:57" ht="17" customHeight="1" x14ac:dyDescent="0.2">
      <c r="A16" s="1"/>
      <c r="B16" s="224" t="s">
        <v>19</v>
      </c>
      <c r="C16" s="21" t="s">
        <v>98</v>
      </c>
      <c r="D16" s="21"/>
      <c r="E16" s="21"/>
      <c r="F16" s="33"/>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row>
    <row r="17" spans="1:57" ht="17" customHeight="1" x14ac:dyDescent="0.2">
      <c r="A17" s="1"/>
      <c r="B17" s="224" t="s">
        <v>125</v>
      </c>
      <c r="C17" s="68" t="s">
        <v>132</v>
      </c>
      <c r="D17" s="68"/>
      <c r="E17" s="68"/>
      <c r="F17" s="87"/>
      <c r="G17" s="68"/>
      <c r="H17" s="68"/>
      <c r="I17" s="68"/>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row>
    <row r="18" spans="1:57" ht="17" customHeight="1" x14ac:dyDescent="0.2">
      <c r="A18" s="1"/>
      <c r="B18" s="225" t="s">
        <v>141</v>
      </c>
      <c r="C18" s="68" t="s">
        <v>138</v>
      </c>
      <c r="D18" s="21"/>
      <c r="E18" s="21"/>
      <c r="F18" s="33"/>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row>
    <row r="19" spans="1:57" ht="17" customHeight="1" x14ac:dyDescent="0.2">
      <c r="A19" s="1"/>
      <c r="B19" s="223" t="s">
        <v>33</v>
      </c>
      <c r="C19" s="21" t="s">
        <v>56</v>
      </c>
      <c r="D19" s="21"/>
      <c r="E19" s="21"/>
      <c r="F19" s="33"/>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row>
    <row r="20" spans="1:57" ht="17" customHeight="1" x14ac:dyDescent="0.2">
      <c r="A20" s="1"/>
      <c r="B20" s="223" t="s">
        <v>76</v>
      </c>
      <c r="C20" s="68" t="s">
        <v>133</v>
      </c>
      <c r="D20" s="68"/>
      <c r="E20" s="68"/>
      <c r="F20" s="87"/>
      <c r="G20" s="68"/>
      <c r="H20" s="68"/>
      <c r="I20" s="68"/>
      <c r="J20" s="68"/>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row>
    <row r="21" spans="1:57" ht="17" customHeight="1" x14ac:dyDescent="0.2">
      <c r="A21" s="1"/>
      <c r="B21" s="223" t="s">
        <v>61</v>
      </c>
      <c r="C21" s="21" t="s">
        <v>139</v>
      </c>
      <c r="D21" s="21"/>
      <c r="E21" s="21"/>
      <c r="F21" s="33"/>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row>
    <row r="22" spans="1:57" ht="17" customHeight="1" x14ac:dyDescent="0.2">
      <c r="B22" s="2"/>
      <c r="L22" s="2"/>
      <c r="M22" s="2"/>
      <c r="N22" s="2"/>
    </row>
    <row r="23" spans="1:57" s="157" customFormat="1" ht="17" customHeight="1" x14ac:dyDescent="0.2">
      <c r="A23" s="167"/>
      <c r="B23" s="158"/>
      <c r="C23" s="167"/>
      <c r="D23" s="161" t="s">
        <v>71</v>
      </c>
      <c r="F23" s="168"/>
      <c r="G23" s="169" t="s">
        <v>80</v>
      </c>
      <c r="H23" s="170"/>
      <c r="I23" s="170"/>
      <c r="J23" s="170"/>
      <c r="K23" s="170"/>
      <c r="U23" s="158"/>
    </row>
    <row r="24" spans="1:57" s="190" customFormat="1" ht="17" customHeight="1" x14ac:dyDescent="0.2">
      <c r="A24" s="190" t="s">
        <v>22</v>
      </c>
      <c r="B24" s="193" t="s">
        <v>79</v>
      </c>
      <c r="C24" s="194"/>
      <c r="D24" s="195" t="s">
        <v>72</v>
      </c>
      <c r="E24" s="196" t="s">
        <v>73</v>
      </c>
      <c r="F24" s="197"/>
      <c r="G24" s="198" t="s">
        <v>124</v>
      </c>
      <c r="H24" s="199" t="s">
        <v>59</v>
      </c>
      <c r="I24" s="199" t="s">
        <v>126</v>
      </c>
      <c r="J24" s="199" t="s">
        <v>60</v>
      </c>
      <c r="K24" s="199" t="s">
        <v>58</v>
      </c>
      <c r="L24" s="190" t="s">
        <v>21</v>
      </c>
      <c r="M24" s="190" t="s">
        <v>19</v>
      </c>
      <c r="N24" s="190" t="s">
        <v>125</v>
      </c>
      <c r="O24" s="190" t="s">
        <v>141</v>
      </c>
      <c r="P24" s="190" t="s">
        <v>33</v>
      </c>
      <c r="Q24" s="190" t="s">
        <v>76</v>
      </c>
      <c r="R24" s="190" t="s">
        <v>61</v>
      </c>
      <c r="S24" s="200"/>
      <c r="T24" s="201" t="s">
        <v>77</v>
      </c>
      <c r="U24" s="189" t="s">
        <v>81</v>
      </c>
    </row>
    <row r="25" spans="1:57" s="2" customFormat="1" ht="17" customHeight="1" x14ac:dyDescent="0.2">
      <c r="A25" s="2">
        <v>1959</v>
      </c>
      <c r="B25" s="127">
        <f t="shared" ref="B25:B81" si="0">AVERAGE(D25:E25)</f>
        <v>1.7735125000000003</v>
      </c>
      <c r="C25" s="15"/>
      <c r="D25" s="129">
        <v>0.99797500000000006</v>
      </c>
      <c r="E25" s="127">
        <v>2.5490500000000003</v>
      </c>
      <c r="F25" s="15"/>
      <c r="G25" s="129">
        <v>2.5670699999999997</v>
      </c>
      <c r="H25" s="73">
        <v>0.65590695242599995</v>
      </c>
      <c r="I25" s="15">
        <v>1.139162</v>
      </c>
      <c r="J25" s="15">
        <v>2.2991000000000001</v>
      </c>
      <c r="K25" s="15">
        <v>1.8087</v>
      </c>
      <c r="L25" s="38">
        <v>0.85828499999999996</v>
      </c>
      <c r="M25" s="38">
        <v>1.9869554334051109</v>
      </c>
      <c r="N25" s="38">
        <v>1.230614114028</v>
      </c>
      <c r="O25" s="38">
        <v>2.1484493017196638</v>
      </c>
      <c r="P25" s="38">
        <v>1.5549999999999999</v>
      </c>
      <c r="Q25" s="38">
        <v>1.060994</v>
      </c>
      <c r="R25" s="38">
        <v>2.3409483821347279</v>
      </c>
      <c r="S25" s="136"/>
      <c r="T25" s="128">
        <f t="shared" ref="T25:T56" si="1">AVERAGE(G25:R25)</f>
        <v>1.6375987653094584</v>
      </c>
      <c r="U25" s="38">
        <f t="shared" ref="U25:U56" si="2">_xlfn.STDEV.P(G25:R25)</f>
        <v>0.61460796548090546</v>
      </c>
      <c r="Y25" s="38"/>
    </row>
    <row r="26" spans="1:57" s="2" customFormat="1" ht="17" customHeight="1" x14ac:dyDescent="0.2">
      <c r="A26" s="2">
        <v>1960</v>
      </c>
      <c r="B26" s="127">
        <f t="shared" si="0"/>
        <v>1.6439925</v>
      </c>
      <c r="C26" s="15"/>
      <c r="D26" s="129">
        <v>1.0237849999999999</v>
      </c>
      <c r="E26" s="127">
        <v>2.2641999999999998</v>
      </c>
      <c r="F26" s="15"/>
      <c r="G26" s="129">
        <v>2.6334900000000001</v>
      </c>
      <c r="H26" s="73">
        <v>0.35471773298999998</v>
      </c>
      <c r="I26" s="15">
        <v>1.2148600000000001</v>
      </c>
      <c r="J26" s="15">
        <v>2.3404799999999999</v>
      </c>
      <c r="K26" s="15">
        <v>1.7821</v>
      </c>
      <c r="L26" s="38">
        <v>0.98575999999999997</v>
      </c>
      <c r="M26" s="38">
        <v>1.9896285257230859</v>
      </c>
      <c r="N26" s="38">
        <v>1.3132978145800001</v>
      </c>
      <c r="O26" s="38">
        <v>2.2387098670005772</v>
      </c>
      <c r="P26" s="38">
        <v>1.552</v>
      </c>
      <c r="Q26" s="38">
        <v>1.1657630000000001</v>
      </c>
      <c r="R26" s="38">
        <v>2.78740542658928</v>
      </c>
      <c r="S26" s="136"/>
      <c r="T26" s="128">
        <f t="shared" si="1"/>
        <v>1.6965176972402454</v>
      </c>
      <c r="U26" s="38">
        <f t="shared" si="2"/>
        <v>0.69862319340203949</v>
      </c>
      <c r="Y26" s="38"/>
    </row>
    <row r="27" spans="1:57" s="2" customFormat="1" ht="17" customHeight="1" x14ac:dyDescent="0.2">
      <c r="A27" s="2">
        <v>1961</v>
      </c>
      <c r="B27" s="127">
        <f t="shared" si="0"/>
        <v>1.5740539999999998</v>
      </c>
      <c r="C27" s="15"/>
      <c r="D27" s="129">
        <v>1.0545579999999999</v>
      </c>
      <c r="E27" s="127">
        <v>2.09355</v>
      </c>
      <c r="F27" s="15"/>
      <c r="G27" s="129">
        <v>2.4320599999999999</v>
      </c>
      <c r="H27" s="73">
        <v>0.6916515556199998</v>
      </c>
      <c r="I27" s="15">
        <v>1.1933180000000001</v>
      </c>
      <c r="J27" s="15">
        <v>1.137079</v>
      </c>
      <c r="K27" s="15">
        <v>1.2313000000000001</v>
      </c>
      <c r="L27" s="38">
        <v>0.81621999999999995</v>
      </c>
      <c r="M27" s="38">
        <v>1.4758664394865741</v>
      </c>
      <c r="N27" s="38">
        <v>0.95518487242100003</v>
      </c>
      <c r="O27" s="38">
        <v>1.73603415489197</v>
      </c>
      <c r="P27" s="38">
        <v>1.458</v>
      </c>
      <c r="Q27" s="38">
        <v>0.81860599999999994</v>
      </c>
      <c r="R27" s="38">
        <v>1.9484536113930861</v>
      </c>
      <c r="S27" s="136"/>
      <c r="T27" s="128">
        <f t="shared" si="1"/>
        <v>1.3244811361510525</v>
      </c>
      <c r="U27" s="38">
        <f t="shared" si="2"/>
        <v>0.49483089461280538</v>
      </c>
      <c r="Y27" s="38"/>
    </row>
    <row r="28" spans="1:57" s="2" customFormat="1" ht="17" customHeight="1" x14ac:dyDescent="0.2">
      <c r="A28" s="2">
        <v>1962</v>
      </c>
      <c r="B28" s="127">
        <f t="shared" si="0"/>
        <v>1.528764</v>
      </c>
      <c r="C28" s="15"/>
      <c r="D28" s="129">
        <v>1.0623279999999999</v>
      </c>
      <c r="E28" s="127">
        <v>1.9952000000000001</v>
      </c>
      <c r="F28" s="15"/>
      <c r="G28" s="129">
        <v>2.3411499999999998</v>
      </c>
      <c r="H28" s="73">
        <v>0.4634447750199997</v>
      </c>
      <c r="I28" s="15">
        <v>0.8637823</v>
      </c>
      <c r="J28" s="15">
        <v>1.330646</v>
      </c>
      <c r="K28" s="15">
        <v>1.2323</v>
      </c>
      <c r="L28" s="38">
        <v>0.77039999999999997</v>
      </c>
      <c r="M28" s="38">
        <v>1.2419614952187203</v>
      </c>
      <c r="N28" s="38">
        <v>0.95279358797099989</v>
      </c>
      <c r="O28" s="38">
        <v>1.8889426589012102</v>
      </c>
      <c r="P28" s="38">
        <v>1.464</v>
      </c>
      <c r="Q28" s="38">
        <v>1.1289049999999998</v>
      </c>
      <c r="R28" s="38">
        <v>1.7557463686848989</v>
      </c>
      <c r="S28" s="136"/>
      <c r="T28" s="128">
        <f t="shared" si="1"/>
        <v>1.2861726821496522</v>
      </c>
      <c r="U28" s="38">
        <f t="shared" si="2"/>
        <v>0.49937098826780868</v>
      </c>
      <c r="Y28" s="38"/>
    </row>
    <row r="29" spans="1:57" s="2" customFormat="1" ht="17" customHeight="1" x14ac:dyDescent="0.2">
      <c r="A29" s="2">
        <v>1963</v>
      </c>
      <c r="B29" s="127">
        <f t="shared" si="0"/>
        <v>1.472709</v>
      </c>
      <c r="C29" s="15"/>
      <c r="D29" s="129">
        <v>1.018518</v>
      </c>
      <c r="E29" s="127">
        <v>1.9269000000000001</v>
      </c>
      <c r="F29" s="15"/>
      <c r="G29" s="129">
        <v>2.3142800000000001</v>
      </c>
      <c r="H29" s="73">
        <v>0.48062729963000006</v>
      </c>
      <c r="I29" s="15">
        <v>1.1155729999999999</v>
      </c>
      <c r="J29" s="15">
        <v>1.2109760000000001</v>
      </c>
      <c r="K29" s="15">
        <v>0.96429999999999993</v>
      </c>
      <c r="L29" s="38">
        <v>0.99807000000000001</v>
      </c>
      <c r="M29" s="38">
        <v>1.192010280185368</v>
      </c>
      <c r="N29" s="38">
        <v>0.50626342695900006</v>
      </c>
      <c r="O29" s="38">
        <v>1.659163445234294</v>
      </c>
      <c r="P29" s="38">
        <v>1.4310000000000003</v>
      </c>
      <c r="Q29" s="38">
        <v>0.93010500000000018</v>
      </c>
      <c r="R29" s="38">
        <v>2.2051569117006991</v>
      </c>
      <c r="S29" s="136"/>
      <c r="T29" s="128">
        <f t="shared" si="1"/>
        <v>1.2506271136424469</v>
      </c>
      <c r="U29" s="38">
        <f t="shared" si="2"/>
        <v>0.55231696942780206</v>
      </c>
      <c r="Y29" s="38"/>
    </row>
    <row r="30" spans="1:57" s="2" customFormat="1" ht="17" customHeight="1" x14ac:dyDescent="0.2">
      <c r="A30" s="2">
        <v>1964</v>
      </c>
      <c r="B30" s="127">
        <f t="shared" si="0"/>
        <v>1.420409</v>
      </c>
      <c r="C30" s="15"/>
      <c r="D30" s="129">
        <v>0.96511800000000003</v>
      </c>
      <c r="E30" s="127">
        <v>1.8756999999999999</v>
      </c>
      <c r="F30" s="15"/>
      <c r="G30" s="129">
        <v>2.32151</v>
      </c>
      <c r="H30" s="73">
        <v>0.13807062029999995</v>
      </c>
      <c r="I30" s="15">
        <v>0.82222000000000017</v>
      </c>
      <c r="J30" s="15">
        <v>1.4129529999999999</v>
      </c>
      <c r="K30" s="15">
        <v>1.1034999999999999</v>
      </c>
      <c r="L30" s="38">
        <v>0.83214999999999995</v>
      </c>
      <c r="M30" s="38">
        <v>1.3423397304962559</v>
      </c>
      <c r="N30" s="38">
        <v>0.8950947346</v>
      </c>
      <c r="O30" s="38">
        <v>1.6412060931324985</v>
      </c>
      <c r="P30" s="38">
        <v>1.3519999999999999</v>
      </c>
      <c r="Q30" s="38">
        <v>0.91740299999999975</v>
      </c>
      <c r="R30" s="38">
        <v>1.6988675812886229</v>
      </c>
      <c r="S30" s="136"/>
      <c r="T30" s="128">
        <f t="shared" si="1"/>
        <v>1.2064428966514484</v>
      </c>
      <c r="U30" s="38">
        <f t="shared" si="2"/>
        <v>0.53051843371250829</v>
      </c>
      <c r="Y30" s="38"/>
    </row>
    <row r="31" spans="1:57" s="2" customFormat="1" ht="17" customHeight="1" x14ac:dyDescent="0.2">
      <c r="A31" s="2">
        <v>1965</v>
      </c>
      <c r="B31" s="127">
        <f t="shared" si="0"/>
        <v>1.3726345</v>
      </c>
      <c r="C31" s="15"/>
      <c r="D31" s="129">
        <v>0.90756899999999996</v>
      </c>
      <c r="E31" s="127">
        <v>1.8376999999999999</v>
      </c>
      <c r="F31" s="15"/>
      <c r="G31" s="129">
        <v>2.3254869999999999</v>
      </c>
      <c r="H31" s="73">
        <v>0.10117128008999998</v>
      </c>
      <c r="I31" s="15">
        <v>0.62421799999999994</v>
      </c>
      <c r="J31" s="15">
        <v>1.308344</v>
      </c>
      <c r="K31" s="15">
        <v>1.6036999999999999</v>
      </c>
      <c r="L31" s="38">
        <v>1.0622410000000002</v>
      </c>
      <c r="M31" s="38">
        <v>0.86445270610672897</v>
      </c>
      <c r="N31" s="38">
        <v>0.95588216759</v>
      </c>
      <c r="O31" s="38">
        <v>1.603097081184389</v>
      </c>
      <c r="P31" s="38">
        <v>1.4830000000000001</v>
      </c>
      <c r="Q31" s="38">
        <v>0.89853900000000009</v>
      </c>
      <c r="R31" s="38">
        <v>0.76252035492785009</v>
      </c>
      <c r="S31" s="136"/>
      <c r="T31" s="128">
        <f t="shared" si="1"/>
        <v>1.1327210491582473</v>
      </c>
      <c r="U31" s="38">
        <f t="shared" si="2"/>
        <v>0.55091375276785426</v>
      </c>
      <c r="Y31" s="38"/>
    </row>
    <row r="32" spans="1:57" s="2" customFormat="1" ht="17" customHeight="1" x14ac:dyDescent="0.2">
      <c r="A32" s="2">
        <v>1966</v>
      </c>
      <c r="B32" s="127">
        <f t="shared" si="0"/>
        <v>1.328964</v>
      </c>
      <c r="C32" s="15"/>
      <c r="D32" s="129">
        <v>0.84867800000000004</v>
      </c>
      <c r="E32" s="127">
        <v>1.80925</v>
      </c>
      <c r="F32" s="15"/>
      <c r="G32" s="129">
        <v>2.1891499999999997</v>
      </c>
      <c r="H32" s="73">
        <v>0.98141187257100004</v>
      </c>
      <c r="I32" s="15">
        <v>0.83149400000000007</v>
      </c>
      <c r="J32" s="15">
        <v>1.2914460000000001</v>
      </c>
      <c r="K32" s="15">
        <v>1.2427999999999999</v>
      </c>
      <c r="L32" s="38">
        <v>0.95573899999999989</v>
      </c>
      <c r="M32" s="38">
        <v>1.1783527908161946</v>
      </c>
      <c r="N32" s="38">
        <v>0.853855853853</v>
      </c>
      <c r="O32" s="38">
        <v>1.4969258010387441</v>
      </c>
      <c r="P32" s="38">
        <v>1.2290000000000001</v>
      </c>
      <c r="Q32" s="38">
        <v>0.90969900000000004</v>
      </c>
      <c r="R32" s="38">
        <v>2.1842620709647553</v>
      </c>
      <c r="S32" s="136"/>
      <c r="T32" s="128">
        <f t="shared" si="1"/>
        <v>1.2786780324369744</v>
      </c>
      <c r="U32" s="38">
        <f t="shared" si="2"/>
        <v>0.44906447341562983</v>
      </c>
      <c r="Y32" s="38"/>
    </row>
    <row r="33" spans="1:25" s="2" customFormat="1" ht="17" customHeight="1" x14ac:dyDescent="0.2">
      <c r="A33" s="2">
        <v>1967</v>
      </c>
      <c r="B33" s="127">
        <f t="shared" si="0"/>
        <v>1.3060754999999999</v>
      </c>
      <c r="C33" s="15"/>
      <c r="D33" s="129">
        <v>0.830951</v>
      </c>
      <c r="E33" s="127">
        <v>1.7812000000000001</v>
      </c>
      <c r="F33" s="15"/>
      <c r="G33" s="129">
        <v>2.5426500000000001</v>
      </c>
      <c r="H33" s="73">
        <v>0.11344479147999986</v>
      </c>
      <c r="I33" s="15">
        <v>1.0704750000000001</v>
      </c>
      <c r="J33" s="15">
        <v>1.255312</v>
      </c>
      <c r="K33" s="15">
        <v>1.1053000000000002</v>
      </c>
      <c r="L33" s="38">
        <v>0.87292999999999976</v>
      </c>
      <c r="M33" s="38">
        <v>1.272864291520684</v>
      </c>
      <c r="N33" s="38">
        <v>1.019781558154</v>
      </c>
      <c r="O33" s="38">
        <v>1.5894387960433902</v>
      </c>
      <c r="P33" s="38">
        <v>1.4160000000000001</v>
      </c>
      <c r="Q33" s="38">
        <v>0.703905</v>
      </c>
      <c r="R33" s="38">
        <v>1.8150638868904529</v>
      </c>
      <c r="S33" s="136"/>
      <c r="T33" s="128">
        <f t="shared" si="1"/>
        <v>1.231430443674044</v>
      </c>
      <c r="U33" s="38">
        <f t="shared" si="2"/>
        <v>0.5750185569224483</v>
      </c>
      <c r="Y33" s="38"/>
    </row>
    <row r="34" spans="1:25" s="2" customFormat="1" ht="17" customHeight="1" x14ac:dyDescent="0.2">
      <c r="A34" s="2">
        <v>1968</v>
      </c>
      <c r="B34" s="127">
        <f t="shared" si="0"/>
        <v>1.3032065000000002</v>
      </c>
      <c r="C34" s="15"/>
      <c r="D34" s="129">
        <v>0.84561300000000006</v>
      </c>
      <c r="E34" s="127">
        <v>1.7608000000000001</v>
      </c>
      <c r="F34" s="15"/>
      <c r="G34" s="129">
        <v>2.25536</v>
      </c>
      <c r="H34" s="73">
        <v>0.20676851802000007</v>
      </c>
      <c r="I34" s="15">
        <v>0.98494000000000004</v>
      </c>
      <c r="J34" s="15">
        <v>1.4203870000000001</v>
      </c>
      <c r="K34" s="15">
        <v>1.1197999999999999</v>
      </c>
      <c r="L34" s="38">
        <v>0.82194000000000011</v>
      </c>
      <c r="M34" s="38">
        <v>1.404020980262163</v>
      </c>
      <c r="N34" s="38">
        <v>0.92506916154000018</v>
      </c>
      <c r="O34" s="38">
        <v>1.4154757261276301</v>
      </c>
      <c r="P34" s="38">
        <v>1.319</v>
      </c>
      <c r="Q34" s="38">
        <v>1.029379</v>
      </c>
      <c r="R34" s="38">
        <v>2.5825377589981806</v>
      </c>
      <c r="S34" s="136"/>
      <c r="T34" s="128">
        <f t="shared" si="1"/>
        <v>1.2903898454123308</v>
      </c>
      <c r="U34" s="38">
        <f t="shared" si="2"/>
        <v>0.60310009873234771</v>
      </c>
      <c r="Y34" s="38"/>
    </row>
    <row r="35" spans="1:25" s="2" customFormat="1" ht="17" customHeight="1" x14ac:dyDescent="0.2">
      <c r="A35" s="2">
        <v>1969</v>
      </c>
      <c r="B35" s="127">
        <f t="shared" si="0"/>
        <v>1.3103735000000001</v>
      </c>
      <c r="C35" s="15"/>
      <c r="D35" s="129">
        <v>0.88409700000000002</v>
      </c>
      <c r="E35" s="127">
        <v>1.73665</v>
      </c>
      <c r="F35" s="15"/>
      <c r="G35" s="129">
        <v>2.1737700000000002</v>
      </c>
      <c r="H35" s="73">
        <v>0.49852541597400013</v>
      </c>
      <c r="I35" s="15">
        <v>0.66214100000000009</v>
      </c>
      <c r="J35" s="15">
        <v>1.3593885999999999</v>
      </c>
      <c r="K35" s="15">
        <v>1.3443000000000001</v>
      </c>
      <c r="L35" s="38">
        <v>1.0562229999999999</v>
      </c>
      <c r="M35" s="38">
        <v>1.3541314982912636</v>
      </c>
      <c r="N35" s="38">
        <v>0.80515993844699996</v>
      </c>
      <c r="O35" s="38">
        <v>1.5008411407470701</v>
      </c>
      <c r="P35" s="38">
        <v>1.33</v>
      </c>
      <c r="Q35" s="38">
        <v>0.94701399999999991</v>
      </c>
      <c r="R35" s="38">
        <v>1.4132705143315401</v>
      </c>
      <c r="S35" s="136"/>
      <c r="T35" s="128">
        <f t="shared" si="1"/>
        <v>1.2037304256492394</v>
      </c>
      <c r="U35" s="38">
        <f t="shared" si="2"/>
        <v>0.42747960681047309</v>
      </c>
      <c r="Y35" s="38"/>
    </row>
    <row r="36" spans="1:25" s="2" customFormat="1" ht="17" customHeight="1" x14ac:dyDescent="0.2">
      <c r="A36" s="2">
        <v>1970</v>
      </c>
      <c r="B36" s="127">
        <f t="shared" si="0"/>
        <v>1.2755025</v>
      </c>
      <c r="C36" s="15"/>
      <c r="D36" s="129">
        <v>0.90940500000000002</v>
      </c>
      <c r="E36" s="127">
        <v>1.6415999999999999</v>
      </c>
      <c r="F36" s="15"/>
      <c r="G36" s="129">
        <v>2.17801</v>
      </c>
      <c r="H36" s="73">
        <v>0.50893028798999995</v>
      </c>
      <c r="I36" s="15">
        <v>0.70601899999999995</v>
      </c>
      <c r="J36" s="15">
        <v>1.2473809999999999</v>
      </c>
      <c r="K36" s="15">
        <v>1.2728999999999999</v>
      </c>
      <c r="L36" s="38">
        <v>0.82938800000000001</v>
      </c>
      <c r="M36" s="38">
        <v>1.1242974767021201</v>
      </c>
      <c r="N36" s="38">
        <v>0.9688413791349999</v>
      </c>
      <c r="O36" s="38">
        <v>1.5156207084655762</v>
      </c>
      <c r="P36" s="38">
        <v>1.3169999999999999</v>
      </c>
      <c r="Q36" s="38">
        <v>0.90174300000000007</v>
      </c>
      <c r="R36" s="38">
        <v>1.1504146757595339</v>
      </c>
      <c r="S36" s="136"/>
      <c r="T36" s="128">
        <f t="shared" si="1"/>
        <v>1.1433787940043525</v>
      </c>
      <c r="U36" s="38">
        <f t="shared" si="2"/>
        <v>0.41316116523276797</v>
      </c>
      <c r="Y36" s="38"/>
    </row>
    <row r="37" spans="1:25" s="2" customFormat="1" ht="17" customHeight="1" x14ac:dyDescent="0.2">
      <c r="A37" s="2">
        <v>1971</v>
      </c>
      <c r="B37" s="127">
        <f t="shared" si="0"/>
        <v>1.2401835000000001</v>
      </c>
      <c r="C37" s="15"/>
      <c r="D37" s="129">
        <v>0.89651700000000001</v>
      </c>
      <c r="E37" s="127">
        <v>1.58385</v>
      </c>
      <c r="F37" s="15"/>
      <c r="G37" s="129">
        <v>2.2443</v>
      </c>
      <c r="H37" s="73">
        <v>0.21519796026999982</v>
      </c>
      <c r="I37" s="15">
        <v>0.86107000000000022</v>
      </c>
      <c r="J37" s="15">
        <v>1.2983600000000002</v>
      </c>
      <c r="K37" s="15">
        <v>0.86749999999999972</v>
      </c>
      <c r="L37" s="38">
        <v>0.95649000000000006</v>
      </c>
      <c r="M37" s="38">
        <v>1.2933478211674059</v>
      </c>
      <c r="N37" s="38">
        <v>1.0789990812300001</v>
      </c>
      <c r="O37" s="38">
        <v>1.2915056943893497</v>
      </c>
      <c r="P37" s="38">
        <v>1.3460000000000001</v>
      </c>
      <c r="Q37" s="38">
        <v>0.98535000000000017</v>
      </c>
      <c r="R37" s="38">
        <v>2.2690221195283042</v>
      </c>
      <c r="S37" s="136"/>
      <c r="T37" s="128">
        <f t="shared" si="1"/>
        <v>1.225595223048755</v>
      </c>
      <c r="U37" s="38">
        <f t="shared" si="2"/>
        <v>0.54687483420551597</v>
      </c>
      <c r="Y37" s="38"/>
    </row>
    <row r="38" spans="1:25" s="2" customFormat="1" ht="17" customHeight="1" x14ac:dyDescent="0.2">
      <c r="A38" s="2">
        <v>1972</v>
      </c>
      <c r="B38" s="127">
        <f t="shared" si="0"/>
        <v>1.204118</v>
      </c>
      <c r="C38" s="15"/>
      <c r="D38" s="129">
        <v>0.86048599999999997</v>
      </c>
      <c r="E38" s="127">
        <v>1.5477500000000002</v>
      </c>
      <c r="F38" s="15"/>
      <c r="G38" s="129">
        <v>2.1013600000000001</v>
      </c>
      <c r="H38" s="73">
        <v>0.12854252172000002</v>
      </c>
      <c r="I38" s="15">
        <v>0.87064459999999999</v>
      </c>
      <c r="J38" s="15">
        <v>1.1481859999999999</v>
      </c>
      <c r="K38" s="15">
        <v>1.0205000000000002</v>
      </c>
      <c r="L38" s="38">
        <v>0.90356999999999998</v>
      </c>
      <c r="M38" s="38">
        <v>1.3938484706803511</v>
      </c>
      <c r="N38" s="38">
        <v>0.9827239955699999</v>
      </c>
      <c r="O38" s="38">
        <v>1.3532527685165381</v>
      </c>
      <c r="P38" s="38">
        <v>1.284</v>
      </c>
      <c r="Q38" s="38">
        <v>0.94020499999999996</v>
      </c>
      <c r="R38" s="38">
        <v>1.3328747860841741</v>
      </c>
      <c r="S38" s="136"/>
      <c r="T38" s="128">
        <f t="shared" si="1"/>
        <v>1.1216423452142554</v>
      </c>
      <c r="U38" s="38">
        <f t="shared" si="2"/>
        <v>0.43955661667479434</v>
      </c>
      <c r="Y38" s="38"/>
    </row>
    <row r="39" spans="1:25" s="2" customFormat="1" ht="17" customHeight="1" x14ac:dyDescent="0.2">
      <c r="A39" s="2">
        <v>1973</v>
      </c>
      <c r="B39" s="127">
        <f t="shared" si="0"/>
        <v>1.1767219999999998</v>
      </c>
      <c r="C39" s="15"/>
      <c r="D39" s="129">
        <v>0.84309400000000001</v>
      </c>
      <c r="E39" s="127">
        <v>1.5103499999999999</v>
      </c>
      <c r="F39" s="15"/>
      <c r="G39" s="129">
        <v>1.9973399999999999</v>
      </c>
      <c r="H39" s="73">
        <v>1.03764355413</v>
      </c>
      <c r="I39" s="15">
        <v>0.69864999999999999</v>
      </c>
      <c r="J39" s="15">
        <v>1.11958</v>
      </c>
      <c r="K39" s="15">
        <v>0.95500000000000007</v>
      </c>
      <c r="L39" s="38">
        <v>0.80723509999999998</v>
      </c>
      <c r="M39" s="38">
        <v>1.313144235408906</v>
      </c>
      <c r="N39" s="38">
        <v>0.90568248725</v>
      </c>
      <c r="O39" s="38">
        <v>1.1250640153884899</v>
      </c>
      <c r="P39" s="38">
        <v>1.0150000000000001</v>
      </c>
      <c r="Q39" s="38">
        <v>0.96681200000000023</v>
      </c>
      <c r="R39" s="38">
        <v>2.8046610685016251</v>
      </c>
      <c r="S39" s="136"/>
      <c r="T39" s="128">
        <f t="shared" si="1"/>
        <v>1.2288177050565852</v>
      </c>
      <c r="U39" s="38">
        <f t="shared" si="2"/>
        <v>0.56956359327462935</v>
      </c>
      <c r="Y39" s="38"/>
    </row>
    <row r="40" spans="1:25" s="2" customFormat="1" ht="17" customHeight="1" x14ac:dyDescent="0.2">
      <c r="A40" s="2">
        <v>1974</v>
      </c>
      <c r="B40" s="127">
        <f t="shared" si="0"/>
        <v>1.1368560000000001</v>
      </c>
      <c r="C40" s="15"/>
      <c r="D40" s="129">
        <v>0.80191200000000007</v>
      </c>
      <c r="E40" s="127">
        <v>1.4718</v>
      </c>
      <c r="F40" s="15"/>
      <c r="G40" s="129">
        <v>2.5075000000000003</v>
      </c>
      <c r="H40" s="73">
        <v>1.3266957454699995</v>
      </c>
      <c r="I40" s="15">
        <v>1.0763400000000001</v>
      </c>
      <c r="J40" s="15">
        <v>1.3811400000000003</v>
      </c>
      <c r="K40" s="15">
        <v>0.72080000000000011</v>
      </c>
      <c r="L40" s="38">
        <v>0.95846000000000053</v>
      </c>
      <c r="M40" s="38">
        <v>1.8099047491924198</v>
      </c>
      <c r="N40" s="38">
        <v>1.0402591176800002</v>
      </c>
      <c r="O40" s="38">
        <v>1.4236974716186603</v>
      </c>
      <c r="P40" s="38">
        <v>1.5540000000000003</v>
      </c>
      <c r="Q40" s="38">
        <v>0.99054999999999982</v>
      </c>
      <c r="R40" s="38">
        <v>2.6144440301853891</v>
      </c>
      <c r="S40" s="136"/>
      <c r="T40" s="128">
        <f t="shared" si="1"/>
        <v>1.4503159261788727</v>
      </c>
      <c r="U40" s="38">
        <f t="shared" si="2"/>
        <v>0.57206990702930838</v>
      </c>
      <c r="Y40" s="38"/>
    </row>
    <row r="41" spans="1:25" s="2" customFormat="1" ht="17" customHeight="1" x14ac:dyDescent="0.2">
      <c r="A41" s="2">
        <v>1975</v>
      </c>
      <c r="B41" s="127">
        <f t="shared" si="0"/>
        <v>1.1058239999999999</v>
      </c>
      <c r="C41" s="15"/>
      <c r="D41" s="129">
        <v>0.78154800000000002</v>
      </c>
      <c r="E41" s="127">
        <v>1.4300999999999999</v>
      </c>
      <c r="F41" s="15"/>
      <c r="G41" s="129">
        <v>2.1471999999999998</v>
      </c>
      <c r="H41" s="73">
        <v>0.18378574405000059</v>
      </c>
      <c r="I41" s="15">
        <v>0.9604640000000001</v>
      </c>
      <c r="J41" s="15">
        <v>1.154444</v>
      </c>
      <c r="K41" s="15">
        <v>0.65130000000000021</v>
      </c>
      <c r="L41" s="38">
        <v>0.96828999999999965</v>
      </c>
      <c r="M41" s="38">
        <v>1.4374665815792691</v>
      </c>
      <c r="N41" s="38">
        <v>0.81498328731999981</v>
      </c>
      <c r="O41" s="38">
        <v>1.7321139574050901</v>
      </c>
      <c r="P41" s="38">
        <v>1.2580000000000002</v>
      </c>
      <c r="Q41" s="38">
        <v>0.83353199999999972</v>
      </c>
      <c r="R41" s="38">
        <v>1.84922519011008</v>
      </c>
      <c r="S41" s="136"/>
      <c r="T41" s="128">
        <f t="shared" si="1"/>
        <v>1.1659003967053698</v>
      </c>
      <c r="U41" s="38">
        <f t="shared" si="2"/>
        <v>0.53049266172763321</v>
      </c>
      <c r="Y41" s="38"/>
    </row>
    <row r="42" spans="1:25" s="2" customFormat="1" ht="17" customHeight="1" x14ac:dyDescent="0.2">
      <c r="A42" s="2">
        <v>1976</v>
      </c>
      <c r="B42" s="127">
        <f t="shared" si="0"/>
        <v>1.0884585</v>
      </c>
      <c r="C42" s="15"/>
      <c r="D42" s="129">
        <v>0.76706700000000005</v>
      </c>
      <c r="E42" s="127">
        <v>1.40985</v>
      </c>
      <c r="F42" s="15"/>
      <c r="G42" s="129">
        <v>2.1420999999999997</v>
      </c>
      <c r="H42" s="73">
        <v>0.20389728533000007</v>
      </c>
      <c r="I42" s="15">
        <v>0.56267000000000023</v>
      </c>
      <c r="J42" s="15">
        <v>1.3826510000000001</v>
      </c>
      <c r="K42" s="15">
        <v>0.90149999999999997</v>
      </c>
      <c r="L42" s="38">
        <v>1.0434999999999999</v>
      </c>
      <c r="M42" s="38">
        <v>1.6030831598568502</v>
      </c>
      <c r="N42" s="38">
        <v>0.87651641197999974</v>
      </c>
      <c r="O42" s="38">
        <v>1.5981647968292299</v>
      </c>
      <c r="P42" s="38">
        <v>1.165</v>
      </c>
      <c r="Q42" s="38">
        <v>0.93525700000000001</v>
      </c>
      <c r="R42" s="38">
        <v>1.9876617728215389</v>
      </c>
      <c r="S42" s="136"/>
      <c r="T42" s="128">
        <f t="shared" si="1"/>
        <v>1.2001667855681351</v>
      </c>
      <c r="U42" s="38">
        <f t="shared" si="2"/>
        <v>0.54392829692821487</v>
      </c>
      <c r="Y42" s="38"/>
    </row>
    <row r="43" spans="1:25" s="2" customFormat="1" ht="17" customHeight="1" x14ac:dyDescent="0.2">
      <c r="A43" s="2">
        <v>1977</v>
      </c>
      <c r="B43" s="127">
        <f t="shared" si="0"/>
        <v>1.0644145</v>
      </c>
      <c r="C43" s="15"/>
      <c r="D43" s="129">
        <v>0.74317899999999992</v>
      </c>
      <c r="E43" s="127">
        <v>1.38565</v>
      </c>
      <c r="F43" s="15"/>
      <c r="G43" s="129">
        <v>2.1715400000000002</v>
      </c>
      <c r="H43" s="73">
        <v>-0.23595298306000023</v>
      </c>
      <c r="I43" s="15">
        <v>0.89924999999999999</v>
      </c>
      <c r="J43" s="15">
        <v>0.99488799999999999</v>
      </c>
      <c r="K43" s="15">
        <v>1.2739</v>
      </c>
      <c r="L43" s="38">
        <v>0.70660999999999996</v>
      </c>
      <c r="M43" s="38">
        <v>1.2436435081395709</v>
      </c>
      <c r="N43" s="38">
        <v>0.56072227615999992</v>
      </c>
      <c r="O43" s="38">
        <v>1.3080564737319902</v>
      </c>
      <c r="P43" s="38">
        <v>1.1520000000000001</v>
      </c>
      <c r="Q43" s="38">
        <v>0.98345899999999986</v>
      </c>
      <c r="R43" s="38">
        <v>1.172696285333225</v>
      </c>
      <c r="S43" s="136"/>
      <c r="T43" s="128">
        <f t="shared" si="1"/>
        <v>1.0192343800253989</v>
      </c>
      <c r="U43" s="38">
        <f t="shared" si="2"/>
        <v>0.53753676532843364</v>
      </c>
      <c r="Y43" s="38"/>
    </row>
    <row r="44" spans="1:25" s="2" customFormat="1" ht="17" customHeight="1" x14ac:dyDescent="0.2">
      <c r="A44" s="2">
        <v>1978</v>
      </c>
      <c r="B44" s="127">
        <f t="shared" si="0"/>
        <v>1.0276079999999999</v>
      </c>
      <c r="C44" s="15"/>
      <c r="D44" s="129">
        <v>0.689666</v>
      </c>
      <c r="E44" s="127">
        <v>1.3655499999999998</v>
      </c>
      <c r="F44" s="15"/>
      <c r="G44" s="129">
        <v>2.1590999999999996</v>
      </c>
      <c r="H44" s="73">
        <v>4.3141733700000628E-3</v>
      </c>
      <c r="I44" s="15">
        <v>0.98419999999999996</v>
      </c>
      <c r="J44" s="15">
        <v>1.261595</v>
      </c>
      <c r="K44" s="15">
        <v>0.97340000000000004</v>
      </c>
      <c r="L44" s="38">
        <v>0.84942999999999991</v>
      </c>
      <c r="M44" s="38">
        <v>1.4222311138520598</v>
      </c>
      <c r="N44" s="38">
        <v>1.0125956823200002</v>
      </c>
      <c r="O44" s="38">
        <v>1.3536968231201201</v>
      </c>
      <c r="P44" s="38">
        <v>1.0609999999999999</v>
      </c>
      <c r="Q44" s="38">
        <v>1.0180579999999999</v>
      </c>
      <c r="R44" s="38">
        <v>2.5265980018317609</v>
      </c>
      <c r="S44" s="136"/>
      <c r="T44" s="128">
        <f t="shared" si="1"/>
        <v>1.2188515662078285</v>
      </c>
      <c r="U44" s="38">
        <f t="shared" si="2"/>
        <v>0.61171202414897796</v>
      </c>
      <c r="Y44" s="38"/>
    </row>
    <row r="45" spans="1:25" s="2" customFormat="1" ht="17" customHeight="1" x14ac:dyDescent="0.2">
      <c r="A45" s="2">
        <v>1979</v>
      </c>
      <c r="B45" s="127">
        <f t="shared" si="0"/>
        <v>1.0008854999999999</v>
      </c>
      <c r="C45" s="15"/>
      <c r="D45" s="129">
        <v>0.65662100000000001</v>
      </c>
      <c r="E45" s="127">
        <v>1.3451499999999998</v>
      </c>
      <c r="F45" s="15"/>
      <c r="G45" s="129">
        <v>2.125</v>
      </c>
      <c r="H45" s="73">
        <v>0.64515626698999995</v>
      </c>
      <c r="I45" s="15">
        <v>0.73876269999999999</v>
      </c>
      <c r="J45" s="15">
        <v>1.2690962000000001</v>
      </c>
      <c r="K45" s="15">
        <v>1.3532999999999999</v>
      </c>
      <c r="L45" s="38">
        <v>1.1593985</v>
      </c>
      <c r="M45" s="38">
        <v>1.0284958209205366</v>
      </c>
      <c r="N45" s="38">
        <v>1.0088917969539999</v>
      </c>
      <c r="O45" s="38">
        <v>1.5578348636627162</v>
      </c>
      <c r="P45" s="38">
        <v>1.2329999999999999</v>
      </c>
      <c r="Q45" s="38">
        <v>0.7142440000000001</v>
      </c>
      <c r="R45" s="38">
        <v>0.93633797469112967</v>
      </c>
      <c r="S45" s="136"/>
      <c r="T45" s="128">
        <f t="shared" si="1"/>
        <v>1.147459843601532</v>
      </c>
      <c r="U45" s="38">
        <f t="shared" si="2"/>
        <v>0.39513308187533708</v>
      </c>
      <c r="Y45" s="38"/>
    </row>
    <row r="46" spans="1:25" s="2" customFormat="1" ht="17" customHeight="1" x14ac:dyDescent="0.2">
      <c r="A46" s="2">
        <v>1980</v>
      </c>
      <c r="B46" s="127">
        <f t="shared" si="0"/>
        <v>1.0400335000000001</v>
      </c>
      <c r="C46" s="15"/>
      <c r="D46" s="129">
        <v>0.62406700000000004</v>
      </c>
      <c r="E46" s="127">
        <v>1.456</v>
      </c>
      <c r="F46" s="15"/>
      <c r="G46" s="129">
        <v>2.24709</v>
      </c>
      <c r="H46" s="73">
        <v>0.768154018233</v>
      </c>
      <c r="I46" s="15">
        <v>0.63557399999999997</v>
      </c>
      <c r="J46" s="15">
        <v>0.99202469999999998</v>
      </c>
      <c r="K46" s="15">
        <v>1.2823</v>
      </c>
      <c r="L46" s="38">
        <v>1.0963419999999999</v>
      </c>
      <c r="M46" s="38">
        <v>0.72217015157791298</v>
      </c>
      <c r="N46" s="38">
        <v>0.92330376317199991</v>
      </c>
      <c r="O46" s="38">
        <v>1.478818908333777</v>
      </c>
      <c r="P46" s="38">
        <v>1.036</v>
      </c>
      <c r="Q46" s="38">
        <v>0.700403</v>
      </c>
      <c r="R46" s="38">
        <v>0.74029679480494093</v>
      </c>
      <c r="S46" s="136"/>
      <c r="T46" s="128">
        <f t="shared" si="1"/>
        <v>1.0518731113434692</v>
      </c>
      <c r="U46" s="38">
        <f t="shared" si="2"/>
        <v>0.43487360027939204</v>
      </c>
      <c r="Y46" s="38"/>
    </row>
    <row r="47" spans="1:25" s="2" customFormat="1" ht="17" customHeight="1" x14ac:dyDescent="0.2">
      <c r="A47" s="2">
        <v>1981</v>
      </c>
      <c r="B47" s="127">
        <f t="shared" si="0"/>
        <v>1.0497872161468749</v>
      </c>
      <c r="C47" s="15"/>
      <c r="D47" s="129">
        <v>0.60495399999999999</v>
      </c>
      <c r="E47" s="127">
        <v>1.49462043229375</v>
      </c>
      <c r="F47" s="15"/>
      <c r="G47" s="129">
        <v>2.1328999999999998</v>
      </c>
      <c r="H47" s="73">
        <v>0.67589823059000009</v>
      </c>
      <c r="I47" s="15">
        <v>1.38415</v>
      </c>
      <c r="J47" s="15">
        <v>1.6162300000000001</v>
      </c>
      <c r="K47" s="15">
        <v>1.0776999999999999</v>
      </c>
      <c r="L47" s="38">
        <v>0.74983000000000022</v>
      </c>
      <c r="M47" s="38">
        <v>1.2870748173195139</v>
      </c>
      <c r="N47" s="38">
        <v>0.92367713577900001</v>
      </c>
      <c r="O47" s="38">
        <v>1.3473143577575701</v>
      </c>
      <c r="P47" s="38">
        <v>1.1139999999999999</v>
      </c>
      <c r="Q47" s="38">
        <v>0.76993800000000023</v>
      </c>
      <c r="R47" s="38">
        <v>2.293047970149102</v>
      </c>
      <c r="S47" s="136"/>
      <c r="T47" s="128">
        <f t="shared" si="1"/>
        <v>1.2809800426329321</v>
      </c>
      <c r="U47" s="38">
        <f t="shared" si="2"/>
        <v>0.49864832959844579</v>
      </c>
      <c r="Y47" s="38"/>
    </row>
    <row r="48" spans="1:25" s="2" customFormat="1" ht="17" customHeight="1" x14ac:dyDescent="0.2">
      <c r="A48" s="2">
        <v>1982</v>
      </c>
      <c r="B48" s="127">
        <f t="shared" si="0"/>
        <v>1.0618757230787499</v>
      </c>
      <c r="C48" s="15"/>
      <c r="D48" s="129">
        <v>0.59484199999999998</v>
      </c>
      <c r="E48" s="127">
        <v>1.5289094461574999</v>
      </c>
      <c r="F48" s="15"/>
      <c r="G48" s="129">
        <v>2.03559</v>
      </c>
      <c r="H48" s="73">
        <v>0.63520313748000001</v>
      </c>
      <c r="I48" s="15">
        <v>0.97599800000000014</v>
      </c>
      <c r="J48" s="15">
        <v>1.4975312000000001</v>
      </c>
      <c r="K48" s="15">
        <v>1.5299</v>
      </c>
      <c r="L48" s="38">
        <v>0.94926299999999986</v>
      </c>
      <c r="M48" s="38">
        <v>1.43998007910681</v>
      </c>
      <c r="N48" s="38">
        <v>1.0347796157960001</v>
      </c>
      <c r="O48" s="38">
        <v>1.6047338247299239</v>
      </c>
      <c r="P48" s="38">
        <v>1.1559999999999999</v>
      </c>
      <c r="Q48" s="38">
        <v>0.89767300000000005</v>
      </c>
      <c r="R48" s="38">
        <v>0.66113076878286203</v>
      </c>
      <c r="S48" s="136"/>
      <c r="T48" s="128">
        <f t="shared" si="1"/>
        <v>1.2014818854912994</v>
      </c>
      <c r="U48" s="38">
        <f t="shared" si="2"/>
        <v>0.40414517835284719</v>
      </c>
      <c r="Y48" s="38"/>
    </row>
    <row r="49" spans="1:25" s="2" customFormat="1" ht="17" customHeight="1" x14ac:dyDescent="0.2">
      <c r="A49" s="2">
        <v>1983</v>
      </c>
      <c r="B49" s="127">
        <f t="shared" si="0"/>
        <v>1.103822054360625</v>
      </c>
      <c r="C49" s="15"/>
      <c r="D49" s="129">
        <v>0.65052200000000004</v>
      </c>
      <c r="E49" s="127">
        <v>1.5571221087212499</v>
      </c>
      <c r="F49" s="15"/>
      <c r="G49" s="129">
        <v>1.9881499999999999</v>
      </c>
      <c r="H49" s="73">
        <v>0.60907055699699986</v>
      </c>
      <c r="I49" s="15">
        <v>1.0133670000000001</v>
      </c>
      <c r="J49" s="15">
        <v>1.3696810000000001</v>
      </c>
      <c r="K49" s="15">
        <v>1.2871999999999999</v>
      </c>
      <c r="L49" s="38">
        <v>1.393445</v>
      </c>
      <c r="M49" s="38">
        <v>1.2168154833930109</v>
      </c>
      <c r="N49" s="38">
        <v>1.0416604439699999</v>
      </c>
      <c r="O49" s="38">
        <v>1.1960011422634131</v>
      </c>
      <c r="P49" s="38">
        <v>0.95100000000000007</v>
      </c>
      <c r="Q49" s="38">
        <v>0.7249310000000001</v>
      </c>
      <c r="R49" s="38">
        <v>1.887307757353786</v>
      </c>
      <c r="S49" s="136"/>
      <c r="T49" s="128">
        <f t="shared" si="1"/>
        <v>1.2232191153314342</v>
      </c>
      <c r="U49" s="38">
        <f t="shared" si="2"/>
        <v>0.39348978197342721</v>
      </c>
      <c r="Y49" s="38"/>
    </row>
    <row r="50" spans="1:25" s="2" customFormat="1" ht="17" customHeight="1" x14ac:dyDescent="0.2">
      <c r="A50" s="2">
        <v>1984</v>
      </c>
      <c r="B50" s="127">
        <f t="shared" si="0"/>
        <v>1.1402691440575001</v>
      </c>
      <c r="C50" s="15"/>
      <c r="D50" s="129">
        <v>0.69384299999999999</v>
      </c>
      <c r="E50" s="127">
        <v>1.586695288115</v>
      </c>
      <c r="F50" s="15"/>
      <c r="G50" s="129">
        <v>2.0695999999999999</v>
      </c>
      <c r="H50" s="73">
        <v>0.96852341093000005</v>
      </c>
      <c r="I50" s="15">
        <v>1.1246</v>
      </c>
      <c r="J50" s="15">
        <v>1.6613899999999999</v>
      </c>
      <c r="K50" s="15">
        <v>0.98260000000000014</v>
      </c>
      <c r="L50" s="38">
        <v>0.83657000000000004</v>
      </c>
      <c r="M50" s="38">
        <v>1.5923737158034212</v>
      </c>
      <c r="N50" s="38">
        <v>1.0429777335599999</v>
      </c>
      <c r="O50" s="38">
        <v>1.54522109031677</v>
      </c>
      <c r="P50" s="38">
        <v>1.264</v>
      </c>
      <c r="Q50" s="38">
        <v>0.93830499999999972</v>
      </c>
      <c r="R50" s="38">
        <v>1.567169949248902</v>
      </c>
      <c r="S50" s="136"/>
      <c r="T50" s="128">
        <f t="shared" si="1"/>
        <v>1.2994442416549246</v>
      </c>
      <c r="U50" s="38">
        <f t="shared" si="2"/>
        <v>0.36448713657856247</v>
      </c>
      <c r="Y50" s="38"/>
    </row>
    <row r="51" spans="1:25" s="2" customFormat="1" ht="17" customHeight="1" x14ac:dyDescent="0.2">
      <c r="A51" s="2">
        <v>1985</v>
      </c>
      <c r="B51" s="127">
        <f t="shared" si="0"/>
        <v>1.1577419262493751</v>
      </c>
      <c r="C51" s="15"/>
      <c r="D51" s="129">
        <v>0.71511800000000003</v>
      </c>
      <c r="E51" s="127">
        <v>1.6003658524987501</v>
      </c>
      <c r="F51" s="15"/>
      <c r="G51" s="129">
        <v>2.1303000000000001</v>
      </c>
      <c r="H51" s="73">
        <v>0.58290500658999989</v>
      </c>
      <c r="I51" s="15">
        <v>1.36886</v>
      </c>
      <c r="J51" s="15">
        <v>1.6629320000000001</v>
      </c>
      <c r="K51" s="15">
        <v>1.4339000000000002</v>
      </c>
      <c r="L51" s="38">
        <v>0.87004999999999999</v>
      </c>
      <c r="M51" s="38">
        <v>1.376366776910781</v>
      </c>
      <c r="N51" s="38">
        <v>1.0049983142300001</v>
      </c>
      <c r="O51" s="38">
        <v>1.4912707805633501</v>
      </c>
      <c r="P51" s="38">
        <v>1.0629999999999997</v>
      </c>
      <c r="Q51" s="38">
        <v>0.91685699999999981</v>
      </c>
      <c r="R51" s="38">
        <v>1.5201000979714778</v>
      </c>
      <c r="S51" s="136"/>
      <c r="T51" s="128">
        <f t="shared" si="1"/>
        <v>1.2851283313554673</v>
      </c>
      <c r="U51" s="38">
        <f t="shared" si="2"/>
        <v>0.40011153364350244</v>
      </c>
      <c r="Y51" s="38"/>
    </row>
    <row r="52" spans="1:25" s="2" customFormat="1" ht="17" customHeight="1" x14ac:dyDescent="0.2">
      <c r="A52" s="2">
        <v>1986</v>
      </c>
      <c r="B52" s="127">
        <f t="shared" si="0"/>
        <v>1.19527793641625</v>
      </c>
      <c r="C52" s="15"/>
      <c r="D52" s="129">
        <v>0.75894600000000001</v>
      </c>
      <c r="E52" s="127">
        <v>1.6316098728325001</v>
      </c>
      <c r="F52" s="15"/>
      <c r="G52" s="129">
        <v>2.0956999999999999</v>
      </c>
      <c r="H52" s="73">
        <v>0.70150693006999987</v>
      </c>
      <c r="I52" s="15">
        <v>1.13985</v>
      </c>
      <c r="J52" s="15">
        <v>1.587553</v>
      </c>
      <c r="K52" s="15">
        <v>1.5192999999999999</v>
      </c>
      <c r="L52" s="38">
        <v>0.75712000000000002</v>
      </c>
      <c r="M52" s="38">
        <v>1.4720349828078718</v>
      </c>
      <c r="N52" s="38">
        <v>1.0748461613362998</v>
      </c>
      <c r="O52" s="38">
        <v>1.4894285202026303</v>
      </c>
      <c r="P52" s="38">
        <v>1.0640000000000001</v>
      </c>
      <c r="Q52" s="38">
        <v>0.8005730000000002</v>
      </c>
      <c r="R52" s="38">
        <v>1.2570574698880441</v>
      </c>
      <c r="S52" s="136"/>
      <c r="T52" s="128">
        <f t="shared" si="1"/>
        <v>1.2465808386920705</v>
      </c>
      <c r="U52" s="38">
        <f t="shared" si="2"/>
        <v>0.39065926519447103</v>
      </c>
      <c r="Y52" s="38"/>
    </row>
    <row r="53" spans="1:25" s="2" customFormat="1" ht="17" customHeight="1" x14ac:dyDescent="0.2">
      <c r="A53" s="2">
        <v>1987</v>
      </c>
      <c r="B53" s="127">
        <f t="shared" si="0"/>
        <v>1.232088036193125</v>
      </c>
      <c r="C53" s="15"/>
      <c r="D53" s="129">
        <v>0.80282399999999998</v>
      </c>
      <c r="E53" s="127">
        <v>1.66135207238625</v>
      </c>
      <c r="F53" s="15"/>
      <c r="G53" s="129">
        <v>1.8752500000000001</v>
      </c>
      <c r="H53" s="73">
        <v>0.55321029917199993</v>
      </c>
      <c r="I53" s="15">
        <v>1.0393589999999999</v>
      </c>
      <c r="J53" s="15">
        <v>1.487241</v>
      </c>
      <c r="K53" s="15">
        <v>1.4270999999999998</v>
      </c>
      <c r="L53" s="38">
        <v>0.99489000000000005</v>
      </c>
      <c r="M53" s="38">
        <v>1.293922906675282</v>
      </c>
      <c r="N53" s="38">
        <v>0.96620043591000004</v>
      </c>
      <c r="O53" s="38">
        <v>1.3850110024213809</v>
      </c>
      <c r="P53" s="38">
        <v>1.008</v>
      </c>
      <c r="Q53" s="38">
        <v>0.74480900000000017</v>
      </c>
      <c r="R53" s="38">
        <v>1.366711445208719</v>
      </c>
      <c r="S53" s="136"/>
      <c r="T53" s="128">
        <f t="shared" si="1"/>
        <v>1.1784754241156152</v>
      </c>
      <c r="U53" s="38">
        <f t="shared" si="2"/>
        <v>0.3464421077519898</v>
      </c>
      <c r="Y53" s="38"/>
    </row>
    <row r="54" spans="1:25" s="2" customFormat="1" ht="17" customHeight="1" x14ac:dyDescent="0.2">
      <c r="A54" s="2">
        <v>1988</v>
      </c>
      <c r="B54" s="127">
        <f t="shared" si="0"/>
        <v>1.249143148855</v>
      </c>
      <c r="C54" s="15"/>
      <c r="D54" s="129">
        <v>0.80738399999999999</v>
      </c>
      <c r="E54" s="127">
        <v>1.6909022977099999</v>
      </c>
      <c r="F54" s="15"/>
      <c r="G54" s="129">
        <v>2.1135000000000002</v>
      </c>
      <c r="H54" s="73">
        <v>-0.38293837698000011</v>
      </c>
      <c r="I54" s="15">
        <v>0.99341099999999993</v>
      </c>
      <c r="J54" s="15">
        <v>1.5252700000000001</v>
      </c>
      <c r="K54" s="15">
        <v>1.1797</v>
      </c>
      <c r="L54" s="38">
        <v>1.0650999999999999</v>
      </c>
      <c r="M54" s="38">
        <v>1.1851553238787722</v>
      </c>
      <c r="N54" s="38">
        <v>0.83478271450300001</v>
      </c>
      <c r="O54" s="38">
        <v>1.4615392684936501</v>
      </c>
      <c r="P54" s="38">
        <v>1.286</v>
      </c>
      <c r="Q54" s="38">
        <v>0.68875999999999982</v>
      </c>
      <c r="R54" s="38">
        <v>1.9190382449589551</v>
      </c>
      <c r="S54" s="136"/>
      <c r="T54" s="128">
        <f t="shared" si="1"/>
        <v>1.155776514571198</v>
      </c>
      <c r="U54" s="38">
        <f t="shared" si="2"/>
        <v>0.61043580043879397</v>
      </c>
      <c r="Y54" s="38"/>
    </row>
    <row r="55" spans="1:25" s="2" customFormat="1" ht="17" customHeight="1" x14ac:dyDescent="0.2">
      <c r="A55" s="2">
        <v>1989</v>
      </c>
      <c r="B55" s="127">
        <f t="shared" si="0"/>
        <v>1.2755411976818749</v>
      </c>
      <c r="C55" s="15"/>
      <c r="D55" s="129">
        <v>0.84131200000000006</v>
      </c>
      <c r="E55" s="127">
        <v>1.70977039536375</v>
      </c>
      <c r="F55" s="15"/>
      <c r="G55" s="129">
        <v>2.1342000000000003</v>
      </c>
      <c r="H55" s="73">
        <v>0.60672764473999985</v>
      </c>
      <c r="I55" s="15">
        <v>1.0413300000000003</v>
      </c>
      <c r="J55" s="15">
        <v>1.7559</v>
      </c>
      <c r="K55" s="15">
        <v>1.2904</v>
      </c>
      <c r="L55" s="38">
        <v>0.77206000000000019</v>
      </c>
      <c r="M55" s="38">
        <v>1.3354550015235001</v>
      </c>
      <c r="N55" s="38">
        <v>0.89299741469999994</v>
      </c>
      <c r="O55" s="38">
        <v>1.6896429061889702</v>
      </c>
      <c r="P55" s="38">
        <v>1.3879999999999999</v>
      </c>
      <c r="Q55" s="38">
        <v>0.95094499999999993</v>
      </c>
      <c r="R55" s="38">
        <v>2.1491832141848071</v>
      </c>
      <c r="S55" s="136"/>
      <c r="T55" s="128">
        <f t="shared" si="1"/>
        <v>1.3339034317781062</v>
      </c>
      <c r="U55" s="38">
        <f t="shared" si="2"/>
        <v>0.49038385891626607</v>
      </c>
      <c r="Y55" s="38"/>
    </row>
    <row r="56" spans="1:25" s="2" customFormat="1" ht="17" customHeight="1" x14ac:dyDescent="0.2">
      <c r="A56" s="2">
        <v>1990</v>
      </c>
      <c r="B56" s="127">
        <f t="shared" si="0"/>
        <v>1.2777056059587499</v>
      </c>
      <c r="C56" s="15"/>
      <c r="D56" s="129">
        <v>1.0467449999999998</v>
      </c>
      <c r="E56" s="127">
        <v>1.5086662119175001</v>
      </c>
      <c r="F56" s="15"/>
      <c r="G56" s="129">
        <v>1.8511</v>
      </c>
      <c r="H56" s="73">
        <v>1.8697893521600002</v>
      </c>
      <c r="I56" s="15">
        <v>0.94008999999999987</v>
      </c>
      <c r="J56" s="15">
        <v>1.6404770000000002</v>
      </c>
      <c r="K56" s="15">
        <v>1.6527000000000001</v>
      </c>
      <c r="L56" s="38">
        <v>0.95458200000000004</v>
      </c>
      <c r="M56" s="38">
        <v>1.6252247461870049</v>
      </c>
      <c r="N56" s="38">
        <v>1.00079747569</v>
      </c>
      <c r="O56" s="38">
        <v>1.6311197280883798</v>
      </c>
      <c r="P56" s="38">
        <v>1.327</v>
      </c>
      <c r="Q56" s="38">
        <v>1.0889230000000001</v>
      </c>
      <c r="R56" s="38">
        <v>1.4421075399879779</v>
      </c>
      <c r="S56" s="136"/>
      <c r="T56" s="128">
        <f t="shared" si="1"/>
        <v>1.4186592368427799</v>
      </c>
      <c r="U56" s="38">
        <f t="shared" si="2"/>
        <v>0.33153584969505018</v>
      </c>
      <c r="Y56" s="38"/>
    </row>
    <row r="57" spans="1:25" s="2" customFormat="1" ht="17" customHeight="1" x14ac:dyDescent="0.2">
      <c r="A57" s="2">
        <v>1991</v>
      </c>
      <c r="B57" s="127">
        <f t="shared" si="0"/>
        <v>1.292186296955625</v>
      </c>
      <c r="C57" s="15"/>
      <c r="D57" s="129">
        <v>1.160223</v>
      </c>
      <c r="E57" s="127">
        <v>1.4241495939112501</v>
      </c>
      <c r="F57" s="15"/>
      <c r="G57" s="129">
        <v>2.38727</v>
      </c>
      <c r="H57" s="73">
        <v>0.51132093164000003</v>
      </c>
      <c r="I57" s="15">
        <v>1.083647</v>
      </c>
      <c r="J57" s="15">
        <v>1.1416759999999999</v>
      </c>
      <c r="K57" s="15">
        <v>1.2954999999999997</v>
      </c>
      <c r="L57" s="38">
        <v>0.75432000000000032</v>
      </c>
      <c r="M57" s="38">
        <v>1.16843886442619</v>
      </c>
      <c r="N57" s="38">
        <v>0.83509332241400003</v>
      </c>
      <c r="O57" s="38">
        <v>1.5017993450164799</v>
      </c>
      <c r="P57" s="38">
        <v>1.3780000000000001</v>
      </c>
      <c r="Q57" s="38">
        <v>0.89543799999999973</v>
      </c>
      <c r="R57" s="38">
        <v>1.153774222064929</v>
      </c>
      <c r="S57" s="136"/>
      <c r="T57" s="128">
        <f t="shared" ref="T57:T82" si="3">AVERAGE(G57:R57)</f>
        <v>1.1755231404634665</v>
      </c>
      <c r="U57" s="38">
        <f t="shared" ref="U57:U82" si="4">_xlfn.STDEV.P(G57:R57)</f>
        <v>0.45214348772601853</v>
      </c>
      <c r="Y57" s="38"/>
    </row>
    <row r="58" spans="1:25" s="2" customFormat="1" ht="17" customHeight="1" x14ac:dyDescent="0.2">
      <c r="A58" s="2">
        <v>1992</v>
      </c>
      <c r="B58" s="127">
        <f t="shared" si="0"/>
        <v>1.3093321939425</v>
      </c>
      <c r="C58" s="15"/>
      <c r="D58" s="129">
        <v>1.267234</v>
      </c>
      <c r="E58" s="127">
        <v>1.351430387885</v>
      </c>
      <c r="F58" s="15"/>
      <c r="G58" s="129">
        <v>1.9502999999999995</v>
      </c>
      <c r="H58" s="73">
        <v>1.1322659418929999</v>
      </c>
      <c r="I58" s="15">
        <v>0.84297900000000003</v>
      </c>
      <c r="J58" s="15">
        <v>1.3037100000000001</v>
      </c>
      <c r="K58" s="15">
        <v>1.423</v>
      </c>
      <c r="L58" s="38">
        <v>1.0541250000000002</v>
      </c>
      <c r="M58" s="38">
        <v>1.2946631478692399</v>
      </c>
      <c r="N58" s="38">
        <v>0.92422161155799998</v>
      </c>
      <c r="O58" s="38">
        <v>1.3300535678863499</v>
      </c>
      <c r="P58" s="38">
        <v>1.4630000000000001</v>
      </c>
      <c r="Q58" s="38">
        <v>1.190358</v>
      </c>
      <c r="R58" s="38">
        <v>1.301092942882812</v>
      </c>
      <c r="S58" s="136"/>
      <c r="T58" s="128">
        <f t="shared" si="3"/>
        <v>1.2674807676741169</v>
      </c>
      <c r="U58" s="38">
        <f t="shared" si="4"/>
        <v>0.27439827070698897</v>
      </c>
      <c r="Y58" s="38"/>
    </row>
    <row r="59" spans="1:25" s="2" customFormat="1" ht="17" customHeight="1" x14ac:dyDescent="0.2">
      <c r="A59" s="2">
        <v>1993</v>
      </c>
      <c r="B59" s="127">
        <f t="shared" si="0"/>
        <v>1.3114402202543749</v>
      </c>
      <c r="C59" s="15"/>
      <c r="D59" s="129">
        <v>1.3256620000000001</v>
      </c>
      <c r="E59" s="127">
        <v>1.2972184405087499</v>
      </c>
      <c r="F59" s="15"/>
      <c r="G59" s="129">
        <v>1.9881000000000002</v>
      </c>
      <c r="H59" s="73">
        <v>0.65425820032000015</v>
      </c>
      <c r="I59" s="15">
        <v>0.94924000000000008</v>
      </c>
      <c r="J59" s="15">
        <v>1.1669099999999999</v>
      </c>
      <c r="K59" s="15">
        <v>1.1961000000000002</v>
      </c>
      <c r="L59" s="38">
        <v>0.91673000000000027</v>
      </c>
      <c r="M59" s="38">
        <v>1.2501561876980603</v>
      </c>
      <c r="N59" s="38">
        <v>0.93623124429000004</v>
      </c>
      <c r="O59" s="38">
        <v>1.0544102191925</v>
      </c>
      <c r="P59" s="38">
        <v>1.5130000000000001</v>
      </c>
      <c r="Q59" s="38">
        <v>1.3757110000000004</v>
      </c>
      <c r="R59" s="38">
        <v>1.454225260425952</v>
      </c>
      <c r="S59" s="136"/>
      <c r="T59" s="128">
        <f t="shared" si="3"/>
        <v>1.2045893426605427</v>
      </c>
      <c r="U59" s="38">
        <f t="shared" si="4"/>
        <v>0.33536987394687595</v>
      </c>
      <c r="Y59" s="38"/>
    </row>
    <row r="60" spans="1:25" s="2" customFormat="1" ht="17" customHeight="1" x14ac:dyDescent="0.2">
      <c r="A60" s="2">
        <v>1994</v>
      </c>
      <c r="B60" s="127">
        <f t="shared" si="0"/>
        <v>1.30777729911625</v>
      </c>
      <c r="C60" s="15"/>
      <c r="D60" s="129">
        <v>1.367931</v>
      </c>
      <c r="E60" s="127">
        <v>1.2476235982324999</v>
      </c>
      <c r="F60" s="15"/>
      <c r="G60" s="129">
        <v>1.9011299999999998</v>
      </c>
      <c r="H60" s="73">
        <v>0.87201202510000009</v>
      </c>
      <c r="I60" s="15">
        <v>1.082425</v>
      </c>
      <c r="J60" s="15">
        <v>0.77620600000000006</v>
      </c>
      <c r="K60" s="15">
        <v>1.3025</v>
      </c>
      <c r="L60" s="38">
        <v>0.59946999999999995</v>
      </c>
      <c r="M60" s="38">
        <v>0.91530595562163308</v>
      </c>
      <c r="N60" s="38">
        <v>0.59899951792600004</v>
      </c>
      <c r="O60" s="38">
        <v>1.5765041112899811</v>
      </c>
      <c r="P60" s="38">
        <v>1.631</v>
      </c>
      <c r="Q60" s="38">
        <v>1.0292870000000001</v>
      </c>
      <c r="R60" s="38">
        <v>0.63063869317329391</v>
      </c>
      <c r="S60" s="136"/>
      <c r="T60" s="128">
        <f t="shared" si="3"/>
        <v>1.076289858592576</v>
      </c>
      <c r="U60" s="38">
        <f t="shared" si="4"/>
        <v>0.41864469977056373</v>
      </c>
      <c r="Y60" s="38"/>
    </row>
    <row r="61" spans="1:25" s="2" customFormat="1" ht="17" customHeight="1" x14ac:dyDescent="0.2">
      <c r="A61" s="2">
        <v>1995</v>
      </c>
      <c r="B61" s="127">
        <f t="shared" si="0"/>
        <v>1.294462061128125</v>
      </c>
      <c r="C61" s="15"/>
      <c r="D61" s="129">
        <v>1.382584</v>
      </c>
      <c r="E61" s="127">
        <v>1.20634012225625</v>
      </c>
      <c r="F61" s="15"/>
      <c r="G61" s="129">
        <v>1.6708999999999998</v>
      </c>
      <c r="H61" s="73">
        <v>0.83809731008999999</v>
      </c>
      <c r="I61" s="15">
        <v>0.98362000000000016</v>
      </c>
      <c r="J61" s="15">
        <v>1.009274</v>
      </c>
      <c r="K61" s="15">
        <v>1.1636</v>
      </c>
      <c r="L61" s="38">
        <v>0.92057000000000011</v>
      </c>
      <c r="M61" s="38">
        <v>0.91425591855604393</v>
      </c>
      <c r="N61" s="38">
        <v>0.61054809036299995</v>
      </c>
      <c r="O61" s="38">
        <v>1.1166008710861202</v>
      </c>
      <c r="P61" s="38">
        <v>1.4</v>
      </c>
      <c r="Q61" s="38">
        <v>1.1375390000000001</v>
      </c>
      <c r="R61" s="38">
        <v>1.8199062842651248</v>
      </c>
      <c r="S61" s="136"/>
      <c r="T61" s="128">
        <f t="shared" si="3"/>
        <v>1.1320759561966909</v>
      </c>
      <c r="U61" s="38">
        <f t="shared" si="4"/>
        <v>0.33219006619854291</v>
      </c>
      <c r="Y61" s="38"/>
    </row>
    <row r="62" spans="1:25" s="2" customFormat="1" ht="17" customHeight="1" x14ac:dyDescent="0.2">
      <c r="A62" s="2">
        <v>1996</v>
      </c>
      <c r="B62" s="127">
        <f t="shared" si="0"/>
        <v>1.2693501996899998</v>
      </c>
      <c r="C62" s="15"/>
      <c r="D62" s="129">
        <v>1.378862</v>
      </c>
      <c r="E62" s="127">
        <v>1.1598383993799999</v>
      </c>
      <c r="F62" s="15"/>
      <c r="G62" s="129">
        <v>1.9782999999999999</v>
      </c>
      <c r="H62" s="73">
        <v>0.59922045429000015</v>
      </c>
      <c r="I62" s="15">
        <v>1.0706100000000003</v>
      </c>
      <c r="J62" s="15">
        <v>1.319488</v>
      </c>
      <c r="K62" s="15">
        <v>1.0946</v>
      </c>
      <c r="L62" s="38">
        <v>0.89955000000000007</v>
      </c>
      <c r="M62" s="38">
        <v>1.14650701607024</v>
      </c>
      <c r="N62" s="38">
        <v>0.86124379315000033</v>
      </c>
      <c r="O62" s="38">
        <v>1.1994032859802299</v>
      </c>
      <c r="P62" s="38">
        <v>1.6629999999999998</v>
      </c>
      <c r="Q62" s="38">
        <v>1.2429949999999996</v>
      </c>
      <c r="R62" s="38">
        <v>1.6964943900426701</v>
      </c>
      <c r="S62" s="136"/>
      <c r="T62" s="128">
        <f t="shared" si="3"/>
        <v>1.2309509949610951</v>
      </c>
      <c r="U62" s="38">
        <f t="shared" si="4"/>
        <v>0.37281941256951118</v>
      </c>
      <c r="Y62" s="38"/>
    </row>
    <row r="63" spans="1:25" s="2" customFormat="1" ht="17" customHeight="1" x14ac:dyDescent="0.2">
      <c r="A63" s="2">
        <v>1997</v>
      </c>
      <c r="B63" s="127">
        <f t="shared" si="0"/>
        <v>1.7438354821000002</v>
      </c>
      <c r="C63" s="15"/>
      <c r="D63" s="129">
        <v>1.8756110000000001</v>
      </c>
      <c r="E63" s="130">
        <v>1.6120599642</v>
      </c>
      <c r="F63" s="15"/>
      <c r="G63" s="129">
        <v>1.6593</v>
      </c>
      <c r="H63" s="73">
        <v>0.77267682054000009</v>
      </c>
      <c r="I63" s="15">
        <v>0.93872</v>
      </c>
      <c r="J63" s="15">
        <v>1.0188999999999997</v>
      </c>
      <c r="K63" s="15">
        <v>1.2744</v>
      </c>
      <c r="L63" s="38">
        <v>0.89493</v>
      </c>
      <c r="M63" s="38">
        <v>1.2200597311182899</v>
      </c>
      <c r="N63" s="38">
        <v>0.90621336129999985</v>
      </c>
      <c r="O63" s="38">
        <v>1.0712618827819802</v>
      </c>
      <c r="P63" s="38">
        <v>1.512</v>
      </c>
      <c r="Q63" s="38">
        <v>1.1937970000000004</v>
      </c>
      <c r="R63" s="38">
        <v>1.9311707458301199</v>
      </c>
      <c r="S63" s="136"/>
      <c r="T63" s="128">
        <f t="shared" si="3"/>
        <v>1.1994524617975324</v>
      </c>
      <c r="U63" s="38">
        <f t="shared" si="4"/>
        <v>0.33272926017379384</v>
      </c>
      <c r="Y63" s="38"/>
    </row>
    <row r="64" spans="1:25" s="2" customFormat="1" ht="17" customHeight="1" x14ac:dyDescent="0.2">
      <c r="A64" s="2">
        <v>1998</v>
      </c>
      <c r="B64" s="127">
        <f t="shared" si="0"/>
        <v>1.19159914635</v>
      </c>
      <c r="C64" s="15"/>
      <c r="D64" s="129">
        <v>1.332589</v>
      </c>
      <c r="E64" s="130">
        <v>1.0506092926999999</v>
      </c>
      <c r="F64" s="15"/>
      <c r="G64" s="129">
        <v>1.6457599999999999</v>
      </c>
      <c r="H64" s="73">
        <v>1.3017628367399998</v>
      </c>
      <c r="I64" s="15">
        <v>0.73462500000000008</v>
      </c>
      <c r="J64" s="15">
        <v>0.78832200000000008</v>
      </c>
      <c r="K64" s="15">
        <v>1.0855999999999999</v>
      </c>
      <c r="L64" s="38">
        <v>0.77234899999999995</v>
      </c>
      <c r="M64" s="38">
        <v>1.3046836114938016</v>
      </c>
      <c r="N64" s="38">
        <v>0.50120661114999998</v>
      </c>
      <c r="O64" s="38">
        <v>1.2751568257808641</v>
      </c>
      <c r="P64" s="38">
        <v>1.3090000000000002</v>
      </c>
      <c r="Q64" s="38">
        <v>0.94489900000000016</v>
      </c>
      <c r="R64" s="38">
        <v>1.8454477921504151</v>
      </c>
      <c r="S64" s="136"/>
      <c r="T64" s="128">
        <f t="shared" si="3"/>
        <v>1.1257343897762566</v>
      </c>
      <c r="U64" s="38">
        <f t="shared" si="4"/>
        <v>0.37896550702522891</v>
      </c>
      <c r="Y64" s="38"/>
    </row>
    <row r="65" spans="1:25" s="2" customFormat="1" ht="17" customHeight="1" x14ac:dyDescent="0.2">
      <c r="A65" s="2">
        <v>1999</v>
      </c>
      <c r="B65" s="127">
        <f t="shared" si="0"/>
        <v>1.1659867391000001</v>
      </c>
      <c r="C65" s="15"/>
      <c r="D65" s="129">
        <v>1.305531</v>
      </c>
      <c r="E65" s="130">
        <v>1.0264424781999999</v>
      </c>
      <c r="F65" s="15"/>
      <c r="G65" s="129">
        <v>1.8308000000000004</v>
      </c>
      <c r="H65" s="73">
        <v>0.80350831077999985</v>
      </c>
      <c r="I65" s="15">
        <v>0.83992</v>
      </c>
      <c r="J65" s="15">
        <v>1.3049300000000001</v>
      </c>
      <c r="K65" s="15">
        <v>0.84129999999999994</v>
      </c>
      <c r="L65" s="38">
        <v>1.0862699999999998</v>
      </c>
      <c r="M65" s="38">
        <v>1.36825625984376</v>
      </c>
      <c r="N65" s="38">
        <v>0.60995730331000031</v>
      </c>
      <c r="O65" s="38">
        <v>1.4255533218383798</v>
      </c>
      <c r="P65" s="38">
        <v>1.7180000000000004</v>
      </c>
      <c r="Q65" s="38">
        <v>1.2625150000000001</v>
      </c>
      <c r="R65" s="38">
        <v>1.629558893596994</v>
      </c>
      <c r="S65" s="136"/>
      <c r="T65" s="128">
        <f t="shared" si="3"/>
        <v>1.2267140907807612</v>
      </c>
      <c r="U65" s="38">
        <f t="shared" si="4"/>
        <v>0.37781240100578029</v>
      </c>
      <c r="Y65" s="38"/>
    </row>
    <row r="66" spans="1:25" s="2" customFormat="1" ht="17" customHeight="1" x14ac:dyDescent="0.2">
      <c r="A66" s="2">
        <v>2000</v>
      </c>
      <c r="B66" s="127">
        <f t="shared" si="0"/>
        <v>1.2798647777500001</v>
      </c>
      <c r="C66" s="15"/>
      <c r="D66" s="129">
        <v>1.2382010000000001</v>
      </c>
      <c r="E66" s="130">
        <v>1.3215285555</v>
      </c>
      <c r="F66" s="15"/>
      <c r="G66" s="129">
        <v>1.7677999999999998</v>
      </c>
      <c r="H66" s="73">
        <v>0.7149945307900003</v>
      </c>
      <c r="I66" s="15">
        <v>0.90610999999999997</v>
      </c>
      <c r="J66" s="15">
        <v>1.3227100000000001</v>
      </c>
      <c r="K66" s="15">
        <v>0.98130000000000006</v>
      </c>
      <c r="L66" s="38">
        <v>0.8917799999999998</v>
      </c>
      <c r="M66" s="38">
        <v>1.3353251684602401</v>
      </c>
      <c r="N66" s="38">
        <v>0.67598029839999985</v>
      </c>
      <c r="O66" s="38">
        <v>1.2755715847015399</v>
      </c>
      <c r="P66" s="38">
        <v>1.6600000000000001</v>
      </c>
      <c r="Q66" s="38">
        <v>1.298721</v>
      </c>
      <c r="R66" s="38">
        <v>1.919286397157296</v>
      </c>
      <c r="S66" s="136"/>
      <c r="T66" s="128">
        <f t="shared" si="3"/>
        <v>1.2291315816257562</v>
      </c>
      <c r="U66" s="38">
        <f t="shared" si="4"/>
        <v>0.39041015413941799</v>
      </c>
      <c r="Y66" s="38"/>
    </row>
    <row r="67" spans="1:25" s="2" customFormat="1" ht="17" customHeight="1" x14ac:dyDescent="0.2">
      <c r="A67" s="2">
        <v>2001</v>
      </c>
      <c r="B67" s="127">
        <f t="shared" si="0"/>
        <v>1.1469148767000001</v>
      </c>
      <c r="C67" s="15"/>
      <c r="D67" s="129">
        <v>1.2294200000000002</v>
      </c>
      <c r="E67" s="130">
        <v>1.0644097534000001</v>
      </c>
      <c r="F67" s="15"/>
      <c r="G67" s="129">
        <v>1.7377999999999998</v>
      </c>
      <c r="H67" s="73">
        <v>0.41703972516999999</v>
      </c>
      <c r="I67" s="15">
        <v>0.73120000000000007</v>
      </c>
      <c r="J67" s="15">
        <v>1.4675579999999999</v>
      </c>
      <c r="K67" s="15">
        <v>1.903</v>
      </c>
      <c r="L67" s="38">
        <v>0.7136499999999999</v>
      </c>
      <c r="M67" s="38">
        <v>0.65280837193793984</v>
      </c>
      <c r="N67" s="38">
        <v>0.68015749910799994</v>
      </c>
      <c r="O67" s="38">
        <v>1.6149237155914298</v>
      </c>
      <c r="P67" s="38">
        <v>1.5329999999999999</v>
      </c>
      <c r="Q67" s="38">
        <v>1.1023529999999999</v>
      </c>
      <c r="R67" s="38">
        <v>1.4282132029561669</v>
      </c>
      <c r="S67" s="136"/>
      <c r="T67" s="128">
        <f t="shared" si="3"/>
        <v>1.1651419595636281</v>
      </c>
      <c r="U67" s="38">
        <f t="shared" si="4"/>
        <v>0.48512047283438364</v>
      </c>
      <c r="Y67" s="38"/>
    </row>
    <row r="68" spans="1:25" s="2" customFormat="1" ht="17" customHeight="1" x14ac:dyDescent="0.2">
      <c r="A68" s="2">
        <v>2002</v>
      </c>
      <c r="B68" s="127">
        <f t="shared" si="0"/>
        <v>1.3067581312000001</v>
      </c>
      <c r="C68" s="15"/>
      <c r="D68" s="129">
        <v>1.3056810000000001</v>
      </c>
      <c r="E68" s="130">
        <v>1.3078352624</v>
      </c>
      <c r="F68" s="15"/>
      <c r="G68" s="129">
        <v>1.6261000000000001</v>
      </c>
      <c r="H68" s="73">
        <v>0.99366907361899992</v>
      </c>
      <c r="I68" s="15">
        <v>0.66296099999999991</v>
      </c>
      <c r="J68" s="15">
        <v>0.97535199999999989</v>
      </c>
      <c r="K68" s="15">
        <v>1.5704</v>
      </c>
      <c r="L68" s="38">
        <v>1.064692</v>
      </c>
      <c r="M68" s="38">
        <v>0.83866564941475752</v>
      </c>
      <c r="N68" s="38">
        <v>0.44696639187100007</v>
      </c>
      <c r="O68" s="38">
        <v>1.1354360282421112</v>
      </c>
      <c r="P68" s="38">
        <v>1.6950000000000001</v>
      </c>
      <c r="Q68" s="38">
        <v>0.980271</v>
      </c>
      <c r="R68" s="38">
        <v>-0.49774347235008198</v>
      </c>
      <c r="S68" s="136"/>
      <c r="T68" s="128">
        <f t="shared" si="3"/>
        <v>0.95764747256639893</v>
      </c>
      <c r="U68" s="38">
        <f t="shared" si="4"/>
        <v>0.56943891115955059</v>
      </c>
      <c r="Y68" s="38"/>
    </row>
    <row r="69" spans="1:25" s="2" customFormat="1" ht="17" customHeight="1" x14ac:dyDescent="0.2">
      <c r="A69" s="2">
        <v>2003</v>
      </c>
      <c r="B69" s="127">
        <f t="shared" si="0"/>
        <v>1.3565175297500001</v>
      </c>
      <c r="C69" s="15"/>
      <c r="D69" s="129">
        <v>1.2224780000000002</v>
      </c>
      <c r="E69" s="130">
        <v>1.4905570595000002</v>
      </c>
      <c r="F69" s="15"/>
      <c r="G69" s="129">
        <v>1.5482</v>
      </c>
      <c r="H69" s="73">
        <v>1.1938273647400002</v>
      </c>
      <c r="I69" s="15">
        <v>0.7374400000000001</v>
      </c>
      <c r="J69" s="15">
        <v>1.8129550000000001</v>
      </c>
      <c r="K69" s="15">
        <v>1.8491</v>
      </c>
      <c r="L69" s="38">
        <v>0.75080999999999998</v>
      </c>
      <c r="M69" s="38">
        <v>0.68378760547221107</v>
      </c>
      <c r="N69" s="38">
        <v>0.93741262703500006</v>
      </c>
      <c r="O69" s="38">
        <v>1.2668460607528702</v>
      </c>
      <c r="P69" s="38">
        <v>1.6990000000000003</v>
      </c>
      <c r="Q69" s="38">
        <v>1.1887860000000001</v>
      </c>
      <c r="R69" s="38">
        <v>1.4287360470032098</v>
      </c>
      <c r="S69" s="136"/>
      <c r="T69" s="128">
        <f t="shared" si="3"/>
        <v>1.2580750587502743</v>
      </c>
      <c r="U69" s="38">
        <f t="shared" si="4"/>
        <v>0.40155214867877426</v>
      </c>
      <c r="Y69" s="38"/>
    </row>
    <row r="70" spans="1:25" s="2" customFormat="1" ht="17" customHeight="1" x14ac:dyDescent="0.2">
      <c r="A70" s="2">
        <v>2004</v>
      </c>
      <c r="B70" s="127">
        <f t="shared" si="0"/>
        <v>1.2973180608999999</v>
      </c>
      <c r="C70" s="15"/>
      <c r="D70" s="129">
        <v>1.2550190000000001</v>
      </c>
      <c r="E70" s="130">
        <v>1.3396171217999999</v>
      </c>
      <c r="F70" s="15"/>
      <c r="G70" s="129">
        <v>1.7761999999999998</v>
      </c>
      <c r="H70" s="73">
        <v>1.7527339367399994</v>
      </c>
      <c r="I70" s="15">
        <v>0.89853000000000005</v>
      </c>
      <c r="J70" s="15">
        <v>2.5028170000000003</v>
      </c>
      <c r="K70" s="15">
        <v>1.8364</v>
      </c>
      <c r="L70" s="38">
        <v>0.6953999999999998</v>
      </c>
      <c r="M70" s="38">
        <v>1.3907537189910302</v>
      </c>
      <c r="N70" s="38">
        <v>1.10977409931</v>
      </c>
      <c r="O70" s="38">
        <v>1.4609403610229501</v>
      </c>
      <c r="P70" s="38">
        <v>1.5559999999999998</v>
      </c>
      <c r="Q70" s="38">
        <v>1.1695730000000002</v>
      </c>
      <c r="R70" s="38">
        <v>2.0769432101860628</v>
      </c>
      <c r="S70" s="136"/>
      <c r="T70" s="128">
        <f t="shared" si="3"/>
        <v>1.5188387771875034</v>
      </c>
      <c r="U70" s="38">
        <f t="shared" si="4"/>
        <v>0.48945330334359544</v>
      </c>
      <c r="Y70" s="38"/>
    </row>
    <row r="71" spans="1:25" s="2" customFormat="1" ht="17" customHeight="1" x14ac:dyDescent="0.2">
      <c r="A71" s="2">
        <v>2005</v>
      </c>
      <c r="B71" s="127">
        <f t="shared" si="0"/>
        <v>1.1807157132999999</v>
      </c>
      <c r="C71" s="15"/>
      <c r="D71" s="129">
        <v>1.2362039999999999</v>
      </c>
      <c r="E71" s="130">
        <v>1.1252274266</v>
      </c>
      <c r="F71" s="15"/>
      <c r="G71" s="129">
        <v>1.6722999999999999</v>
      </c>
      <c r="H71" s="73">
        <v>0.47590498742000009</v>
      </c>
      <c r="I71" s="15">
        <v>0.73282999999999987</v>
      </c>
      <c r="J71" s="15">
        <v>1.989884</v>
      </c>
      <c r="K71" s="15">
        <v>2.8174000000000001</v>
      </c>
      <c r="L71" s="38">
        <v>0.88810999999999973</v>
      </c>
      <c r="M71" s="38">
        <v>1.4456361669802811</v>
      </c>
      <c r="N71" s="38">
        <v>0.74146913457899999</v>
      </c>
      <c r="O71" s="38">
        <v>1.41980004310608</v>
      </c>
      <c r="P71" s="38">
        <v>1.8</v>
      </c>
      <c r="Q71" s="38">
        <v>1.0548409999999999</v>
      </c>
      <c r="R71" s="38">
        <v>1.527126222205375</v>
      </c>
      <c r="S71" s="136"/>
      <c r="T71" s="128">
        <f t="shared" si="3"/>
        <v>1.3804417961908948</v>
      </c>
      <c r="U71" s="38">
        <f t="shared" si="4"/>
        <v>0.62710147308239794</v>
      </c>
      <c r="Y71" s="38"/>
    </row>
    <row r="72" spans="1:25" s="2" customFormat="1" ht="17" customHeight="1" x14ac:dyDescent="0.2">
      <c r="A72" s="2">
        <v>2006</v>
      </c>
      <c r="B72" s="127">
        <f t="shared" si="0"/>
        <v>1.2246022547000002</v>
      </c>
      <c r="C72" s="15"/>
      <c r="D72" s="129">
        <v>1.3300350000000001</v>
      </c>
      <c r="E72" s="130">
        <v>1.1191695094</v>
      </c>
      <c r="F72" s="15"/>
      <c r="G72" s="129">
        <v>1.6694999999999998</v>
      </c>
      <c r="H72" s="73">
        <v>0.52271123303999989</v>
      </c>
      <c r="I72" s="15">
        <v>0.72086000000000006</v>
      </c>
      <c r="J72" s="15">
        <v>1.2078600000000002</v>
      </c>
      <c r="K72" s="15">
        <v>1.4170000000000003</v>
      </c>
      <c r="L72" s="38">
        <v>0.72635999999999967</v>
      </c>
      <c r="M72" s="38">
        <v>1.4097075353489479</v>
      </c>
      <c r="N72" s="38">
        <v>0.58622056725999983</v>
      </c>
      <c r="O72" s="38">
        <v>1.3987729549407906</v>
      </c>
      <c r="P72" s="38">
        <v>1.659</v>
      </c>
      <c r="Q72" s="38">
        <v>0.93672599999999973</v>
      </c>
      <c r="R72" s="38">
        <v>1.4550884027349698</v>
      </c>
      <c r="S72" s="136"/>
      <c r="T72" s="128">
        <f t="shared" si="3"/>
        <v>1.1424838911103923</v>
      </c>
      <c r="U72" s="38">
        <f t="shared" si="4"/>
        <v>0.40267762970800841</v>
      </c>
      <c r="Y72" s="38"/>
    </row>
    <row r="73" spans="1:25" s="2" customFormat="1" ht="17" customHeight="1" x14ac:dyDescent="0.2">
      <c r="A73" s="2">
        <v>2007</v>
      </c>
      <c r="B73" s="127">
        <f t="shared" si="0"/>
        <v>1.0492024216</v>
      </c>
      <c r="C73" s="15"/>
      <c r="D73" s="129">
        <v>1.0829380000000002</v>
      </c>
      <c r="E73" s="130">
        <v>1.0154668432</v>
      </c>
      <c r="F73" s="15"/>
      <c r="G73" s="129">
        <v>1.5416000000000003</v>
      </c>
      <c r="H73" s="73">
        <v>1.8107297317899995</v>
      </c>
      <c r="I73" s="15">
        <v>0.45562999999999976</v>
      </c>
      <c r="J73" s="15">
        <v>1.0567500000000001</v>
      </c>
      <c r="K73" s="15">
        <v>1.6913</v>
      </c>
      <c r="L73" s="38">
        <v>0.93689000000000044</v>
      </c>
      <c r="M73" s="38">
        <v>0.91071066293622405</v>
      </c>
      <c r="N73" s="38">
        <v>0.36809605898499997</v>
      </c>
      <c r="O73" s="38">
        <v>1.2524402141571001</v>
      </c>
      <c r="P73" s="38">
        <v>1.516</v>
      </c>
      <c r="Q73" s="38">
        <v>0.99018899999999999</v>
      </c>
      <c r="R73" s="38">
        <v>0.91706125613157408</v>
      </c>
      <c r="S73" s="136"/>
      <c r="T73" s="128">
        <f t="shared" si="3"/>
        <v>1.1206164103333249</v>
      </c>
      <c r="U73" s="38">
        <f t="shared" si="4"/>
        <v>0.43795962402092969</v>
      </c>
      <c r="Y73" s="38"/>
    </row>
    <row r="74" spans="1:25" s="2" customFormat="1" ht="17" customHeight="1" x14ac:dyDescent="0.2">
      <c r="A74" s="2">
        <v>2008</v>
      </c>
      <c r="B74" s="127">
        <f t="shared" si="0"/>
        <v>1.1023636556</v>
      </c>
      <c r="C74" s="15"/>
      <c r="D74" s="129">
        <v>1.0936980000000001</v>
      </c>
      <c r="E74" s="130">
        <v>1.1110293112</v>
      </c>
      <c r="F74" s="15"/>
      <c r="G74" s="129">
        <v>2.0342999999999996</v>
      </c>
      <c r="H74" s="73">
        <v>1.0512099946600006</v>
      </c>
      <c r="I74" s="15">
        <v>0.55607000000000006</v>
      </c>
      <c r="J74" s="15">
        <v>1.6187400000000001</v>
      </c>
      <c r="K74" s="15">
        <v>1.4565000000000001</v>
      </c>
      <c r="L74" s="38">
        <v>0.65310000000000024</v>
      </c>
      <c r="M74" s="38">
        <v>1.1039702081406702</v>
      </c>
      <c r="N74" s="38">
        <v>0.95830358356000023</v>
      </c>
      <c r="O74" s="38">
        <v>1.4786901473999001</v>
      </c>
      <c r="P74" s="38">
        <v>1.4279999999999999</v>
      </c>
      <c r="Q74" s="38">
        <v>1.0687640000000003</v>
      </c>
      <c r="R74" s="38">
        <v>1.1729883576040239</v>
      </c>
      <c r="S74" s="136"/>
      <c r="T74" s="128">
        <f t="shared" si="3"/>
        <v>1.215053024280383</v>
      </c>
      <c r="U74" s="38">
        <f t="shared" si="4"/>
        <v>0.39640050444935537</v>
      </c>
      <c r="Y74" s="38"/>
    </row>
    <row r="75" spans="1:25" s="2" customFormat="1" ht="17" customHeight="1" x14ac:dyDescent="0.2">
      <c r="A75" s="2">
        <v>2009</v>
      </c>
      <c r="B75" s="127">
        <f t="shared" si="0"/>
        <v>1.5194113981999999</v>
      </c>
      <c r="C75" s="15"/>
      <c r="D75" s="129">
        <v>1.181406</v>
      </c>
      <c r="E75" s="130">
        <v>1.8574167963999999</v>
      </c>
      <c r="F75" s="15"/>
      <c r="G75" s="129">
        <v>1.5726</v>
      </c>
      <c r="H75" s="73">
        <v>1.0056917091300002</v>
      </c>
      <c r="I75" s="15">
        <v>0.42867000000000033</v>
      </c>
      <c r="J75" s="15">
        <v>1.43685</v>
      </c>
      <c r="K75" s="15">
        <v>1.7286999999999999</v>
      </c>
      <c r="L75" s="38">
        <v>0.75524999999999975</v>
      </c>
      <c r="M75" s="38">
        <v>0.92538495455737024</v>
      </c>
      <c r="N75" s="38">
        <v>0.7104499579700001</v>
      </c>
      <c r="O75" s="38">
        <v>1.3531076908111599</v>
      </c>
      <c r="P75" s="38">
        <v>1.3579999999999999</v>
      </c>
      <c r="Q75" s="38">
        <v>0.95784400000000014</v>
      </c>
      <c r="R75" s="38">
        <v>0.63047107738844987</v>
      </c>
      <c r="S75" s="136"/>
      <c r="T75" s="128">
        <f t="shared" si="3"/>
        <v>1.0719182824880815</v>
      </c>
      <c r="U75" s="38">
        <f t="shared" si="4"/>
        <v>0.39312666039064564</v>
      </c>
      <c r="Y75" s="38"/>
    </row>
    <row r="76" spans="1:25" s="2" customFormat="1" ht="17" customHeight="1" x14ac:dyDescent="0.2">
      <c r="A76" s="2">
        <v>2010</v>
      </c>
      <c r="B76" s="127">
        <f t="shared" si="0"/>
        <v>1.3732485909500003</v>
      </c>
      <c r="C76" s="15"/>
      <c r="D76" s="129">
        <v>1.1157380000000001</v>
      </c>
      <c r="E76" s="130">
        <v>1.6307591819000002</v>
      </c>
      <c r="F76" s="15"/>
      <c r="G76" s="129">
        <v>2.1818999999999997</v>
      </c>
      <c r="H76" s="73">
        <v>1.7061449504399997</v>
      </c>
      <c r="I76" s="15">
        <v>0.45605999999999991</v>
      </c>
      <c r="J76" s="15">
        <v>2.0996630000000001</v>
      </c>
      <c r="K76" s="15">
        <v>1.5636999999999999</v>
      </c>
      <c r="L76" s="38">
        <v>0.52174000000000009</v>
      </c>
      <c r="M76" s="38">
        <v>1.5286399373843027</v>
      </c>
      <c r="N76" s="38">
        <v>1.5317672150489998</v>
      </c>
      <c r="O76" s="38">
        <v>1.9430161714553897</v>
      </c>
      <c r="P76" s="38">
        <v>1.266</v>
      </c>
      <c r="Q76" s="38">
        <v>0.90857600000000005</v>
      </c>
      <c r="R76" s="38">
        <v>4.2587585011801101</v>
      </c>
      <c r="S76" s="136"/>
      <c r="T76" s="128">
        <f t="shared" si="3"/>
        <v>1.6638304812924003</v>
      </c>
      <c r="U76" s="38">
        <f t="shared" si="4"/>
        <v>0.94908879685994874</v>
      </c>
      <c r="Y76" s="38"/>
    </row>
    <row r="77" spans="1:25" s="2" customFormat="1" ht="17" customHeight="1" x14ac:dyDescent="0.2">
      <c r="A77" s="2">
        <v>2011</v>
      </c>
      <c r="B77" s="127">
        <f t="shared" si="0"/>
        <v>1.3203810907</v>
      </c>
      <c r="C77" s="15"/>
      <c r="D77" s="131">
        <v>1.0758109999999999</v>
      </c>
      <c r="E77" s="130">
        <v>1.5649511814000001</v>
      </c>
      <c r="F77" s="15"/>
      <c r="G77" s="129">
        <v>2.0620000000000003</v>
      </c>
      <c r="H77" s="73">
        <v>1.8872682351500001</v>
      </c>
      <c r="I77" s="15">
        <v>0.74619999999999997</v>
      </c>
      <c r="J77" s="15">
        <v>1.6201400000000001</v>
      </c>
      <c r="K77" s="15">
        <v>1.8254000000000001</v>
      </c>
      <c r="L77" s="38">
        <v>0.92438999999999982</v>
      </c>
      <c r="M77" s="38">
        <v>1.6552036182892</v>
      </c>
      <c r="N77" s="38">
        <v>0.88455364163000016</v>
      </c>
      <c r="O77" s="38">
        <v>1.5850381851196302</v>
      </c>
      <c r="P77" s="38">
        <v>1.5819999999999999</v>
      </c>
      <c r="Q77" s="38">
        <v>1.1040440000000005</v>
      </c>
      <c r="R77" s="38">
        <v>1.6520406264165099</v>
      </c>
      <c r="S77" s="136"/>
      <c r="T77" s="128">
        <f t="shared" si="3"/>
        <v>1.460689858883778</v>
      </c>
      <c r="U77" s="38">
        <f t="shared" si="4"/>
        <v>0.41471402932500784</v>
      </c>
      <c r="Y77" s="38"/>
    </row>
    <row r="78" spans="1:25" s="2" customFormat="1" ht="17" customHeight="1" x14ac:dyDescent="0.2">
      <c r="A78" s="2">
        <v>2012</v>
      </c>
      <c r="B78" s="127">
        <f t="shared" si="0"/>
        <v>1.3786392492499999</v>
      </c>
      <c r="C78" s="38"/>
      <c r="D78" s="128">
        <v>1.0615889999999999</v>
      </c>
      <c r="E78" s="127">
        <v>1.6956894984999999</v>
      </c>
      <c r="F78" s="15"/>
      <c r="G78" s="129">
        <v>1.8898000000000001</v>
      </c>
      <c r="H78" s="73">
        <v>1.3645287360899998</v>
      </c>
      <c r="I78" s="15">
        <v>8.5997999999999908E-2</v>
      </c>
      <c r="J78" s="15">
        <v>1.2722900000000001</v>
      </c>
      <c r="K78" s="15">
        <v>1.8193999999999999</v>
      </c>
      <c r="L78" s="38">
        <v>0.72611000000000026</v>
      </c>
      <c r="M78" s="38">
        <v>1.1323358474180609</v>
      </c>
      <c r="N78" s="38">
        <v>0.57876761713800007</v>
      </c>
      <c r="O78" s="38">
        <v>1.6881839036941499</v>
      </c>
      <c r="P78" s="38">
        <v>1.3720000000000001</v>
      </c>
      <c r="Q78" s="38">
        <v>0.8551200000000001</v>
      </c>
      <c r="R78" s="38">
        <v>0.95508675790693809</v>
      </c>
      <c r="S78" s="136"/>
      <c r="T78" s="128">
        <f t="shared" si="3"/>
        <v>1.1449684051872624</v>
      </c>
      <c r="U78" s="38">
        <f t="shared" si="4"/>
        <v>0.51302588998277321</v>
      </c>
      <c r="Y78" s="38"/>
    </row>
    <row r="79" spans="1:25" s="2" customFormat="1" ht="17" customHeight="1" x14ac:dyDescent="0.2">
      <c r="A79" s="2">
        <v>2013</v>
      </c>
      <c r="B79" s="127">
        <f t="shared" si="0"/>
        <v>1.4087810006999999</v>
      </c>
      <c r="D79" s="128">
        <v>1.0006900000000001</v>
      </c>
      <c r="E79" s="127">
        <v>1.8168720013999999</v>
      </c>
      <c r="F79" s="15"/>
      <c r="G79" s="129">
        <v>2.1881000000000004</v>
      </c>
      <c r="H79" s="73">
        <v>1.5887203162000003</v>
      </c>
      <c r="I79" s="15">
        <v>0.74136000000000024</v>
      </c>
      <c r="J79" s="15">
        <v>1.7772700000000001</v>
      </c>
      <c r="K79" s="15">
        <v>2.0789999999999997</v>
      </c>
      <c r="L79" s="38">
        <v>0.44410000000000016</v>
      </c>
      <c r="M79" s="38">
        <v>1.2592553237092501</v>
      </c>
      <c r="N79" s="38">
        <v>1.0359328674400001</v>
      </c>
      <c r="O79" s="38">
        <v>1.5636374950408998</v>
      </c>
      <c r="P79" s="38">
        <v>1.2310000000000001</v>
      </c>
      <c r="Q79" s="38">
        <v>0.97174199999999988</v>
      </c>
      <c r="R79" s="38">
        <v>1.3185593629037089</v>
      </c>
      <c r="S79" s="136"/>
      <c r="T79" s="128">
        <f t="shared" si="3"/>
        <v>1.3498897804411552</v>
      </c>
      <c r="U79" s="38">
        <f t="shared" si="4"/>
        <v>0.49793233590086916</v>
      </c>
      <c r="Y79" s="38"/>
    </row>
    <row r="80" spans="1:25" s="2" customFormat="1" ht="17" customHeight="1" x14ac:dyDescent="0.2">
      <c r="A80" s="2">
        <v>2014</v>
      </c>
      <c r="B80" s="127">
        <f t="shared" si="0"/>
        <v>1.3787784491000001</v>
      </c>
      <c r="C80" s="38"/>
      <c r="D80" s="132">
        <v>1.0594670000000002</v>
      </c>
      <c r="E80" s="127">
        <v>1.6980898982000001</v>
      </c>
      <c r="F80" s="15"/>
      <c r="G80" s="129">
        <v>2.3221000000000003</v>
      </c>
      <c r="H80" s="73">
        <v>1.6642642003800001</v>
      </c>
      <c r="I80" s="15">
        <v>0.55179</v>
      </c>
      <c r="J80" s="15">
        <v>1.87314</v>
      </c>
      <c r="K80" s="15">
        <v>1.9274</v>
      </c>
      <c r="L80" s="38">
        <v>0.54407000000000005</v>
      </c>
      <c r="M80" s="38">
        <v>1.3146910919198098</v>
      </c>
      <c r="N80" s="38">
        <v>1.3123757888500001</v>
      </c>
      <c r="O80" s="38">
        <v>1.5513691902160596</v>
      </c>
      <c r="P80" s="38">
        <v>1.246</v>
      </c>
      <c r="Q80" s="38">
        <v>0.88409199999999988</v>
      </c>
      <c r="R80" s="38">
        <v>1.8315646030041202</v>
      </c>
      <c r="S80" s="136"/>
      <c r="T80" s="128">
        <f t="shared" si="3"/>
        <v>1.4185714061974994</v>
      </c>
      <c r="U80" s="38">
        <f t="shared" si="4"/>
        <v>0.53104041870800722</v>
      </c>
      <c r="Y80" s="38"/>
    </row>
    <row r="81" spans="1:25" s="2" customFormat="1" ht="17" customHeight="1" x14ac:dyDescent="0.2">
      <c r="A81" s="2">
        <v>2015</v>
      </c>
      <c r="B81" s="127">
        <f t="shared" si="0"/>
        <v>1.519091526</v>
      </c>
      <c r="C81" s="38"/>
      <c r="D81" s="132">
        <v>1.1455219999999999</v>
      </c>
      <c r="E81" s="127">
        <v>1.8926610520000002</v>
      </c>
      <c r="F81" s="15"/>
      <c r="G81" s="128">
        <v>1.7280000000000002</v>
      </c>
      <c r="H81" s="38">
        <v>0.66124901674199998</v>
      </c>
      <c r="I81" s="38">
        <v>0.47157399999999999</v>
      </c>
      <c r="J81" s="38">
        <v>1.0887799999999999</v>
      </c>
      <c r="K81" s="38">
        <v>1.7404999999999999</v>
      </c>
      <c r="L81" s="38">
        <v>0.56759300000000001</v>
      </c>
      <c r="M81" s="38">
        <v>1.403950755976874</v>
      </c>
      <c r="N81" s="38">
        <v>0.89369075803699993</v>
      </c>
      <c r="O81" s="38">
        <v>1.4266647100448597</v>
      </c>
      <c r="P81" s="38">
        <v>1.1160000000000001</v>
      </c>
      <c r="Q81" s="38">
        <v>0.56029700000000005</v>
      </c>
      <c r="R81" s="38">
        <v>1.3266887866424899</v>
      </c>
      <c r="S81" s="136"/>
      <c r="T81" s="128">
        <f t="shared" si="3"/>
        <v>1.0820823356202687</v>
      </c>
      <c r="U81" s="38">
        <f t="shared" si="4"/>
        <v>0.43362416857212149</v>
      </c>
      <c r="Y81" s="38"/>
    </row>
    <row r="82" spans="1:25" s="2" customFormat="1" ht="17" customHeight="1" x14ac:dyDescent="0.2">
      <c r="A82" s="2">
        <v>2016</v>
      </c>
      <c r="B82" s="135">
        <f>AVERAGE(D82:E82)</f>
        <v>1.2704889883199999</v>
      </c>
      <c r="D82" s="133">
        <v>1.05971692464</v>
      </c>
      <c r="E82" s="134">
        <v>1.481261052</v>
      </c>
      <c r="F82" s="15"/>
      <c r="G82" s="128">
        <v>1.8675999999999999</v>
      </c>
      <c r="H82" s="38">
        <v>2.5913599439160002</v>
      </c>
      <c r="I82" s="38">
        <v>0.59758999999999984</v>
      </c>
      <c r="J82" s="38">
        <v>1.5831499999999998</v>
      </c>
      <c r="K82" s="38">
        <v>1.8047</v>
      </c>
      <c r="L82" s="38">
        <v>0.29142000000000001</v>
      </c>
      <c r="M82" s="38">
        <v>1.489358951177697</v>
      </c>
      <c r="N82" s="38">
        <v>0.89663658643299993</v>
      </c>
      <c r="O82" s="38">
        <v>1.3542504310607901</v>
      </c>
      <c r="P82" s="38">
        <v>0.97299999999999986</v>
      </c>
      <c r="Q82" s="38">
        <v>0.84253700000000009</v>
      </c>
      <c r="R82" s="38">
        <v>2.9726668721034137</v>
      </c>
      <c r="S82" s="136"/>
      <c r="T82" s="128">
        <f t="shared" si="3"/>
        <v>1.4386891487242419</v>
      </c>
      <c r="U82" s="38">
        <f t="shared" si="4"/>
        <v>0.75938524306021749</v>
      </c>
    </row>
    <row r="83" spans="1:25" s="2" customFormat="1" ht="17" customHeight="1" x14ac:dyDescent="0.2">
      <c r="A83" s="78"/>
      <c r="B83" s="66"/>
      <c r="D83" s="66"/>
      <c r="E83" s="66"/>
      <c r="F83" s="82"/>
      <c r="L83" s="100"/>
      <c r="U83" s="38"/>
    </row>
    <row r="84" spans="1:25" customFormat="1" ht="17" customHeight="1" x14ac:dyDescent="0.2">
      <c r="T84" s="106"/>
    </row>
    <row r="85" spans="1:25" customFormat="1" ht="17" customHeight="1" x14ac:dyDescent="0.2">
      <c r="M85" s="106"/>
    </row>
    <row r="86" spans="1:25" customFormat="1" ht="17" customHeight="1" x14ac:dyDescent="0.2"/>
    <row r="87" spans="1:25" customFormat="1" ht="17" customHeight="1" x14ac:dyDescent="0.2"/>
    <row r="88" spans="1:25" customFormat="1" ht="17" customHeight="1" x14ac:dyDescent="0.2"/>
    <row r="89" spans="1:25" customFormat="1" ht="17" customHeight="1" x14ac:dyDescent="0.2"/>
    <row r="90" spans="1:25" customFormat="1" ht="17" customHeight="1" x14ac:dyDescent="0.2"/>
    <row r="91" spans="1:25" customFormat="1" ht="17" customHeight="1" x14ac:dyDescent="0.2"/>
    <row r="92" spans="1:25" customFormat="1" ht="17" customHeight="1" x14ac:dyDescent="0.2"/>
    <row r="93" spans="1:25" customFormat="1" ht="17" customHeight="1" x14ac:dyDescent="0.2"/>
    <row r="94" spans="1:25" customFormat="1" ht="17" customHeight="1" x14ac:dyDescent="0.2"/>
    <row r="95" spans="1:25" customFormat="1" ht="17" customHeight="1" x14ac:dyDescent="0.2"/>
    <row r="96" spans="1:25" customFormat="1" ht="17" customHeight="1" x14ac:dyDescent="0.2"/>
    <row r="97" spans="1:6" customFormat="1" ht="17" customHeight="1" x14ac:dyDescent="0.2"/>
    <row r="98" spans="1:6" customFormat="1" ht="17" customHeight="1" x14ac:dyDescent="0.2"/>
    <row r="99" spans="1:6" customFormat="1" ht="17" customHeight="1" x14ac:dyDescent="0.2"/>
    <row r="100" spans="1:6" customFormat="1" ht="17" customHeight="1" x14ac:dyDescent="0.2"/>
    <row r="101" spans="1:6" ht="17" customHeight="1" x14ac:dyDescent="0.2">
      <c r="A101" s="1"/>
      <c r="C101" s="1"/>
      <c r="D101" s="2"/>
      <c r="E101" s="2"/>
      <c r="F101" s="38"/>
    </row>
  </sheetData>
  <dataConsolidate/>
  <phoneticPr fontId="4" type="noConversion"/>
  <pageMargins left="0.75" right="0.75" top="1" bottom="1" header="0.5" footer="0.5"/>
  <pageSetup paperSize="10"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R111"/>
  <sheetViews>
    <sheetView workbookViewId="0">
      <pane xSplit="1" ySplit="21" topLeftCell="B63" activePane="bottomRight" state="frozen"/>
      <selection pane="topRight" activeCell="B1" sqref="B1"/>
      <selection pane="bottomLeft" activeCell="A27" sqref="A27"/>
      <selection pane="bottomRight" activeCell="C80" sqref="C80"/>
    </sheetView>
  </sheetViews>
  <sheetFormatPr baseColWidth="10" defaultColWidth="11" defaultRowHeight="15" customHeight="1" x14ac:dyDescent="0.2"/>
  <cols>
    <col min="1" max="1" width="11" style="1"/>
    <col min="2" max="2" width="19.1640625" style="1" customWidth="1"/>
    <col min="3" max="3" width="6.33203125" style="1" customWidth="1"/>
    <col min="4" max="5" width="13.1640625" style="1" customWidth="1"/>
    <col min="6" max="6" width="15.1640625" style="1" bestFit="1" customWidth="1"/>
    <col min="7" max="7" width="16.33203125" style="2" customWidth="1"/>
    <col min="8" max="8" width="19.83203125" style="1" bestFit="1" customWidth="1"/>
    <col min="9" max="9" width="18.5" style="1" bestFit="1" customWidth="1"/>
    <col min="10" max="10" width="17.1640625" style="1" customWidth="1"/>
    <col min="11" max="11" width="16.6640625" style="1" customWidth="1"/>
    <col min="12" max="12" width="9" style="2" customWidth="1"/>
    <col min="13" max="13" width="12.6640625" style="1" customWidth="1"/>
    <col min="14" max="14" width="9.6640625" style="1" bestFit="1" customWidth="1"/>
    <col min="15" max="17" width="9" style="1" customWidth="1"/>
    <col min="18" max="16384" width="11" style="1"/>
  </cols>
  <sheetData>
    <row r="1" spans="1:252" ht="18" x14ac:dyDescent="0.25">
      <c r="B1" s="17" t="s">
        <v>3</v>
      </c>
      <c r="C1" s="237"/>
      <c r="D1" s="18"/>
      <c r="E1" s="18"/>
      <c r="F1" s="18"/>
      <c r="G1" s="18"/>
      <c r="H1" s="18"/>
      <c r="I1" s="18"/>
      <c r="J1" s="18"/>
      <c r="K1" s="18"/>
      <c r="L1" s="18"/>
      <c r="M1" s="18"/>
      <c r="N1" s="18"/>
      <c r="O1" s="18"/>
      <c r="P1" s="18"/>
      <c r="Q1" s="18"/>
      <c r="R1" s="18"/>
      <c r="S1" s="18"/>
      <c r="T1" s="18"/>
      <c r="U1" s="18"/>
      <c r="V1" s="18"/>
      <c r="W1" s="18"/>
      <c r="X1" s="18"/>
      <c r="Y1" s="18"/>
      <c r="Z1" s="18"/>
      <c r="AA1" s="18"/>
      <c r="AB1" s="18"/>
    </row>
    <row r="2" spans="1:252" ht="16" x14ac:dyDescent="0.2">
      <c r="B2" s="19" t="s">
        <v>91</v>
      </c>
      <c r="C2" s="238"/>
      <c r="D2" s="19"/>
      <c r="E2" s="19"/>
      <c r="F2" s="19"/>
      <c r="G2" s="19"/>
      <c r="H2" s="19"/>
      <c r="I2" s="19"/>
      <c r="J2" s="19"/>
      <c r="K2" s="19"/>
      <c r="L2" s="19"/>
      <c r="M2" s="19"/>
      <c r="N2" s="19"/>
      <c r="O2" s="19"/>
      <c r="P2" s="19"/>
      <c r="Q2" s="19"/>
      <c r="R2" s="19"/>
      <c r="S2" s="19"/>
      <c r="T2" s="19"/>
      <c r="U2" s="19"/>
      <c r="V2" s="19"/>
      <c r="W2" s="19"/>
      <c r="X2" s="19"/>
      <c r="Y2" s="19"/>
      <c r="Z2" s="19"/>
      <c r="AA2" s="19"/>
      <c r="AB2" s="19"/>
    </row>
    <row r="3" spans="1:252" ht="16" x14ac:dyDescent="0.2">
      <c r="A3" s="52"/>
      <c r="B3" s="35" t="s">
        <v>30</v>
      </c>
      <c r="C3" s="239"/>
      <c r="D3" s="20"/>
      <c r="E3" s="20"/>
      <c r="F3" s="20"/>
      <c r="G3" s="20"/>
      <c r="H3" s="20"/>
      <c r="I3" s="20"/>
      <c r="J3" s="20"/>
      <c r="K3" s="20"/>
      <c r="L3" s="20"/>
      <c r="M3" s="20"/>
      <c r="N3" s="20"/>
      <c r="O3" s="20"/>
      <c r="P3" s="20"/>
      <c r="Q3" s="20"/>
      <c r="R3" s="20"/>
      <c r="S3" s="20"/>
      <c r="T3" s="20"/>
      <c r="U3" s="20"/>
      <c r="V3" s="20"/>
      <c r="W3" s="20"/>
      <c r="X3" s="20"/>
      <c r="Y3" s="20"/>
      <c r="Z3" s="20"/>
      <c r="AA3" s="20"/>
      <c r="AB3" s="20"/>
    </row>
    <row r="4" spans="1:252" ht="16" x14ac:dyDescent="0.2">
      <c r="B4" s="220" t="s">
        <v>121</v>
      </c>
      <c r="C4" s="240"/>
      <c r="D4" s="26"/>
      <c r="E4" s="71"/>
      <c r="F4" s="86"/>
      <c r="G4" s="26"/>
      <c r="H4" s="71"/>
      <c r="I4" s="26"/>
      <c r="J4" s="26"/>
      <c r="K4" s="26"/>
      <c r="L4" s="86"/>
      <c r="M4" s="26"/>
      <c r="N4" s="21"/>
      <c r="O4" s="21"/>
      <c r="P4" s="21"/>
      <c r="Q4" s="21"/>
      <c r="R4" s="21"/>
      <c r="S4" s="21"/>
      <c r="T4" s="21"/>
      <c r="U4" s="21"/>
      <c r="V4" s="21"/>
      <c r="W4" s="21"/>
      <c r="X4" s="21"/>
      <c r="Y4" s="21"/>
      <c r="Z4" s="21"/>
      <c r="AA4" s="21"/>
      <c r="AB4" s="21"/>
      <c r="IR4" s="3"/>
    </row>
    <row r="5" spans="1:252" ht="16" x14ac:dyDescent="0.2">
      <c r="B5" s="22" t="s">
        <v>31</v>
      </c>
      <c r="C5" s="241"/>
      <c r="D5" s="36"/>
      <c r="E5" s="37"/>
      <c r="F5" s="37"/>
      <c r="G5" s="21"/>
      <c r="H5" s="37"/>
      <c r="I5" s="36"/>
      <c r="J5" s="21"/>
      <c r="K5" s="36"/>
      <c r="L5" s="21"/>
      <c r="M5" s="21"/>
      <c r="N5" s="21"/>
      <c r="O5" s="21"/>
      <c r="P5" s="21"/>
      <c r="Q5" s="21"/>
      <c r="R5" s="21"/>
      <c r="S5" s="21"/>
      <c r="T5" s="21"/>
      <c r="U5" s="21"/>
      <c r="V5" s="21"/>
      <c r="W5" s="21"/>
      <c r="X5" s="21"/>
      <c r="Y5" s="21"/>
      <c r="Z5" s="21"/>
      <c r="AA5" s="21"/>
      <c r="AB5" s="21"/>
    </row>
    <row r="6" spans="1:252" ht="16" x14ac:dyDescent="0.2">
      <c r="B6" s="22" t="s">
        <v>0</v>
      </c>
      <c r="C6" s="241"/>
      <c r="D6" s="36"/>
      <c r="E6" s="37"/>
      <c r="F6" s="37"/>
      <c r="G6" s="21"/>
      <c r="H6" s="37"/>
      <c r="I6" s="36"/>
      <c r="J6" s="21"/>
      <c r="K6" s="36"/>
      <c r="L6" s="21"/>
      <c r="M6" s="21"/>
      <c r="N6" s="21"/>
      <c r="O6" s="21"/>
      <c r="P6" s="21"/>
      <c r="Q6" s="21"/>
      <c r="R6" s="21"/>
      <c r="S6" s="21"/>
      <c r="T6" s="21"/>
      <c r="U6" s="21"/>
      <c r="V6" s="21"/>
      <c r="W6" s="21"/>
      <c r="X6" s="21"/>
      <c r="Y6" s="21"/>
      <c r="Z6" s="21"/>
      <c r="AA6" s="21"/>
      <c r="AB6" s="21"/>
    </row>
    <row r="7" spans="1:252" ht="16" x14ac:dyDescent="0.2">
      <c r="B7" s="226" t="s">
        <v>6</v>
      </c>
      <c r="C7" s="21" t="s">
        <v>101</v>
      </c>
      <c r="D7" s="21"/>
      <c r="E7" s="21"/>
      <c r="F7" s="21"/>
      <c r="G7" s="21"/>
      <c r="H7" s="21"/>
      <c r="I7" s="21"/>
      <c r="J7" s="21"/>
      <c r="K7" s="21"/>
      <c r="L7" s="21"/>
      <c r="M7" s="21"/>
      <c r="N7" s="21"/>
      <c r="O7" s="21"/>
      <c r="P7" s="21"/>
      <c r="Q7" s="21"/>
      <c r="R7" s="21"/>
      <c r="S7" s="21"/>
      <c r="T7" s="21"/>
      <c r="U7" s="21"/>
      <c r="V7" s="21"/>
      <c r="W7" s="21"/>
      <c r="X7" s="21"/>
      <c r="Y7" s="21"/>
      <c r="Z7" s="21"/>
      <c r="AA7" s="21"/>
      <c r="AB7" s="21"/>
    </row>
    <row r="8" spans="1:252" ht="16" x14ac:dyDescent="0.2">
      <c r="B8" s="228" t="s">
        <v>35</v>
      </c>
      <c r="C8" s="68" t="s">
        <v>103</v>
      </c>
      <c r="D8" s="21"/>
      <c r="E8" s="21"/>
      <c r="F8" s="21"/>
      <c r="G8" s="21"/>
      <c r="H8" s="21"/>
      <c r="I8" s="21"/>
      <c r="J8" s="68"/>
      <c r="K8" s="21"/>
      <c r="L8" s="21"/>
      <c r="M8" s="21"/>
      <c r="N8" s="21"/>
      <c r="O8" s="21"/>
      <c r="P8" s="21"/>
      <c r="Q8" s="21"/>
      <c r="R8" s="21"/>
      <c r="S8" s="21"/>
      <c r="T8" s="21"/>
      <c r="U8" s="21"/>
      <c r="V8" s="21"/>
      <c r="W8" s="21"/>
      <c r="X8" s="21"/>
      <c r="Y8" s="21"/>
      <c r="Z8" s="21"/>
      <c r="AA8" s="21"/>
      <c r="AB8" s="21"/>
    </row>
    <row r="9" spans="1:252" ht="16" x14ac:dyDescent="0.2">
      <c r="B9" s="228" t="s">
        <v>54</v>
      </c>
      <c r="C9" s="68" t="s">
        <v>104</v>
      </c>
      <c r="D9" s="21"/>
      <c r="E9" s="21"/>
      <c r="F9" s="21"/>
      <c r="G9" s="21"/>
      <c r="H9" s="21"/>
      <c r="I9" s="21"/>
      <c r="J9" s="68"/>
      <c r="K9" s="21"/>
      <c r="L9" s="21"/>
      <c r="M9" s="21"/>
      <c r="N9" s="21"/>
      <c r="O9" s="21"/>
      <c r="P9" s="21"/>
      <c r="Q9" s="21"/>
      <c r="R9" s="21"/>
      <c r="S9" s="21"/>
      <c r="T9" s="21"/>
      <c r="U9" s="21"/>
      <c r="V9" s="21"/>
      <c r="W9" s="21"/>
      <c r="X9" s="21"/>
      <c r="Y9" s="21"/>
      <c r="Z9" s="21"/>
      <c r="AA9" s="21"/>
      <c r="AB9" s="21"/>
    </row>
    <row r="10" spans="1:252" ht="16" x14ac:dyDescent="0.2">
      <c r="B10" s="228" t="s">
        <v>134</v>
      </c>
      <c r="C10" s="186" t="s">
        <v>114</v>
      </c>
      <c r="D10" s="186"/>
      <c r="E10" s="21"/>
      <c r="F10" s="21"/>
      <c r="G10" s="21"/>
      <c r="H10" s="68"/>
      <c r="I10" s="186"/>
      <c r="J10" s="186"/>
      <c r="K10" s="186"/>
      <c r="L10" s="21"/>
      <c r="M10" s="21"/>
      <c r="N10" s="21"/>
      <c r="O10" s="21"/>
      <c r="P10" s="21"/>
      <c r="Q10" s="21"/>
      <c r="R10" s="21"/>
      <c r="S10" s="21"/>
      <c r="T10" s="21"/>
      <c r="U10" s="21"/>
      <c r="V10" s="21"/>
      <c r="W10" s="21"/>
      <c r="X10" s="21"/>
      <c r="Y10" s="21"/>
      <c r="Z10" s="21"/>
      <c r="AA10" s="21"/>
      <c r="AB10" s="21"/>
    </row>
    <row r="11" spans="1:252" ht="16" x14ac:dyDescent="0.2">
      <c r="B11" s="228" t="s">
        <v>45</v>
      </c>
      <c r="C11" s="68" t="s">
        <v>102</v>
      </c>
      <c r="D11" s="21"/>
      <c r="E11" s="21"/>
      <c r="F11" s="21"/>
      <c r="G11" s="21"/>
      <c r="H11" s="21"/>
      <c r="I11" s="21"/>
      <c r="J11" s="68"/>
      <c r="K11" s="21"/>
      <c r="L11" s="21"/>
      <c r="M11" s="21"/>
      <c r="N11" s="21"/>
      <c r="O11" s="21"/>
      <c r="P11" s="21"/>
      <c r="Q11" s="21"/>
      <c r="R11" s="21"/>
      <c r="S11" s="21"/>
      <c r="T11" s="21"/>
      <c r="U11" s="21"/>
      <c r="V11" s="21"/>
      <c r="W11" s="21"/>
      <c r="X11" s="21"/>
      <c r="Y11" s="21"/>
      <c r="Z11" s="21"/>
      <c r="AA11" s="21"/>
      <c r="AB11" s="21"/>
    </row>
    <row r="12" spans="1:252" ht="16" x14ac:dyDescent="0.2">
      <c r="B12" s="227" t="s">
        <v>44</v>
      </c>
      <c r="C12" s="21" t="s">
        <v>100</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52" ht="16" x14ac:dyDescent="0.2">
      <c r="B13" s="223" t="s">
        <v>10</v>
      </c>
      <c r="C13" s="27" t="s">
        <v>99</v>
      </c>
      <c r="D13" s="21"/>
      <c r="E13" s="21"/>
      <c r="F13" s="21"/>
      <c r="G13" s="21"/>
      <c r="H13" s="21"/>
      <c r="I13" s="21"/>
      <c r="J13" s="27"/>
      <c r="K13" s="21"/>
      <c r="L13" s="21"/>
      <c r="M13" s="21"/>
      <c r="N13" s="21"/>
      <c r="O13" s="21"/>
      <c r="P13" s="21"/>
      <c r="Q13" s="21"/>
      <c r="R13" s="21"/>
      <c r="S13" s="21"/>
      <c r="T13" s="21"/>
      <c r="U13" s="21"/>
      <c r="V13" s="21"/>
      <c r="W13" s="21"/>
      <c r="X13" s="21"/>
      <c r="Y13" s="21"/>
      <c r="Z13" s="21"/>
      <c r="AA13" s="21"/>
      <c r="AB13" s="21"/>
    </row>
    <row r="14" spans="1:252" ht="16" x14ac:dyDescent="0.2">
      <c r="B14" s="226" t="s">
        <v>127</v>
      </c>
      <c r="C14" s="21" t="s">
        <v>66</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52" ht="16" x14ac:dyDescent="0.2">
      <c r="A15" s="2"/>
      <c r="B15" s="54" t="s">
        <v>26</v>
      </c>
      <c r="C15" s="242"/>
      <c r="D15" s="36"/>
      <c r="E15" s="37"/>
      <c r="F15" s="37"/>
      <c r="G15" s="21"/>
      <c r="H15" s="37"/>
      <c r="I15" s="36"/>
      <c r="J15" s="68"/>
      <c r="K15" s="36"/>
      <c r="L15" s="21"/>
      <c r="M15" s="21"/>
      <c r="N15" s="21"/>
      <c r="O15" s="21"/>
      <c r="P15" s="21"/>
      <c r="Q15" s="21"/>
      <c r="R15" s="21"/>
      <c r="S15" s="21"/>
      <c r="T15" s="21"/>
      <c r="U15" s="21"/>
      <c r="V15" s="21"/>
      <c r="W15" s="21"/>
      <c r="X15" s="21"/>
      <c r="Y15" s="21"/>
      <c r="Z15" s="21"/>
      <c r="AA15" s="21"/>
      <c r="AB15" s="21"/>
    </row>
    <row r="16" spans="1:252" ht="16" x14ac:dyDescent="0.2">
      <c r="A16" s="2"/>
      <c r="B16" s="229" t="s">
        <v>36</v>
      </c>
      <c r="C16" s="85" t="s">
        <v>92</v>
      </c>
      <c r="D16" s="36"/>
      <c r="E16" s="37"/>
      <c r="F16" s="37"/>
      <c r="G16" s="21"/>
      <c r="H16" s="37"/>
      <c r="I16" s="36"/>
      <c r="J16" s="85"/>
      <c r="K16" s="36"/>
      <c r="L16" s="21"/>
      <c r="M16" s="21"/>
      <c r="N16" s="21"/>
      <c r="O16" s="21"/>
      <c r="P16" s="21"/>
      <c r="Q16" s="21"/>
      <c r="R16" s="21"/>
      <c r="S16" s="21"/>
      <c r="T16" s="21"/>
      <c r="U16" s="21"/>
      <c r="V16" s="21"/>
      <c r="W16" s="21"/>
      <c r="X16" s="21"/>
      <c r="Y16" s="21"/>
      <c r="Z16" s="21"/>
      <c r="AA16" s="21"/>
      <c r="AB16" s="21"/>
    </row>
    <row r="17" spans="1:28" ht="16" x14ac:dyDescent="0.2">
      <c r="B17" s="226" t="s">
        <v>2</v>
      </c>
      <c r="C17" s="85" t="s">
        <v>105</v>
      </c>
      <c r="D17" s="21"/>
      <c r="E17" s="21"/>
      <c r="F17" s="21"/>
      <c r="G17" s="21"/>
      <c r="H17" s="21"/>
      <c r="I17" s="21"/>
      <c r="J17" s="85"/>
      <c r="K17" s="21"/>
      <c r="L17" s="21"/>
      <c r="M17" s="21"/>
      <c r="N17" s="21"/>
      <c r="O17" s="21"/>
      <c r="P17" s="21"/>
      <c r="Q17" s="21"/>
      <c r="R17" s="21"/>
      <c r="S17" s="21"/>
      <c r="T17" s="21"/>
      <c r="U17" s="21"/>
      <c r="V17" s="21"/>
      <c r="W17" s="21"/>
      <c r="X17" s="21"/>
      <c r="Y17" s="21"/>
      <c r="Z17" s="21"/>
      <c r="AA17" s="21"/>
      <c r="AB17" s="21"/>
    </row>
    <row r="18" spans="1:28" ht="15" customHeight="1" x14ac:dyDescent="0.2">
      <c r="B18" s="68" t="s">
        <v>148</v>
      </c>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row>
    <row r="19" spans="1:28" ht="15" customHeight="1" x14ac:dyDescent="0.2">
      <c r="B19" s="38"/>
    </row>
    <row r="20" spans="1:28" s="3" customFormat="1" ht="15" customHeight="1" x14ac:dyDescent="0.2">
      <c r="A20" s="157"/>
      <c r="B20" s="157"/>
      <c r="C20" s="157"/>
      <c r="D20" s="232" t="s">
        <v>80</v>
      </c>
      <c r="E20" s="157"/>
      <c r="F20" s="157"/>
      <c r="G20" s="157"/>
      <c r="H20" s="157"/>
      <c r="I20" s="157"/>
      <c r="K20" s="157"/>
      <c r="L20" s="157"/>
      <c r="M20" s="161" t="s">
        <v>27</v>
      </c>
      <c r="O20" s="157"/>
    </row>
    <row r="21" spans="1:28" s="190" customFormat="1" ht="16" customHeight="1" x14ac:dyDescent="0.2">
      <c r="A21" s="190" t="s">
        <v>18</v>
      </c>
      <c r="B21" s="203" t="s">
        <v>79</v>
      </c>
      <c r="C21" s="189"/>
      <c r="D21" s="233" t="s">
        <v>4</v>
      </c>
      <c r="E21" s="204" t="s">
        <v>35</v>
      </c>
      <c r="F21" s="204" t="s">
        <v>54</v>
      </c>
      <c r="G21" s="190" t="s">
        <v>134</v>
      </c>
      <c r="H21" s="204" t="s">
        <v>45</v>
      </c>
      <c r="I21" s="189" t="s">
        <v>44</v>
      </c>
      <c r="J21" s="230" t="s">
        <v>10</v>
      </c>
      <c r="K21" s="189" t="s">
        <v>127</v>
      </c>
      <c r="L21" s="200"/>
      <c r="M21" s="205" t="s">
        <v>36</v>
      </c>
      <c r="N21" s="206" t="s">
        <v>67</v>
      </c>
      <c r="P21" s="207"/>
      <c r="Q21" s="191"/>
      <c r="R21" s="189"/>
      <c r="S21" s="204"/>
    </row>
    <row r="22" spans="1:28" s="2" customFormat="1" ht="15" customHeight="1" x14ac:dyDescent="0.2">
      <c r="A22" s="2">
        <v>1959</v>
      </c>
      <c r="B22" s="127">
        <v>0.77196642199999999</v>
      </c>
      <c r="C22" s="38"/>
      <c r="D22" s="138">
        <v>1.0283313759999999</v>
      </c>
      <c r="E22" s="106">
        <v>0.75700000000000001</v>
      </c>
      <c r="F22" s="38">
        <v>0.43</v>
      </c>
      <c r="G22" s="143">
        <v>1.1339999999999999</v>
      </c>
      <c r="H22" s="106">
        <v>0.56999999999999995</v>
      </c>
      <c r="I22" s="106">
        <v>0.498</v>
      </c>
      <c r="J22" s="231">
        <v>0.90100000000000002</v>
      </c>
      <c r="K22" s="106">
        <v>0.85740000000000005</v>
      </c>
      <c r="L22" s="137"/>
      <c r="P22" s="38"/>
    </row>
    <row r="23" spans="1:28" s="2" customFormat="1" ht="15" customHeight="1" x14ac:dyDescent="0.2">
      <c r="A23" s="2">
        <v>1960</v>
      </c>
      <c r="B23" s="127">
        <v>0.78323955487500008</v>
      </c>
      <c r="C23" s="38"/>
      <c r="D23" s="138">
        <v>0.814816439</v>
      </c>
      <c r="E23" s="106">
        <v>0.745</v>
      </c>
      <c r="F23" s="38">
        <v>0.56999999999999995</v>
      </c>
      <c r="G23" s="143">
        <v>1.091</v>
      </c>
      <c r="H23" s="106">
        <v>0.77</v>
      </c>
      <c r="I23" s="106">
        <v>0.50700000000000001</v>
      </c>
      <c r="J23" s="231">
        <v>0.93400000000000005</v>
      </c>
      <c r="K23" s="106">
        <v>0.83409999999999995</v>
      </c>
      <c r="L23" s="137"/>
      <c r="P23" s="38"/>
    </row>
    <row r="24" spans="1:28" s="2" customFormat="1" ht="15" customHeight="1" x14ac:dyDescent="0.2">
      <c r="A24" s="2">
        <v>1961</v>
      </c>
      <c r="B24" s="127">
        <v>0.65003714550000002</v>
      </c>
      <c r="C24" s="38"/>
      <c r="D24" s="138">
        <v>0.722197164</v>
      </c>
      <c r="E24" s="106">
        <v>0.52900000000000003</v>
      </c>
      <c r="F24" s="38">
        <v>0.43</v>
      </c>
      <c r="G24" s="143">
        <v>0.91800000000000004</v>
      </c>
      <c r="H24" s="106">
        <v>0.53</v>
      </c>
      <c r="I24" s="106">
        <v>0.41399999999999998</v>
      </c>
      <c r="J24" s="231">
        <v>0.89300000000000002</v>
      </c>
      <c r="K24" s="106">
        <v>0.7641</v>
      </c>
      <c r="L24" s="137"/>
      <c r="P24" s="38"/>
    </row>
    <row r="25" spans="1:28" s="2" customFormat="1" ht="15" customHeight="1" x14ac:dyDescent="0.2">
      <c r="A25" s="2">
        <v>1962</v>
      </c>
      <c r="B25" s="127">
        <v>0.74757043300000003</v>
      </c>
      <c r="C25" s="38"/>
      <c r="D25" s="138">
        <v>0.68646346400000002</v>
      </c>
      <c r="E25" s="106">
        <v>0.72199999999999998</v>
      </c>
      <c r="F25" s="38">
        <v>0.57999999999999996</v>
      </c>
      <c r="G25" s="143">
        <v>1.0469999999999999</v>
      </c>
      <c r="H25" s="106">
        <v>0.62</v>
      </c>
      <c r="I25" s="106">
        <v>0.38200000000000001</v>
      </c>
      <c r="J25" s="231">
        <v>0.99199999999999999</v>
      </c>
      <c r="K25" s="106">
        <v>0.95109999999999995</v>
      </c>
      <c r="L25" s="137"/>
      <c r="P25" s="38"/>
    </row>
    <row r="26" spans="1:28" s="2" customFormat="1" ht="15" customHeight="1" x14ac:dyDescent="0.2">
      <c r="A26" s="2">
        <v>1963</v>
      </c>
      <c r="B26" s="127">
        <v>0.87847210750000004</v>
      </c>
      <c r="C26" s="38"/>
      <c r="D26" s="138">
        <v>0.82037685999999999</v>
      </c>
      <c r="E26" s="106">
        <v>0.84599999999999997</v>
      </c>
      <c r="F26" s="38">
        <v>0.71</v>
      </c>
      <c r="G26" s="143">
        <v>1.175</v>
      </c>
      <c r="H26" s="106">
        <v>0.65</v>
      </c>
      <c r="I26" s="106">
        <v>0.57799999999999996</v>
      </c>
      <c r="J26" s="231">
        <v>1.117</v>
      </c>
      <c r="K26" s="106">
        <v>1.1314</v>
      </c>
      <c r="L26" s="137"/>
      <c r="P26" s="38"/>
    </row>
    <row r="27" spans="1:28" s="2" customFormat="1" ht="15" customHeight="1" x14ac:dyDescent="0.2">
      <c r="A27" s="2">
        <v>1964</v>
      </c>
      <c r="B27" s="127">
        <v>1.06123706475</v>
      </c>
      <c r="C27" s="38"/>
      <c r="D27" s="138">
        <v>1.1310965180000001</v>
      </c>
      <c r="E27" s="106">
        <v>0.82899999999999996</v>
      </c>
      <c r="F27" s="38">
        <v>0.77</v>
      </c>
      <c r="G27" s="143">
        <v>1.284</v>
      </c>
      <c r="H27" s="106">
        <v>0.96</v>
      </c>
      <c r="I27" s="106">
        <v>0.93700000000000006</v>
      </c>
      <c r="J27" s="231">
        <v>1.337</v>
      </c>
      <c r="K27" s="106">
        <v>1.2418</v>
      </c>
      <c r="L27" s="137"/>
      <c r="P27" s="38"/>
    </row>
    <row r="28" spans="1:28" s="2" customFormat="1" ht="15" customHeight="1" x14ac:dyDescent="0.2">
      <c r="A28" s="2">
        <v>1965</v>
      </c>
      <c r="B28" s="127">
        <v>1.1810498645</v>
      </c>
      <c r="C28" s="38"/>
      <c r="D28" s="138">
        <v>1.3272989159999999</v>
      </c>
      <c r="E28" s="106">
        <v>0.93</v>
      </c>
      <c r="F28" s="38">
        <v>0.84</v>
      </c>
      <c r="G28" s="143">
        <v>1.2170000000000001</v>
      </c>
      <c r="H28" s="106">
        <v>1.22</v>
      </c>
      <c r="I28" s="106">
        <v>0.95799999999999996</v>
      </c>
      <c r="J28" s="231">
        <v>1.5249999999999999</v>
      </c>
      <c r="K28" s="106">
        <v>1.4311</v>
      </c>
      <c r="L28" s="137"/>
      <c r="P28" s="38"/>
    </row>
    <row r="29" spans="1:28" s="2" customFormat="1" ht="15" customHeight="1" x14ac:dyDescent="0.2">
      <c r="A29" s="2">
        <v>1966</v>
      </c>
      <c r="B29" s="127">
        <v>1.18911836925</v>
      </c>
      <c r="C29" s="38"/>
      <c r="D29" s="138">
        <v>1.345646954</v>
      </c>
      <c r="E29" s="106">
        <v>0.96799999999999997</v>
      </c>
      <c r="F29" s="38">
        <v>0.88</v>
      </c>
      <c r="G29" s="143">
        <v>1.1399999999999999</v>
      </c>
      <c r="H29" s="106">
        <v>1.21</v>
      </c>
      <c r="I29" s="106">
        <v>0.94799999999999995</v>
      </c>
      <c r="J29" s="231">
        <v>1.5760000000000001</v>
      </c>
      <c r="K29" s="106">
        <v>1.4453</v>
      </c>
      <c r="L29" s="137"/>
      <c r="P29" s="38"/>
    </row>
    <row r="30" spans="1:28" s="2" customFormat="1" ht="15" customHeight="1" x14ac:dyDescent="0.2">
      <c r="A30" s="2">
        <v>1967</v>
      </c>
      <c r="B30" s="127">
        <v>0.99685486624999997</v>
      </c>
      <c r="C30" s="38"/>
      <c r="D30" s="138">
        <v>1.0964389299999999</v>
      </c>
      <c r="E30" s="106">
        <v>0.79200000000000004</v>
      </c>
      <c r="F30" s="38">
        <v>0.75</v>
      </c>
      <c r="G30" s="143">
        <v>1.03</v>
      </c>
      <c r="H30" s="106">
        <v>0.99</v>
      </c>
      <c r="I30" s="106">
        <v>0.76900000000000002</v>
      </c>
      <c r="J30" s="231">
        <v>1.2929999999999999</v>
      </c>
      <c r="K30" s="106">
        <v>1.2544</v>
      </c>
      <c r="L30" s="137"/>
      <c r="P30" s="38"/>
    </row>
    <row r="31" spans="1:28" s="2" customFormat="1" ht="15" customHeight="1" x14ac:dyDescent="0.2">
      <c r="A31" s="2">
        <v>1968</v>
      </c>
      <c r="B31" s="127">
        <v>1.0382560751249998</v>
      </c>
      <c r="C31" s="38"/>
      <c r="D31" s="138">
        <v>1.002248601</v>
      </c>
      <c r="E31" s="106">
        <v>0.95899999999999996</v>
      </c>
      <c r="F31" s="38">
        <v>0.92</v>
      </c>
      <c r="G31" s="143">
        <v>1.206</v>
      </c>
      <c r="H31" s="106">
        <v>0.94</v>
      </c>
      <c r="I31" s="106">
        <v>0.69599999999999995</v>
      </c>
      <c r="J31" s="231">
        <v>1.268</v>
      </c>
      <c r="K31" s="106">
        <v>1.3148</v>
      </c>
      <c r="L31" s="137"/>
      <c r="P31" s="38"/>
    </row>
    <row r="32" spans="1:28" s="2" customFormat="1" ht="15" customHeight="1" x14ac:dyDescent="0.2">
      <c r="A32" s="2">
        <v>1969</v>
      </c>
      <c r="B32" s="127">
        <v>1.0718645976249999</v>
      </c>
      <c r="C32" s="38"/>
      <c r="D32" s="138">
        <v>1.109216781</v>
      </c>
      <c r="E32" s="106">
        <v>0.96199999999999997</v>
      </c>
      <c r="F32" s="38">
        <v>0.93</v>
      </c>
      <c r="G32" s="143">
        <v>1.0269999999999999</v>
      </c>
      <c r="H32" s="106">
        <v>0.77</v>
      </c>
      <c r="I32" s="106">
        <v>0.95499999999999996</v>
      </c>
      <c r="J32" s="231">
        <v>1.399</v>
      </c>
      <c r="K32" s="106">
        <v>1.4227000000000001</v>
      </c>
      <c r="L32" s="137"/>
      <c r="P32" s="38"/>
    </row>
    <row r="33" spans="1:16" s="2" customFormat="1" ht="15" customHeight="1" x14ac:dyDescent="0.2">
      <c r="A33" s="2">
        <v>1970</v>
      </c>
      <c r="B33" s="127">
        <v>1.0098348418750001</v>
      </c>
      <c r="C33" s="38"/>
      <c r="D33" s="138">
        <v>0.99727873499999997</v>
      </c>
      <c r="E33" s="106">
        <v>0.82799999999999996</v>
      </c>
      <c r="F33" s="38">
        <v>0.79</v>
      </c>
      <c r="G33" s="143">
        <v>1.0820000000000001</v>
      </c>
      <c r="H33" s="106">
        <v>1.02</v>
      </c>
      <c r="I33" s="106">
        <v>0.86</v>
      </c>
      <c r="J33" s="231">
        <v>1.1870000000000001</v>
      </c>
      <c r="K33" s="106">
        <v>1.3144</v>
      </c>
      <c r="L33" s="137"/>
      <c r="P33" s="38"/>
    </row>
    <row r="34" spans="1:16" s="2" customFormat="1" ht="15" customHeight="1" x14ac:dyDescent="0.2">
      <c r="A34" s="2">
        <v>1971</v>
      </c>
      <c r="B34" s="127">
        <v>1.0880188915</v>
      </c>
      <c r="C34" s="38"/>
      <c r="D34" s="138">
        <v>1.0999511319999999</v>
      </c>
      <c r="E34" s="106">
        <v>0.85199999999999998</v>
      </c>
      <c r="F34" s="38">
        <v>0.96</v>
      </c>
      <c r="G34" s="143">
        <v>1.2370000000000001</v>
      </c>
      <c r="H34" s="106">
        <v>1.06</v>
      </c>
      <c r="I34" s="106">
        <v>0.84699999999999998</v>
      </c>
      <c r="J34" s="231">
        <v>1.28</v>
      </c>
      <c r="K34" s="106">
        <v>1.3682000000000001</v>
      </c>
      <c r="L34" s="137"/>
      <c r="P34" s="38"/>
    </row>
    <row r="35" spans="1:16" s="2" customFormat="1" ht="15" customHeight="1" x14ac:dyDescent="0.2">
      <c r="A35" s="2">
        <v>1972</v>
      </c>
      <c r="B35" s="127">
        <v>1.3108287136249999</v>
      </c>
      <c r="C35" s="38"/>
      <c r="D35" s="138">
        <v>1.4069297089999999</v>
      </c>
      <c r="E35" s="106">
        <v>1.095</v>
      </c>
      <c r="F35" s="38">
        <v>1.1000000000000001</v>
      </c>
      <c r="G35" s="143">
        <v>1.373</v>
      </c>
      <c r="H35" s="106">
        <v>1.1299999999999999</v>
      </c>
      <c r="I35" s="106">
        <v>1.1160000000000001</v>
      </c>
      <c r="J35" s="231">
        <v>1.6319999999999999</v>
      </c>
      <c r="K35" s="106">
        <v>1.6336999999999999</v>
      </c>
      <c r="L35" s="137"/>
      <c r="P35" s="38"/>
    </row>
    <row r="36" spans="1:16" s="2" customFormat="1" ht="15" customHeight="1" x14ac:dyDescent="0.2">
      <c r="A36" s="2">
        <v>1973</v>
      </c>
      <c r="B36" s="127">
        <v>1.301830050375</v>
      </c>
      <c r="C36" s="38"/>
      <c r="D36" s="138">
        <v>1.226340403</v>
      </c>
      <c r="E36" s="106">
        <v>1.1399999999999999</v>
      </c>
      <c r="F36" s="38">
        <v>1.01</v>
      </c>
      <c r="G36" s="143">
        <v>1.2430000000000001</v>
      </c>
      <c r="H36" s="106">
        <v>1.1499999999999999</v>
      </c>
      <c r="I36" s="106">
        <v>1.2689999999999999</v>
      </c>
      <c r="J36" s="231">
        <v>1.69</v>
      </c>
      <c r="K36" s="106">
        <v>1.6862999999999999</v>
      </c>
      <c r="L36" s="137"/>
      <c r="P36" s="38"/>
    </row>
    <row r="37" spans="1:16" s="2" customFormat="1" ht="15" customHeight="1" x14ac:dyDescent="0.2">
      <c r="A37" s="2">
        <v>1974</v>
      </c>
      <c r="B37" s="127">
        <v>1.2488051662499999</v>
      </c>
      <c r="C37" s="38"/>
      <c r="D37" s="138">
        <v>1.1372413299999999</v>
      </c>
      <c r="E37" s="106">
        <v>1.1100000000000001</v>
      </c>
      <c r="F37" s="38">
        <v>1.1200000000000001</v>
      </c>
      <c r="G37" s="143">
        <v>1.1719999999999999</v>
      </c>
      <c r="H37" s="106">
        <v>1.39</v>
      </c>
      <c r="I37" s="106">
        <v>1</v>
      </c>
      <c r="J37" s="231">
        <v>1.4219999999999999</v>
      </c>
      <c r="K37" s="106">
        <v>1.6392</v>
      </c>
      <c r="L37" s="137"/>
      <c r="P37" s="38"/>
    </row>
    <row r="38" spans="1:16" s="2" customFormat="1" ht="15" customHeight="1" x14ac:dyDescent="0.2">
      <c r="A38" s="2">
        <v>1975</v>
      </c>
      <c r="B38" s="127">
        <v>1.2634910159999999</v>
      </c>
      <c r="C38" s="38"/>
      <c r="D38" s="138">
        <v>1.2319281280000001</v>
      </c>
      <c r="E38" s="106">
        <v>0.96399999999999997</v>
      </c>
      <c r="F38" s="38">
        <v>1.1000000000000001</v>
      </c>
      <c r="G38" s="143">
        <v>1.2070000000000001</v>
      </c>
      <c r="H38" s="106">
        <v>1.22</v>
      </c>
      <c r="I38" s="106">
        <v>1.163</v>
      </c>
      <c r="J38" s="231">
        <v>1.633</v>
      </c>
      <c r="K38" s="106">
        <v>1.589</v>
      </c>
      <c r="L38" s="137"/>
      <c r="P38" s="38"/>
    </row>
    <row r="39" spans="1:16" s="2" customFormat="1" ht="15" customHeight="1" x14ac:dyDescent="0.2">
      <c r="A39" s="2">
        <v>1976</v>
      </c>
      <c r="B39" s="127">
        <v>1.336946905125</v>
      </c>
      <c r="C39" s="38"/>
      <c r="D39" s="138">
        <v>1.256175241</v>
      </c>
      <c r="E39" s="106">
        <v>1.111</v>
      </c>
      <c r="F39" s="38">
        <v>1.05</v>
      </c>
      <c r="G39" s="143">
        <v>1.276</v>
      </c>
      <c r="H39" s="106">
        <v>1.38</v>
      </c>
      <c r="I39" s="106">
        <v>1.1919999999999999</v>
      </c>
      <c r="J39" s="231">
        <v>1.665</v>
      </c>
      <c r="K39" s="106">
        <v>1.7654000000000001</v>
      </c>
      <c r="L39" s="137"/>
      <c r="P39" s="38"/>
    </row>
    <row r="40" spans="1:16" s="2" customFormat="1" ht="15" customHeight="1" x14ac:dyDescent="0.2">
      <c r="A40" s="2">
        <v>1977</v>
      </c>
      <c r="B40" s="127">
        <v>1.3749579481250001</v>
      </c>
      <c r="C40" s="38"/>
      <c r="D40" s="138">
        <v>1.5244635849999999</v>
      </c>
      <c r="E40" s="106">
        <v>1.1020000000000001</v>
      </c>
      <c r="F40" s="38">
        <v>1</v>
      </c>
      <c r="G40" s="143">
        <v>1.337</v>
      </c>
      <c r="H40" s="106">
        <v>1.1100000000000001</v>
      </c>
      <c r="I40" s="106">
        <v>1.329</v>
      </c>
      <c r="J40" s="231">
        <v>1.756</v>
      </c>
      <c r="K40" s="106">
        <v>1.8411999999999999</v>
      </c>
      <c r="L40" s="137"/>
      <c r="P40" s="38"/>
    </row>
    <row r="41" spans="1:16" s="2" customFormat="1" ht="15" customHeight="1" x14ac:dyDescent="0.2">
      <c r="A41" s="2">
        <v>1978</v>
      </c>
      <c r="B41" s="127">
        <v>1.4325556976249998</v>
      </c>
      <c r="C41" s="38"/>
      <c r="D41" s="138">
        <v>1.4640455809999999</v>
      </c>
      <c r="E41" s="106">
        <v>1.2609999999999999</v>
      </c>
      <c r="F41" s="38">
        <v>1.06</v>
      </c>
      <c r="G41" s="143">
        <v>1.4339999999999999</v>
      </c>
      <c r="H41" s="106">
        <v>1.33</v>
      </c>
      <c r="I41" s="106">
        <v>1.401</v>
      </c>
      <c r="J41" s="231">
        <v>1.718</v>
      </c>
      <c r="K41" s="106">
        <v>1.7924</v>
      </c>
      <c r="L41" s="137"/>
      <c r="P41" s="38"/>
    </row>
    <row r="42" spans="1:16" s="2" customFormat="1" ht="15" customHeight="1" x14ac:dyDescent="0.2">
      <c r="A42" s="2">
        <v>1979</v>
      </c>
      <c r="B42" s="127">
        <v>1.2869431309999999</v>
      </c>
      <c r="C42" s="38"/>
      <c r="D42" s="138">
        <v>0.96384504800000004</v>
      </c>
      <c r="E42" s="106">
        <v>1.272</v>
      </c>
      <c r="F42" s="38">
        <v>1.03</v>
      </c>
      <c r="G42" s="143">
        <v>1.3759999999999999</v>
      </c>
      <c r="H42" s="106">
        <v>1.24</v>
      </c>
      <c r="I42" s="106">
        <v>1.2270000000000001</v>
      </c>
      <c r="J42" s="231">
        <v>1.5329999999999999</v>
      </c>
      <c r="K42" s="106">
        <v>1.6536999999999999</v>
      </c>
      <c r="L42" s="137"/>
      <c r="P42" s="38"/>
    </row>
    <row r="43" spans="1:16" s="2" customFormat="1" ht="15" customHeight="1" x14ac:dyDescent="0.2">
      <c r="A43" s="2">
        <v>1980</v>
      </c>
      <c r="B43" s="127">
        <v>1.5694688628749998</v>
      </c>
      <c r="C43" s="38"/>
      <c r="D43" s="138">
        <v>1.5092509030000001</v>
      </c>
      <c r="E43" s="106">
        <v>1.472</v>
      </c>
      <c r="F43" s="38">
        <v>1.44</v>
      </c>
      <c r="G43" s="143">
        <v>1.6379999999999999</v>
      </c>
      <c r="H43" s="106">
        <v>1.21</v>
      </c>
      <c r="I43" s="106">
        <v>1.5580000000000001</v>
      </c>
      <c r="J43" s="231">
        <v>1.7669999999999999</v>
      </c>
      <c r="K43" s="106">
        <v>1.9615</v>
      </c>
      <c r="L43" s="137"/>
      <c r="P43" s="38"/>
    </row>
    <row r="44" spans="1:16" s="2" customFormat="1" ht="15" customHeight="1" x14ac:dyDescent="0.2">
      <c r="A44" s="2">
        <v>1981</v>
      </c>
      <c r="B44" s="127">
        <v>1.599808248125</v>
      </c>
      <c r="C44" s="38"/>
      <c r="D44" s="138">
        <v>1.4833659850000001</v>
      </c>
      <c r="E44" s="106">
        <v>1.4810000000000001</v>
      </c>
      <c r="F44" s="38">
        <v>1.5</v>
      </c>
      <c r="G44" s="143">
        <v>1.7569999999999999</v>
      </c>
      <c r="H44" s="106">
        <v>1.53</v>
      </c>
      <c r="I44" s="106">
        <v>1.397</v>
      </c>
      <c r="J44" s="231">
        <v>1.675</v>
      </c>
      <c r="K44" s="106">
        <v>1.9751000000000001</v>
      </c>
      <c r="L44" s="137"/>
      <c r="P44" s="38"/>
    </row>
    <row r="45" spans="1:16" s="2" customFormat="1" ht="15" customHeight="1" x14ac:dyDescent="0.2">
      <c r="A45" s="2">
        <v>1982</v>
      </c>
      <c r="B45" s="127">
        <v>1.6550998913750001</v>
      </c>
      <c r="C45" s="38"/>
      <c r="D45" s="138">
        <v>1.508199131</v>
      </c>
      <c r="E45" s="106">
        <v>1.6659999999999999</v>
      </c>
      <c r="F45" s="38">
        <v>1.49</v>
      </c>
      <c r="G45" s="144">
        <v>1.625</v>
      </c>
      <c r="H45" s="106">
        <v>1.42</v>
      </c>
      <c r="I45" s="106">
        <v>1.643</v>
      </c>
      <c r="J45" s="231">
        <v>1.855</v>
      </c>
      <c r="K45" s="106">
        <v>2.0335999999999999</v>
      </c>
      <c r="L45" s="136"/>
      <c r="M45" s="73">
        <v>1.5302</v>
      </c>
      <c r="N45" s="38"/>
      <c r="P45" s="38"/>
    </row>
    <row r="46" spans="1:16" s="2" customFormat="1" ht="15" customHeight="1" x14ac:dyDescent="0.2">
      <c r="A46" s="2">
        <v>1983</v>
      </c>
      <c r="B46" s="127">
        <v>1.810392684625</v>
      </c>
      <c r="C46" s="38"/>
      <c r="D46" s="138">
        <v>1.739441477</v>
      </c>
      <c r="E46" s="106">
        <v>1.694</v>
      </c>
      <c r="F46" s="38">
        <v>1.59</v>
      </c>
      <c r="G46" s="144">
        <v>1.6890000000000001</v>
      </c>
      <c r="H46" s="106">
        <v>1.67</v>
      </c>
      <c r="I46" s="106">
        <v>1.8180000000000001</v>
      </c>
      <c r="J46" s="231">
        <v>2.0609999999999999</v>
      </c>
      <c r="K46" s="106">
        <v>2.2216999999999998</v>
      </c>
      <c r="L46" s="136"/>
      <c r="M46" s="73">
        <v>1.4312</v>
      </c>
      <c r="N46" s="38"/>
      <c r="P46" s="38"/>
    </row>
    <row r="47" spans="1:16" s="2" customFormat="1" ht="15" customHeight="1" x14ac:dyDescent="0.2">
      <c r="A47" s="2">
        <v>1984</v>
      </c>
      <c r="B47" s="127">
        <v>1.7194418982499999</v>
      </c>
      <c r="C47" s="38"/>
      <c r="D47" s="138">
        <v>1.603135186</v>
      </c>
      <c r="E47" s="106">
        <v>1.5209999999999999</v>
      </c>
      <c r="F47" s="38">
        <v>1.48</v>
      </c>
      <c r="G47" s="144">
        <v>1.796</v>
      </c>
      <c r="H47" s="106">
        <v>1.72</v>
      </c>
      <c r="I47" s="106">
        <v>1.6080000000000001</v>
      </c>
      <c r="J47" s="231">
        <v>1.851</v>
      </c>
      <c r="K47" s="106">
        <v>2.1764000000000001</v>
      </c>
      <c r="L47" s="136"/>
      <c r="M47" s="73">
        <v>1.3891</v>
      </c>
      <c r="N47" s="38"/>
      <c r="P47" s="38"/>
    </row>
    <row r="48" spans="1:16" s="2" customFormat="1" ht="15" customHeight="1" x14ac:dyDescent="0.2">
      <c r="A48" s="2">
        <v>1985</v>
      </c>
      <c r="B48" s="127">
        <v>1.7140800632500002</v>
      </c>
      <c r="C48" s="38"/>
      <c r="D48" s="138">
        <v>1.382440506</v>
      </c>
      <c r="E48" s="106">
        <v>1.5920000000000001</v>
      </c>
      <c r="F48" s="38">
        <v>1.51</v>
      </c>
      <c r="G48" s="144">
        <v>1.7749999999999999</v>
      </c>
      <c r="H48" s="106">
        <v>1.64</v>
      </c>
      <c r="I48" s="106">
        <v>1.6890000000000001</v>
      </c>
      <c r="J48" s="231">
        <v>1.9650000000000001</v>
      </c>
      <c r="K48" s="106">
        <v>2.1591999999999998</v>
      </c>
      <c r="L48" s="136"/>
      <c r="M48" s="73">
        <v>1.3093999999999999</v>
      </c>
      <c r="N48" s="38">
        <v>1.94</v>
      </c>
      <c r="P48" s="141"/>
    </row>
    <row r="49" spans="1:16" s="2" customFormat="1" ht="15" customHeight="1" x14ac:dyDescent="0.2">
      <c r="A49" s="2">
        <v>1986</v>
      </c>
      <c r="B49" s="127">
        <v>1.7493840417500002</v>
      </c>
      <c r="C49" s="38"/>
      <c r="D49" s="138">
        <v>1.453672334</v>
      </c>
      <c r="E49" s="106">
        <v>1.59</v>
      </c>
      <c r="F49" s="38">
        <v>1.62</v>
      </c>
      <c r="G49" s="144">
        <v>1.81</v>
      </c>
      <c r="H49" s="106">
        <v>1.6</v>
      </c>
      <c r="I49" s="106">
        <v>1.762</v>
      </c>
      <c r="J49" s="231">
        <v>1.93</v>
      </c>
      <c r="K49" s="106">
        <v>2.2294</v>
      </c>
      <c r="L49" s="136"/>
      <c r="M49" s="73">
        <v>1.32</v>
      </c>
      <c r="N49" s="38">
        <v>1.86</v>
      </c>
      <c r="P49" s="141"/>
    </row>
    <row r="50" spans="1:16" s="2" customFormat="1" ht="15" customHeight="1" x14ac:dyDescent="0.2">
      <c r="A50" s="2">
        <v>1987</v>
      </c>
      <c r="B50" s="127">
        <v>1.7477408016250002</v>
      </c>
      <c r="C50" s="38"/>
      <c r="D50" s="138">
        <v>1.3883264129999999</v>
      </c>
      <c r="E50" s="106">
        <v>1.6950000000000001</v>
      </c>
      <c r="F50" s="38">
        <v>1.62</v>
      </c>
      <c r="G50" s="144">
        <v>1.696</v>
      </c>
      <c r="H50" s="106">
        <v>1.56</v>
      </c>
      <c r="I50" s="106">
        <v>1.806</v>
      </c>
      <c r="J50" s="231">
        <v>2.036</v>
      </c>
      <c r="K50" s="106">
        <v>2.1806000000000001</v>
      </c>
      <c r="L50" s="136"/>
      <c r="M50" s="73">
        <v>1.4496</v>
      </c>
      <c r="N50" s="38">
        <v>1.65</v>
      </c>
      <c r="P50" s="141"/>
    </row>
    <row r="51" spans="1:16" s="2" customFormat="1" ht="15" customHeight="1" x14ac:dyDescent="0.2">
      <c r="A51" s="2">
        <v>1988</v>
      </c>
      <c r="B51" s="127">
        <v>1.71481604725</v>
      </c>
      <c r="C51" s="38"/>
      <c r="D51" s="138">
        <v>1.420628378</v>
      </c>
      <c r="E51" s="106">
        <v>1.681</v>
      </c>
      <c r="F51" s="38">
        <v>1.63</v>
      </c>
      <c r="G51" s="144">
        <v>1.891</v>
      </c>
      <c r="H51" s="106">
        <v>1.49</v>
      </c>
      <c r="I51" s="106">
        <v>1.698</v>
      </c>
      <c r="J51" s="231">
        <v>1.8049999999999999</v>
      </c>
      <c r="K51" s="106">
        <v>2.1029</v>
      </c>
      <c r="L51" s="136"/>
      <c r="M51" s="73">
        <v>1.2562</v>
      </c>
      <c r="N51" s="38">
        <v>1.72</v>
      </c>
      <c r="P51" s="141"/>
    </row>
    <row r="52" spans="1:16" s="2" customFormat="1" ht="15" customHeight="1" x14ac:dyDescent="0.2">
      <c r="A52" s="2">
        <v>1989</v>
      </c>
      <c r="B52" s="127">
        <v>1.7253495632500002</v>
      </c>
      <c r="C52" s="38"/>
      <c r="D52" s="138">
        <v>1.312896506</v>
      </c>
      <c r="E52" s="106">
        <v>1.7050000000000001</v>
      </c>
      <c r="F52" s="38">
        <v>1.55</v>
      </c>
      <c r="G52" s="144">
        <v>1.6879999999999999</v>
      </c>
      <c r="H52" s="106">
        <v>1.73</v>
      </c>
      <c r="I52" s="106">
        <v>1.7030000000000001</v>
      </c>
      <c r="J52" s="231">
        <v>1.889</v>
      </c>
      <c r="K52" s="106">
        <v>2.2248999999999999</v>
      </c>
      <c r="L52" s="136"/>
      <c r="M52" s="73">
        <v>1.1494</v>
      </c>
      <c r="N52" s="38">
        <v>1.53</v>
      </c>
      <c r="P52" s="141"/>
    </row>
    <row r="53" spans="1:16" s="2" customFormat="1" ht="15" customHeight="1" x14ac:dyDescent="0.2">
      <c r="A53" s="2">
        <v>1990</v>
      </c>
      <c r="B53" s="127">
        <v>1.790325760625</v>
      </c>
      <c r="C53" s="38"/>
      <c r="D53" s="138">
        <v>1.4695060849999999</v>
      </c>
      <c r="E53" s="106">
        <v>1.645</v>
      </c>
      <c r="F53" s="38">
        <v>1.61</v>
      </c>
      <c r="G53" s="144">
        <v>2.0059999999999998</v>
      </c>
      <c r="H53" s="106">
        <v>1.51</v>
      </c>
      <c r="I53" s="106">
        <v>1.84</v>
      </c>
      <c r="J53" s="231">
        <v>1.9910000000000001</v>
      </c>
      <c r="K53" s="106">
        <v>2.2511000000000001</v>
      </c>
      <c r="L53" s="136"/>
      <c r="M53" s="73">
        <v>1.2562</v>
      </c>
      <c r="N53" s="38">
        <v>1.64</v>
      </c>
      <c r="P53" s="141"/>
    </row>
    <row r="54" spans="1:16" s="2" customFormat="1" ht="15" customHeight="1" x14ac:dyDescent="0.2">
      <c r="A54" s="2">
        <v>1991</v>
      </c>
      <c r="B54" s="127">
        <v>1.8689157593749999</v>
      </c>
      <c r="C54" s="38"/>
      <c r="D54" s="138">
        <v>1.577026075</v>
      </c>
      <c r="E54" s="106">
        <v>1.7829999999999999</v>
      </c>
      <c r="F54" s="38">
        <v>1.71</v>
      </c>
      <c r="G54" s="144">
        <v>2.0129999999999999</v>
      </c>
      <c r="H54" s="106">
        <v>1.61</v>
      </c>
      <c r="I54" s="106">
        <v>1.9219999999999999</v>
      </c>
      <c r="J54" s="231">
        <v>2.048</v>
      </c>
      <c r="K54" s="106">
        <v>2.2883</v>
      </c>
      <c r="L54" s="136"/>
      <c r="M54" s="73">
        <v>1.3633999999999999</v>
      </c>
      <c r="N54" s="38">
        <v>1.94</v>
      </c>
      <c r="P54" s="141"/>
    </row>
    <row r="55" spans="1:16" s="2" customFormat="1" ht="15" customHeight="1" x14ac:dyDescent="0.2">
      <c r="A55" s="2">
        <v>1992</v>
      </c>
      <c r="B55" s="127">
        <v>2.0699379777500004</v>
      </c>
      <c r="C55" s="38"/>
      <c r="D55" s="138">
        <v>1.897703822</v>
      </c>
      <c r="E55" s="106">
        <v>1.9470000000000001</v>
      </c>
      <c r="F55" s="38">
        <v>1.87</v>
      </c>
      <c r="G55" s="144">
        <v>2.0880000000000001</v>
      </c>
      <c r="H55" s="106">
        <v>1.88</v>
      </c>
      <c r="I55" s="106">
        <v>2.1240000000000001</v>
      </c>
      <c r="J55" s="231">
        <v>2.2080000000000002</v>
      </c>
      <c r="K55" s="106">
        <v>2.5448</v>
      </c>
      <c r="L55" s="136"/>
      <c r="M55" s="73">
        <v>1.3995</v>
      </c>
      <c r="N55" s="38">
        <v>2.37</v>
      </c>
      <c r="P55" s="141"/>
    </row>
    <row r="56" spans="1:16" s="2" customFormat="1" ht="15" customHeight="1" x14ac:dyDescent="0.2">
      <c r="A56" s="2">
        <v>1993</v>
      </c>
      <c r="B56" s="127">
        <v>2.0168298916249996</v>
      </c>
      <c r="C56" s="38"/>
      <c r="D56" s="138">
        <v>1.757939133</v>
      </c>
      <c r="E56" s="106">
        <v>1.855</v>
      </c>
      <c r="F56" s="38">
        <v>1.77</v>
      </c>
      <c r="G56" s="144">
        <v>1.9</v>
      </c>
      <c r="H56" s="106">
        <v>2.0299999999999998</v>
      </c>
      <c r="I56" s="106">
        <v>2.0779999999999998</v>
      </c>
      <c r="J56" s="231">
        <v>2.2080000000000002</v>
      </c>
      <c r="K56" s="106">
        <v>2.5356999999999998</v>
      </c>
      <c r="L56" s="136"/>
      <c r="M56" s="73">
        <v>1.4443999999999999</v>
      </c>
      <c r="N56" s="38">
        <v>2.0699999999999998</v>
      </c>
      <c r="P56" s="141"/>
    </row>
    <row r="57" spans="1:16" s="2" customFormat="1" ht="15" customHeight="1" x14ac:dyDescent="0.2">
      <c r="A57" s="2">
        <v>1994</v>
      </c>
      <c r="B57" s="127">
        <v>1.9041421494999997</v>
      </c>
      <c r="C57" s="38"/>
      <c r="D57" s="138">
        <v>1.6241371959999999</v>
      </c>
      <c r="E57" s="106">
        <v>1.6479999999999999</v>
      </c>
      <c r="F57" s="38">
        <v>1.7</v>
      </c>
      <c r="G57" s="144">
        <v>2.0870000000000002</v>
      </c>
      <c r="H57" s="106">
        <v>1.87</v>
      </c>
      <c r="I57" s="106">
        <v>1.9319999999999999</v>
      </c>
      <c r="J57" s="231">
        <v>1.982</v>
      </c>
      <c r="K57" s="106">
        <v>2.39</v>
      </c>
      <c r="L57" s="136"/>
      <c r="M57" s="73">
        <v>1.3363</v>
      </c>
      <c r="N57" s="38">
        <v>1.59</v>
      </c>
      <c r="P57" s="141"/>
    </row>
    <row r="58" spans="1:16" s="2" customFormat="1" ht="15" customHeight="1" x14ac:dyDescent="0.2">
      <c r="A58" s="2">
        <v>1995</v>
      </c>
      <c r="B58" s="127">
        <v>1.8498937907500002</v>
      </c>
      <c r="C58" s="38"/>
      <c r="D58" s="138">
        <v>1.485450326</v>
      </c>
      <c r="E58" s="106">
        <v>1.7809999999999999</v>
      </c>
      <c r="F58" s="38">
        <v>1.84</v>
      </c>
      <c r="G58" s="144">
        <v>1.98</v>
      </c>
      <c r="H58" s="106">
        <v>1.68</v>
      </c>
      <c r="I58" s="106">
        <v>1.845</v>
      </c>
      <c r="J58" s="231">
        <v>1.885</v>
      </c>
      <c r="K58" s="106">
        <v>2.3027000000000002</v>
      </c>
      <c r="L58" s="136"/>
      <c r="M58" s="73">
        <v>1.1556999999999999</v>
      </c>
      <c r="N58" s="38">
        <v>1.57</v>
      </c>
      <c r="P58" s="141"/>
    </row>
    <row r="59" spans="1:16" s="2" customFormat="1" ht="15" customHeight="1" x14ac:dyDescent="0.2">
      <c r="A59" s="2">
        <v>1996</v>
      </c>
      <c r="B59" s="127">
        <v>1.8153443085000001</v>
      </c>
      <c r="C59" s="38"/>
      <c r="D59" s="138">
        <v>1.464454468</v>
      </c>
      <c r="E59" s="106">
        <v>1.7230000000000001</v>
      </c>
      <c r="F59" s="38">
        <v>1.79</v>
      </c>
      <c r="G59" s="144">
        <v>2.0510000000000002</v>
      </c>
      <c r="H59" s="106">
        <v>1.72</v>
      </c>
      <c r="I59" s="106">
        <v>1.776</v>
      </c>
      <c r="J59" s="231">
        <v>1.7589999999999999</v>
      </c>
      <c r="K59" s="106">
        <v>2.2393000000000001</v>
      </c>
      <c r="L59" s="136"/>
      <c r="M59" s="73">
        <v>1.0571999999999999</v>
      </c>
      <c r="N59" s="38">
        <v>1.45</v>
      </c>
      <c r="P59" s="141"/>
    </row>
    <row r="60" spans="1:16" s="2" customFormat="1" ht="15" customHeight="1" x14ac:dyDescent="0.2">
      <c r="A60" s="2">
        <v>1997</v>
      </c>
      <c r="B60" s="127">
        <v>1.8688955858749998</v>
      </c>
      <c r="C60" s="38"/>
      <c r="D60" s="138">
        <v>1.496264687</v>
      </c>
      <c r="E60" s="106">
        <v>1.7989999999999999</v>
      </c>
      <c r="F60" s="38">
        <v>1.79</v>
      </c>
      <c r="G60" s="144">
        <v>1.9279999999999999</v>
      </c>
      <c r="H60" s="106">
        <v>1.61</v>
      </c>
      <c r="I60" s="106">
        <v>1.9830000000000001</v>
      </c>
      <c r="J60" s="231">
        <v>2.0089999999999999</v>
      </c>
      <c r="K60" s="106">
        <v>2.3359000000000001</v>
      </c>
      <c r="L60" s="136"/>
      <c r="M60" s="73">
        <v>1.2413000000000001</v>
      </c>
      <c r="N60" s="38">
        <v>1.68</v>
      </c>
      <c r="P60" s="141"/>
    </row>
    <row r="61" spans="1:16" s="2" customFormat="1" ht="15" customHeight="1" x14ac:dyDescent="0.2">
      <c r="A61" s="2">
        <v>1998</v>
      </c>
      <c r="B61" s="127">
        <v>2.0556982328749998</v>
      </c>
      <c r="C61" s="38"/>
      <c r="D61" s="138">
        <v>1.6685858629999999</v>
      </c>
      <c r="E61" s="106">
        <v>2.129</v>
      </c>
      <c r="F61" s="38">
        <v>1.99</v>
      </c>
      <c r="G61" s="144">
        <v>1.9379999999999999</v>
      </c>
      <c r="H61" s="106">
        <v>1.6</v>
      </c>
      <c r="I61" s="106">
        <v>2.3530000000000002</v>
      </c>
      <c r="J61" s="231">
        <v>2.3889999999999998</v>
      </c>
      <c r="K61" s="106">
        <v>2.3780000000000001</v>
      </c>
      <c r="L61" s="136"/>
      <c r="M61" s="73">
        <v>1.0159</v>
      </c>
      <c r="N61" s="38">
        <v>2.0499999999999998</v>
      </c>
      <c r="P61" s="141"/>
    </row>
    <row r="62" spans="1:16" s="2" customFormat="1" ht="15" customHeight="1" x14ac:dyDescent="0.2">
      <c r="A62" s="2">
        <v>1999</v>
      </c>
      <c r="B62" s="127">
        <v>1.9565291960000002</v>
      </c>
      <c r="C62" s="38"/>
      <c r="D62" s="138">
        <v>1.501133568</v>
      </c>
      <c r="E62" s="106">
        <v>1.734</v>
      </c>
      <c r="F62" s="38">
        <v>1.88</v>
      </c>
      <c r="G62" s="144">
        <v>2.0830000000000002</v>
      </c>
      <c r="H62" s="106">
        <v>1.85</v>
      </c>
      <c r="I62" s="106">
        <v>2.0699999999999998</v>
      </c>
      <c r="J62" s="231">
        <v>2.093</v>
      </c>
      <c r="K62" s="106">
        <v>2.4411</v>
      </c>
      <c r="L62" s="136"/>
      <c r="M62" s="73">
        <v>0.78269999999999995</v>
      </c>
      <c r="N62" s="38">
        <v>1.67</v>
      </c>
      <c r="P62" s="141"/>
    </row>
    <row r="63" spans="1:16" s="2" customFormat="1" ht="15" customHeight="1" x14ac:dyDescent="0.2">
      <c r="A63" s="2">
        <v>2000</v>
      </c>
      <c r="B63" s="127">
        <v>1.8662449966249999</v>
      </c>
      <c r="C63" s="38"/>
      <c r="D63" s="138">
        <v>1.475459973</v>
      </c>
      <c r="E63" s="106">
        <v>1.7050000000000001</v>
      </c>
      <c r="F63" s="38">
        <v>1.86</v>
      </c>
      <c r="G63" s="144">
        <v>2.0670000000000002</v>
      </c>
      <c r="H63" s="106">
        <v>1.73</v>
      </c>
      <c r="I63" s="106">
        <v>1.8009999999999999</v>
      </c>
      <c r="J63" s="231">
        <v>1.859</v>
      </c>
      <c r="K63" s="106">
        <v>2.4325000000000001</v>
      </c>
      <c r="L63" s="136"/>
      <c r="M63" s="73">
        <v>0.78510000000000002</v>
      </c>
      <c r="N63" s="38">
        <v>1.41</v>
      </c>
      <c r="P63" s="141"/>
    </row>
    <row r="64" spans="1:16" s="2" customFormat="1" ht="15" customHeight="1" x14ac:dyDescent="0.2">
      <c r="A64" s="2">
        <v>2001</v>
      </c>
      <c r="B64" s="127">
        <v>1.73095875675</v>
      </c>
      <c r="C64" s="38"/>
      <c r="D64" s="138">
        <v>1.367070054</v>
      </c>
      <c r="E64" s="106">
        <v>1.6779999999999999</v>
      </c>
      <c r="F64" s="38">
        <v>1.59</v>
      </c>
      <c r="G64" s="144">
        <v>1.859</v>
      </c>
      <c r="H64" s="106">
        <v>1.53</v>
      </c>
      <c r="I64" s="106">
        <v>1.748</v>
      </c>
      <c r="J64" s="231">
        <v>1.7250000000000001</v>
      </c>
      <c r="K64" s="106">
        <v>2.3506</v>
      </c>
      <c r="L64" s="136"/>
      <c r="M64" s="73">
        <v>0.76970000000000005</v>
      </c>
      <c r="N64" s="38">
        <v>1.07</v>
      </c>
      <c r="P64" s="141"/>
    </row>
    <row r="65" spans="1:17" s="2" customFormat="1" ht="15" customHeight="1" x14ac:dyDescent="0.2">
      <c r="A65" s="2">
        <v>2002</v>
      </c>
      <c r="B65" s="127">
        <v>2.0360552472500002</v>
      </c>
      <c r="C65" s="38"/>
      <c r="D65" s="138">
        <v>1.7798419780000001</v>
      </c>
      <c r="E65" s="106">
        <v>1.9770000000000001</v>
      </c>
      <c r="F65" s="38">
        <v>2.06</v>
      </c>
      <c r="G65" s="144">
        <v>2.2480000000000002</v>
      </c>
      <c r="H65" s="106">
        <v>1.33</v>
      </c>
      <c r="I65" s="106">
        <v>2.2029999999999998</v>
      </c>
      <c r="J65" s="231">
        <v>2.1</v>
      </c>
      <c r="K65" s="106">
        <v>2.5905999999999998</v>
      </c>
      <c r="L65" s="136"/>
      <c r="M65" s="73">
        <v>1.0293000000000001</v>
      </c>
      <c r="N65" s="38">
        <v>1.88</v>
      </c>
      <c r="P65" s="141"/>
    </row>
    <row r="66" spans="1:17" s="2" customFormat="1" ht="15" customHeight="1" x14ac:dyDescent="0.2">
      <c r="A66" s="2">
        <v>2003</v>
      </c>
      <c r="B66" s="127">
        <v>2.1237362869999998</v>
      </c>
      <c r="C66" s="38"/>
      <c r="D66" s="138">
        <v>1.711290296</v>
      </c>
      <c r="E66" s="106">
        <v>2.1120000000000001</v>
      </c>
      <c r="F66" s="38">
        <v>1.98</v>
      </c>
      <c r="G66" s="144">
        <v>2.2749999999999999</v>
      </c>
      <c r="H66" s="106">
        <v>1.86</v>
      </c>
      <c r="I66" s="106">
        <v>2.2250000000000001</v>
      </c>
      <c r="J66" s="231">
        <v>2.1019999999999999</v>
      </c>
      <c r="K66" s="106">
        <v>2.7246000000000001</v>
      </c>
      <c r="L66" s="136"/>
      <c r="M66" s="73">
        <v>1.2573000000000001</v>
      </c>
      <c r="N66" s="38">
        <v>2.08</v>
      </c>
      <c r="P66" s="141"/>
    </row>
    <row r="67" spans="1:17" s="2" customFormat="1" ht="15" customHeight="1" x14ac:dyDescent="0.2">
      <c r="A67" s="2">
        <v>2004</v>
      </c>
      <c r="B67" s="127">
        <v>2.0393049525000002</v>
      </c>
      <c r="C67" s="38"/>
      <c r="D67" s="138">
        <v>1.63823962</v>
      </c>
      <c r="E67" s="106">
        <v>2.0649999999999999</v>
      </c>
      <c r="F67" s="38">
        <v>1.98</v>
      </c>
      <c r="G67" s="144">
        <v>2.1440000000000001</v>
      </c>
      <c r="H67" s="106">
        <v>1.65</v>
      </c>
      <c r="I67" s="106">
        <v>2.157</v>
      </c>
      <c r="J67" s="231">
        <v>2.0409999999999999</v>
      </c>
      <c r="K67" s="106">
        <v>2.6392000000000002</v>
      </c>
      <c r="L67" s="136"/>
      <c r="M67" s="73">
        <v>1.2981</v>
      </c>
      <c r="N67" s="38">
        <v>2.1</v>
      </c>
      <c r="P67" s="141"/>
    </row>
    <row r="68" spans="1:17" s="2" customFormat="1" ht="15" customHeight="1" x14ac:dyDescent="0.2">
      <c r="A68" s="2">
        <v>2005</v>
      </c>
      <c r="B68" s="127">
        <v>2.0827043781250003</v>
      </c>
      <c r="C68" s="38"/>
      <c r="D68" s="138">
        <v>1.6533350250000001</v>
      </c>
      <c r="E68" s="106">
        <v>2.1669999999999998</v>
      </c>
      <c r="F68" s="38">
        <v>2.04</v>
      </c>
      <c r="G68" s="144">
        <v>2.181</v>
      </c>
      <c r="H68" s="106">
        <v>1.55</v>
      </c>
      <c r="I68" s="106">
        <v>2.2349999999999999</v>
      </c>
      <c r="J68" s="231">
        <v>2.161</v>
      </c>
      <c r="K68" s="106">
        <v>2.6743000000000001</v>
      </c>
      <c r="L68" s="136"/>
      <c r="M68" s="73">
        <v>1.4282999999999999</v>
      </c>
      <c r="N68" s="38">
        <v>1.85</v>
      </c>
      <c r="P68" s="141"/>
    </row>
    <row r="69" spans="1:17" s="2" customFormat="1" ht="15" customHeight="1" x14ac:dyDescent="0.2">
      <c r="A69" s="2">
        <v>2006</v>
      </c>
      <c r="B69" s="127">
        <v>2.1911227012499999</v>
      </c>
      <c r="C69" s="38"/>
      <c r="D69" s="138">
        <v>1.69238161</v>
      </c>
      <c r="E69" s="106">
        <v>2.1890000000000001</v>
      </c>
      <c r="F69" s="38">
        <v>2.13</v>
      </c>
      <c r="G69" s="144">
        <v>2.2469999999999999</v>
      </c>
      <c r="H69" s="106">
        <v>1.88</v>
      </c>
      <c r="I69" s="106">
        <v>2.37</v>
      </c>
      <c r="J69" s="231">
        <v>2.226</v>
      </c>
      <c r="K69" s="106">
        <v>2.7946</v>
      </c>
      <c r="L69" s="136"/>
      <c r="M69" s="73">
        <v>1.5674999999999999</v>
      </c>
      <c r="N69" s="38">
        <v>1.83</v>
      </c>
      <c r="P69" s="141"/>
    </row>
    <row r="70" spans="1:17" s="2" customFormat="1" ht="15" customHeight="1" x14ac:dyDescent="0.2">
      <c r="A70" s="2">
        <v>2007</v>
      </c>
      <c r="B70" s="127">
        <v>2.2576224012499999</v>
      </c>
      <c r="C70" s="38"/>
      <c r="D70" s="138">
        <v>1.7568792099999999</v>
      </c>
      <c r="E70" s="106">
        <v>2.2559999999999998</v>
      </c>
      <c r="F70" s="38">
        <v>2.29</v>
      </c>
      <c r="G70" s="144">
        <v>2.351</v>
      </c>
      <c r="H70" s="106">
        <v>1.94</v>
      </c>
      <c r="I70" s="106">
        <v>2.415</v>
      </c>
      <c r="J70" s="231">
        <v>2.3340000000000001</v>
      </c>
      <c r="K70" s="106">
        <v>2.7181000000000002</v>
      </c>
      <c r="L70" s="136"/>
      <c r="M70" s="73">
        <v>1.6077999999999999</v>
      </c>
      <c r="N70" s="38">
        <v>1.65</v>
      </c>
      <c r="P70" s="141"/>
    </row>
    <row r="71" spans="1:17" s="2" customFormat="1" ht="15" customHeight="1" x14ac:dyDescent="0.2">
      <c r="A71" s="2">
        <v>2008</v>
      </c>
      <c r="B71" s="127">
        <v>2.1789062833749999</v>
      </c>
      <c r="C71" s="38"/>
      <c r="D71" s="138">
        <v>1.501950267</v>
      </c>
      <c r="E71" s="106">
        <v>2.1989999999999998</v>
      </c>
      <c r="F71" s="38">
        <v>2.23</v>
      </c>
      <c r="G71" s="144">
        <v>2.097</v>
      </c>
      <c r="H71" s="106">
        <v>2.0099999999999998</v>
      </c>
      <c r="I71" s="106">
        <v>2.323</v>
      </c>
      <c r="J71" s="231">
        <v>2.218</v>
      </c>
      <c r="K71" s="106">
        <v>2.8523000000000001</v>
      </c>
      <c r="L71" s="136"/>
      <c r="M71" s="73">
        <v>1.6967000000000001</v>
      </c>
      <c r="N71" s="38">
        <v>1.61</v>
      </c>
      <c r="P71" s="141"/>
    </row>
    <row r="72" spans="1:17" s="2" customFormat="1" ht="15" customHeight="1" x14ac:dyDescent="0.2">
      <c r="A72" s="2">
        <v>2009</v>
      </c>
      <c r="B72" s="127">
        <v>2.21370211225</v>
      </c>
      <c r="C72" s="38"/>
      <c r="D72" s="138">
        <v>1.7239168979999999</v>
      </c>
      <c r="E72" s="106">
        <v>2.1800000000000002</v>
      </c>
      <c r="F72" s="38">
        <v>2.1800000000000002</v>
      </c>
      <c r="G72" s="144">
        <v>2.2629999999999999</v>
      </c>
      <c r="H72" s="106">
        <v>1.88</v>
      </c>
      <c r="I72" s="106">
        <v>2.4220000000000002</v>
      </c>
      <c r="J72" s="231">
        <v>2.302</v>
      </c>
      <c r="K72" s="106">
        <v>2.7587000000000002</v>
      </c>
      <c r="L72" s="136"/>
      <c r="M72" s="73">
        <v>1.8797999999999999</v>
      </c>
      <c r="N72" s="38">
        <v>2.02</v>
      </c>
      <c r="P72" s="141"/>
    </row>
    <row r="73" spans="1:17" s="2" customFormat="1" ht="15" customHeight="1" x14ac:dyDescent="0.2">
      <c r="A73" s="2">
        <v>2010</v>
      </c>
      <c r="B73" s="127">
        <v>2.1652012899999997</v>
      </c>
      <c r="C73" s="38"/>
      <c r="D73" s="138">
        <v>1.72081032</v>
      </c>
      <c r="E73" s="106">
        <v>2.3279999999999998</v>
      </c>
      <c r="F73" s="38">
        <v>2.02</v>
      </c>
      <c r="G73" s="144">
        <v>1.835</v>
      </c>
      <c r="H73" s="106">
        <v>1.9</v>
      </c>
      <c r="I73" s="106">
        <v>2.4790000000000001</v>
      </c>
      <c r="J73" s="231">
        <v>2.2970000000000002</v>
      </c>
      <c r="K73" s="106">
        <v>2.7418</v>
      </c>
      <c r="L73" s="136"/>
      <c r="M73" s="73">
        <v>1.8371</v>
      </c>
      <c r="N73" s="38">
        <v>2.19</v>
      </c>
      <c r="P73" s="141"/>
    </row>
    <row r="74" spans="1:17" s="2" customFormat="1" ht="15" customHeight="1" x14ac:dyDescent="0.2">
      <c r="A74" s="2">
        <v>2011</v>
      </c>
      <c r="B74" s="127">
        <v>2.3317307217499996</v>
      </c>
      <c r="C74" s="38"/>
      <c r="D74" s="138">
        <v>1.868745774</v>
      </c>
      <c r="E74" s="106">
        <v>2.1930000000000001</v>
      </c>
      <c r="F74" s="38">
        <v>2.39</v>
      </c>
      <c r="G74" s="144">
        <v>2.34</v>
      </c>
      <c r="H74" s="106">
        <v>2.0699999999999998</v>
      </c>
      <c r="I74" s="106">
        <v>2.5049999999999999</v>
      </c>
      <c r="J74" s="231">
        <v>2.3610000000000002</v>
      </c>
      <c r="K74" s="106">
        <v>2.9260999999999999</v>
      </c>
      <c r="L74" s="136"/>
      <c r="M74" s="73">
        <v>1.9359</v>
      </c>
      <c r="N74" s="38">
        <v>2.19</v>
      </c>
      <c r="P74" s="141"/>
    </row>
    <row r="75" spans="1:17" s="2" customFormat="1" ht="15" customHeight="1" x14ac:dyDescent="0.2">
      <c r="A75" s="2">
        <v>2012</v>
      </c>
      <c r="B75" s="127">
        <v>2.381515893</v>
      </c>
      <c r="C75" s="38"/>
      <c r="D75" s="138">
        <v>1.9434271439999999</v>
      </c>
      <c r="E75" s="106">
        <v>2.319</v>
      </c>
      <c r="F75" s="38">
        <v>2.27</v>
      </c>
      <c r="G75" s="144">
        <v>2.1110000000000002</v>
      </c>
      <c r="H75" s="106">
        <v>2.0499999999999998</v>
      </c>
      <c r="I75" s="106">
        <v>2.6440000000000001</v>
      </c>
      <c r="J75" s="231">
        <v>2.6360000000000001</v>
      </c>
      <c r="K75" s="106">
        <v>3.0787</v>
      </c>
      <c r="L75" s="136"/>
      <c r="M75" s="73">
        <v>2.0171999999999999</v>
      </c>
      <c r="N75" s="38">
        <v>2.2400000000000002</v>
      </c>
      <c r="P75" s="141"/>
    </row>
    <row r="76" spans="1:17" s="2" customFormat="1" ht="15" customHeight="1" x14ac:dyDescent="0.2">
      <c r="A76" s="2">
        <v>2013</v>
      </c>
      <c r="B76" s="127">
        <v>2.416415443375</v>
      </c>
      <c r="C76" s="38"/>
      <c r="D76" s="138">
        <v>2.0544235469999999</v>
      </c>
      <c r="E76" s="106">
        <v>2.3759999999999999</v>
      </c>
      <c r="F76" s="38">
        <v>2.2400000000000002</v>
      </c>
      <c r="G76" s="144">
        <v>2.2440000000000002</v>
      </c>
      <c r="H76" s="106">
        <v>2.09</v>
      </c>
      <c r="I76" s="106">
        <v>2.7050000000000001</v>
      </c>
      <c r="J76" s="231">
        <v>2.544</v>
      </c>
      <c r="K76" s="106">
        <v>3.0779000000000001</v>
      </c>
      <c r="L76" s="136"/>
      <c r="M76" s="73">
        <v>1.8702000000000001</v>
      </c>
      <c r="N76" s="38">
        <v>2.34</v>
      </c>
      <c r="P76" s="141"/>
    </row>
    <row r="77" spans="1:17" s="2" customFormat="1" ht="15" customHeight="1" x14ac:dyDescent="0.2">
      <c r="A77" s="2">
        <v>2014</v>
      </c>
      <c r="B77" s="127">
        <v>2.5098155188749995</v>
      </c>
      <c r="C77" s="38"/>
      <c r="D77" s="138">
        <v>2.009124151</v>
      </c>
      <c r="E77" s="106">
        <v>2.4550000000000001</v>
      </c>
      <c r="F77" s="38">
        <v>2.4</v>
      </c>
      <c r="G77" s="144">
        <v>2.3330000000000002</v>
      </c>
      <c r="H77" s="106">
        <v>2.36</v>
      </c>
      <c r="I77" s="106">
        <v>2.8370000000000002</v>
      </c>
      <c r="J77" s="231">
        <v>2.5379999999999998</v>
      </c>
      <c r="K77" s="106">
        <v>3.1463999999999999</v>
      </c>
      <c r="L77" s="136"/>
      <c r="M77" s="73">
        <v>1.853</v>
      </c>
      <c r="N77" s="38">
        <v>2.6</v>
      </c>
      <c r="P77" s="141"/>
    </row>
    <row r="78" spans="1:17" ht="15" customHeight="1" x14ac:dyDescent="0.2">
      <c r="A78" s="2">
        <v>2015</v>
      </c>
      <c r="B78" s="127">
        <v>2.5704873478749999</v>
      </c>
      <c r="C78" s="38"/>
      <c r="D78" s="138">
        <v>1.910098783</v>
      </c>
      <c r="E78" s="106">
        <v>2.6120000000000001</v>
      </c>
      <c r="F78" s="13">
        <v>2.44</v>
      </c>
      <c r="G78" s="144">
        <v>2.2029999999999998</v>
      </c>
      <c r="H78" s="106">
        <v>2.7</v>
      </c>
      <c r="I78" s="106">
        <v>2.9</v>
      </c>
      <c r="J78" s="231">
        <v>2.5350000000000001</v>
      </c>
      <c r="K78" s="106">
        <v>3.2637999999999998</v>
      </c>
      <c r="L78" s="136"/>
      <c r="M78" s="38">
        <v>1.9608000000000001</v>
      </c>
      <c r="N78" s="13">
        <v>2.12</v>
      </c>
      <c r="P78" s="141"/>
      <c r="Q78" s="2"/>
    </row>
    <row r="79" spans="1:17" s="2" customFormat="1" ht="15" customHeight="1" x14ac:dyDescent="0.2">
      <c r="A79" s="2">
        <v>2016</v>
      </c>
      <c r="B79" s="127">
        <v>2.6102584642499997</v>
      </c>
      <c r="C79" s="38"/>
      <c r="D79" s="138">
        <v>2.0731677140000002</v>
      </c>
      <c r="E79" s="38">
        <v>2.641</v>
      </c>
      <c r="F79" s="38">
        <v>2.4900000000000002</v>
      </c>
      <c r="G79" s="144">
        <v>2.4350000000000001</v>
      </c>
      <c r="H79" s="106">
        <v>2.56</v>
      </c>
      <c r="I79" s="106">
        <v>2.9630000000000001</v>
      </c>
      <c r="J79" s="231">
        <v>2.5</v>
      </c>
      <c r="K79" s="106">
        <v>3.2199</v>
      </c>
      <c r="L79" s="136"/>
      <c r="M79" s="38">
        <v>1.9608000000000001</v>
      </c>
      <c r="N79" s="38">
        <v>2.82</v>
      </c>
      <c r="O79" s="38"/>
      <c r="P79" s="141"/>
    </row>
    <row r="80" spans="1:17" s="2" customFormat="1" ht="15" customHeight="1" x14ac:dyDescent="0.2">
      <c r="D80" s="106"/>
      <c r="F80" s="38"/>
      <c r="G80" s="38"/>
      <c r="H80" s="106"/>
      <c r="I80" s="106"/>
      <c r="J80" s="106"/>
      <c r="K80" s="106"/>
      <c r="L80" s="38"/>
      <c r="M80" s="2" t="s">
        <v>147</v>
      </c>
      <c r="O80" s="38"/>
      <c r="P80" s="142"/>
    </row>
    <row r="81" spans="1:17" ht="15" customHeight="1" x14ac:dyDescent="0.2">
      <c r="A81" s="2"/>
      <c r="D81" s="38"/>
      <c r="E81" s="38"/>
      <c r="F81" s="38"/>
      <c r="G81" s="38"/>
      <c r="H81" s="38"/>
      <c r="I81" s="38"/>
      <c r="J81" s="38"/>
      <c r="K81" s="38"/>
      <c r="P81" s="38"/>
      <c r="Q81" s="2"/>
    </row>
    <row r="82" spans="1:17" ht="15" customHeight="1" x14ac:dyDescent="0.2">
      <c r="A82" s="2"/>
      <c r="D82" s="38"/>
      <c r="E82" s="38"/>
      <c r="F82" s="38"/>
      <c r="G82" s="38"/>
      <c r="H82" s="38"/>
      <c r="I82" s="38"/>
      <c r="J82" s="38"/>
      <c r="K82" s="38"/>
      <c r="P82" s="38"/>
      <c r="Q82" s="2"/>
    </row>
    <row r="83" spans="1:17" ht="15" customHeight="1" x14ac:dyDescent="0.2">
      <c r="A83" s="2"/>
      <c r="D83" s="38"/>
      <c r="E83" s="38"/>
      <c r="F83" s="38"/>
      <c r="G83" s="38"/>
      <c r="H83" s="38"/>
      <c r="I83" s="38"/>
      <c r="J83" s="38"/>
      <c r="K83" s="38"/>
      <c r="P83" s="38"/>
      <c r="Q83" s="2"/>
    </row>
    <row r="84" spans="1:17" ht="15" customHeight="1" x14ac:dyDescent="0.2">
      <c r="A84" s="2"/>
      <c r="D84" s="38"/>
      <c r="E84" s="38"/>
      <c r="F84" s="38"/>
      <c r="G84" s="38"/>
      <c r="H84" s="38"/>
      <c r="I84" s="38"/>
      <c r="J84" s="38"/>
      <c r="K84" s="38"/>
      <c r="P84" s="38"/>
      <c r="Q84" s="2"/>
    </row>
    <row r="85" spans="1:17" ht="15" customHeight="1" x14ac:dyDescent="0.2">
      <c r="A85" s="2"/>
      <c r="D85" s="38"/>
      <c r="E85" s="38"/>
      <c r="F85" s="38"/>
      <c r="G85" s="38"/>
      <c r="H85" s="38"/>
      <c r="I85" s="38"/>
      <c r="J85" s="38"/>
      <c r="K85" s="38"/>
      <c r="P85" s="38"/>
      <c r="Q85" s="2"/>
    </row>
    <row r="86" spans="1:17" ht="15" customHeight="1" x14ac:dyDescent="0.2">
      <c r="A86" s="2"/>
      <c r="D86" s="38"/>
      <c r="E86" s="38"/>
      <c r="F86" s="38"/>
      <c r="G86" s="38"/>
      <c r="H86" s="38"/>
      <c r="I86" s="38"/>
      <c r="J86" s="38"/>
      <c r="K86" s="38"/>
      <c r="P86" s="38"/>
      <c r="Q86" s="2"/>
    </row>
    <row r="87" spans="1:17" ht="15" customHeight="1" x14ac:dyDescent="0.2">
      <c r="A87" s="2"/>
      <c r="D87" s="38"/>
      <c r="E87" s="38"/>
      <c r="F87" s="38"/>
      <c r="G87" s="38"/>
      <c r="H87" s="38"/>
      <c r="I87" s="38"/>
      <c r="J87" s="38"/>
      <c r="K87" s="38"/>
      <c r="P87" s="38"/>
      <c r="Q87" s="2"/>
    </row>
    <row r="88" spans="1:17" ht="15" customHeight="1" x14ac:dyDescent="0.2">
      <c r="A88" s="2"/>
      <c r="D88" s="38"/>
      <c r="E88" s="38"/>
      <c r="F88" s="38"/>
      <c r="G88" s="38"/>
      <c r="H88" s="38"/>
      <c r="I88" s="38"/>
      <c r="J88" s="38"/>
      <c r="K88" s="38"/>
      <c r="P88" s="38"/>
      <c r="Q88" s="2"/>
    </row>
    <row r="89" spans="1:17" ht="15" customHeight="1" x14ac:dyDescent="0.2">
      <c r="A89" s="2"/>
      <c r="D89" s="38"/>
      <c r="E89" s="38"/>
      <c r="F89" s="38"/>
      <c r="G89" s="38"/>
      <c r="H89" s="38"/>
      <c r="I89" s="38"/>
      <c r="J89" s="38"/>
      <c r="K89" s="38"/>
      <c r="P89" s="38"/>
      <c r="Q89" s="2"/>
    </row>
    <row r="90" spans="1:17" ht="15" customHeight="1" x14ac:dyDescent="0.2">
      <c r="A90" s="2"/>
      <c r="D90" s="38"/>
      <c r="E90" s="38"/>
      <c r="F90" s="38"/>
      <c r="G90" s="38"/>
      <c r="H90" s="38"/>
      <c r="I90" s="38"/>
      <c r="J90" s="38"/>
      <c r="K90" s="38"/>
      <c r="P90" s="38"/>
      <c r="Q90" s="2"/>
    </row>
    <row r="91" spans="1:17" ht="15" customHeight="1" x14ac:dyDescent="0.2">
      <c r="A91" s="2"/>
      <c r="D91" s="38"/>
      <c r="E91" s="38"/>
      <c r="F91" s="38"/>
      <c r="G91" s="38"/>
      <c r="H91" s="38"/>
      <c r="I91" s="38"/>
      <c r="J91" s="38"/>
      <c r="K91" s="38"/>
      <c r="P91" s="38"/>
      <c r="Q91" s="2"/>
    </row>
    <row r="92" spans="1:17" ht="15" customHeight="1" x14ac:dyDescent="0.2">
      <c r="A92" s="2"/>
      <c r="D92" s="38"/>
      <c r="E92" s="38"/>
      <c r="F92" s="38"/>
      <c r="G92" s="38"/>
      <c r="H92" s="38"/>
      <c r="I92" s="38"/>
      <c r="J92" s="38"/>
      <c r="K92" s="38"/>
      <c r="P92" s="38"/>
      <c r="Q92" s="2"/>
    </row>
    <row r="93" spans="1:17" ht="15" customHeight="1" x14ac:dyDescent="0.2">
      <c r="A93" s="2"/>
      <c r="D93" s="38"/>
      <c r="E93" s="38"/>
      <c r="F93" s="38"/>
      <c r="G93" s="38"/>
      <c r="H93" s="38"/>
      <c r="I93" s="38"/>
      <c r="J93" s="38"/>
      <c r="K93" s="38"/>
      <c r="P93" s="38"/>
      <c r="Q93" s="2"/>
    </row>
    <row r="94" spans="1:17" ht="15" customHeight="1" x14ac:dyDescent="0.2">
      <c r="A94" s="2"/>
      <c r="D94" s="38"/>
      <c r="E94" s="38"/>
      <c r="F94" s="38"/>
      <c r="G94" s="38"/>
      <c r="H94" s="38"/>
      <c r="I94" s="38"/>
      <c r="J94" s="38"/>
      <c r="K94" s="38"/>
      <c r="P94" s="38"/>
      <c r="Q94" s="2"/>
    </row>
    <row r="95" spans="1:17" ht="15" customHeight="1" x14ac:dyDescent="0.2">
      <c r="A95" s="2"/>
      <c r="D95" s="38"/>
      <c r="E95" s="38"/>
      <c r="F95" s="38"/>
      <c r="G95" s="38"/>
      <c r="H95" s="38"/>
      <c r="I95" s="38"/>
      <c r="J95" s="38"/>
      <c r="K95" s="38"/>
      <c r="P95" s="38"/>
      <c r="Q95" s="2"/>
    </row>
    <row r="96" spans="1:17" ht="15" customHeight="1" x14ac:dyDescent="0.2">
      <c r="A96" s="2"/>
      <c r="D96" s="38"/>
      <c r="E96" s="38"/>
      <c r="F96" s="38"/>
      <c r="G96" s="38"/>
      <c r="H96" s="38"/>
      <c r="I96" s="38"/>
      <c r="J96" s="38"/>
      <c r="K96" s="38"/>
      <c r="P96" s="38"/>
      <c r="Q96" s="2"/>
    </row>
    <row r="97" spans="1:17" ht="15" customHeight="1" x14ac:dyDescent="0.2">
      <c r="A97" s="2"/>
      <c r="D97" s="38"/>
      <c r="E97" s="38"/>
      <c r="F97" s="38"/>
      <c r="G97" s="38"/>
      <c r="H97" s="38"/>
      <c r="I97" s="38"/>
      <c r="J97" s="38"/>
      <c r="K97" s="38"/>
      <c r="P97" s="38"/>
      <c r="Q97" s="2"/>
    </row>
    <row r="98" spans="1:17" ht="15" customHeight="1" x14ac:dyDescent="0.2">
      <c r="A98" s="2"/>
      <c r="D98" s="38"/>
      <c r="E98" s="38"/>
      <c r="F98" s="38"/>
      <c r="G98" s="38"/>
      <c r="H98" s="38"/>
      <c r="I98" s="38"/>
      <c r="J98" s="38"/>
      <c r="K98" s="38"/>
      <c r="P98" s="38"/>
      <c r="Q98" s="2"/>
    </row>
    <row r="99" spans="1:17" ht="15" customHeight="1" x14ac:dyDescent="0.2">
      <c r="A99" s="2"/>
      <c r="D99" s="38"/>
      <c r="E99" s="38"/>
      <c r="F99" s="38"/>
      <c r="G99" s="38"/>
      <c r="H99" s="38"/>
      <c r="I99" s="38"/>
      <c r="J99" s="38"/>
      <c r="K99" s="38"/>
      <c r="P99" s="38"/>
      <c r="Q99" s="2"/>
    </row>
    <row r="100" spans="1:17" ht="15" customHeight="1" x14ac:dyDescent="0.2">
      <c r="A100" s="2"/>
      <c r="D100" s="38"/>
      <c r="E100" s="38"/>
      <c r="F100" s="38"/>
      <c r="G100" s="38"/>
      <c r="H100" s="38"/>
      <c r="I100" s="38"/>
      <c r="J100" s="38"/>
      <c r="K100" s="38"/>
      <c r="P100" s="38"/>
      <c r="Q100" s="2"/>
    </row>
    <row r="101" spans="1:17" ht="15" customHeight="1" x14ac:dyDescent="0.2">
      <c r="A101" s="2"/>
      <c r="D101" s="38"/>
      <c r="E101" s="38"/>
      <c r="F101" s="38"/>
      <c r="G101" s="38"/>
      <c r="H101" s="38"/>
      <c r="I101" s="38"/>
      <c r="J101" s="38"/>
      <c r="K101" s="38"/>
      <c r="P101" s="38"/>
      <c r="Q101" s="2"/>
    </row>
    <row r="102" spans="1:17" ht="15" customHeight="1" x14ac:dyDescent="0.2">
      <c r="A102" s="2"/>
      <c r="D102" s="38"/>
      <c r="E102" s="38"/>
      <c r="F102" s="38"/>
      <c r="G102" s="38"/>
      <c r="H102" s="38"/>
      <c r="I102" s="38"/>
      <c r="J102" s="38"/>
      <c r="K102" s="38"/>
      <c r="P102" s="38"/>
      <c r="Q102" s="2"/>
    </row>
    <row r="103" spans="1:17" ht="15" customHeight="1" x14ac:dyDescent="0.2">
      <c r="A103" s="2"/>
      <c r="D103" s="38"/>
      <c r="E103" s="38"/>
      <c r="F103" s="38"/>
      <c r="G103" s="38"/>
      <c r="H103" s="38"/>
      <c r="I103" s="38"/>
      <c r="J103" s="38"/>
      <c r="K103" s="38"/>
      <c r="P103" s="38"/>
      <c r="Q103" s="2"/>
    </row>
    <row r="104" spans="1:17" ht="15" customHeight="1" x14ac:dyDescent="0.2">
      <c r="A104" s="2"/>
      <c r="D104" s="38"/>
      <c r="E104" s="38"/>
      <c r="F104" s="38"/>
      <c r="G104" s="38"/>
      <c r="H104" s="38"/>
      <c r="I104" s="38"/>
      <c r="J104" s="38"/>
      <c r="K104" s="38"/>
      <c r="P104" s="38"/>
      <c r="Q104" s="2"/>
    </row>
    <row r="105" spans="1:17" ht="15" customHeight="1" x14ac:dyDescent="0.2">
      <c r="A105" s="2"/>
      <c r="D105" s="38"/>
      <c r="E105" s="38"/>
      <c r="F105" s="38"/>
      <c r="G105" s="38"/>
      <c r="H105" s="38"/>
      <c r="I105" s="38"/>
      <c r="J105" s="38"/>
      <c r="K105" s="38"/>
      <c r="P105" s="38"/>
      <c r="Q105" s="2"/>
    </row>
    <row r="106" spans="1:17" ht="15" customHeight="1" x14ac:dyDescent="0.2">
      <c r="A106" s="2"/>
      <c r="D106" s="38"/>
      <c r="E106" s="38"/>
      <c r="F106" s="38"/>
      <c r="G106" s="38"/>
      <c r="H106" s="38"/>
      <c r="I106" s="38"/>
      <c r="J106" s="38"/>
      <c r="K106" s="38"/>
      <c r="P106" s="38"/>
      <c r="Q106" s="2"/>
    </row>
    <row r="107" spans="1:17" ht="15" customHeight="1" x14ac:dyDescent="0.2">
      <c r="A107" s="2"/>
      <c r="D107" s="38"/>
      <c r="E107" s="38"/>
      <c r="F107" s="38"/>
      <c r="G107" s="38"/>
      <c r="H107" s="38"/>
      <c r="I107" s="38"/>
      <c r="J107" s="38"/>
      <c r="K107" s="38"/>
      <c r="P107" s="38"/>
      <c r="Q107" s="2"/>
    </row>
    <row r="108" spans="1:17" ht="15" customHeight="1" x14ac:dyDescent="0.2">
      <c r="A108" s="2"/>
      <c r="D108" s="38"/>
      <c r="E108" s="38"/>
      <c r="F108" s="38"/>
      <c r="G108" s="38"/>
      <c r="H108" s="38"/>
      <c r="I108" s="38"/>
      <c r="J108" s="38"/>
      <c r="K108" s="38"/>
      <c r="P108" s="38"/>
      <c r="Q108" s="2"/>
    </row>
    <row r="109" spans="1:17" ht="15" customHeight="1" x14ac:dyDescent="0.2">
      <c r="D109" s="38"/>
      <c r="E109" s="38"/>
      <c r="F109" s="38"/>
      <c r="G109" s="38"/>
      <c r="H109" s="38"/>
      <c r="I109" s="38"/>
      <c r="J109" s="38"/>
      <c r="K109" s="38"/>
      <c r="P109" s="38"/>
      <c r="Q109" s="2"/>
    </row>
    <row r="110" spans="1:17" ht="15" customHeight="1" x14ac:dyDescent="0.2">
      <c r="G110" s="1"/>
      <c r="P110" s="38"/>
      <c r="Q110" s="2"/>
    </row>
    <row r="111" spans="1:17" ht="15" customHeight="1" x14ac:dyDescent="0.2">
      <c r="G111" s="1"/>
      <c r="P111" s="38"/>
    </row>
  </sheetData>
  <dataConsolidate/>
  <phoneticPr fontId="4"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IS115"/>
  <sheetViews>
    <sheetView tabSelected="1" workbookViewId="0">
      <pane xSplit="1" ySplit="23" topLeftCell="B65" activePane="bottomRight" state="frozen"/>
      <selection pane="topRight" activeCell="B1" sqref="B1"/>
      <selection pane="bottomLeft" activeCell="A4" sqref="A4"/>
      <selection pane="bottomRight" activeCell="B14" sqref="B14"/>
    </sheetView>
  </sheetViews>
  <sheetFormatPr baseColWidth="10" defaultColWidth="11" defaultRowHeight="16" x14ac:dyDescent="0.2"/>
  <cols>
    <col min="1" max="1" width="11" style="1"/>
    <col min="2" max="2" width="12.33203125" style="1" customWidth="1"/>
    <col min="3" max="3" width="6.1640625" style="1" customWidth="1"/>
    <col min="4" max="4" width="11" style="13"/>
    <col min="5" max="5" width="11.33203125" style="13" bestFit="1" customWidth="1"/>
    <col min="6" max="6" width="12.6640625" style="13" customWidth="1"/>
    <col min="7" max="10" width="11" style="13"/>
    <col min="11" max="15" width="14.33203125" style="13" customWidth="1"/>
    <col min="16" max="16" width="14.33203125" style="13" bestFit="1" customWidth="1"/>
    <col min="17" max="20" width="11" style="13"/>
    <col min="21" max="16384" width="11" style="1"/>
  </cols>
  <sheetData>
    <row r="1" spans="1:253" ht="18" x14ac:dyDescent="0.25">
      <c r="A1" s="2"/>
      <c r="B1" s="17" t="s">
        <v>1</v>
      </c>
      <c r="C1" s="18"/>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row>
    <row r="2" spans="1:253" x14ac:dyDescent="0.2">
      <c r="B2" s="19" t="s">
        <v>91</v>
      </c>
      <c r="C2" s="19"/>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row>
    <row r="3" spans="1:253" x14ac:dyDescent="0.2">
      <c r="B3" s="35" t="s">
        <v>30</v>
      </c>
      <c r="C3" s="35"/>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row>
    <row r="4" spans="1:253" x14ac:dyDescent="0.2">
      <c r="B4" s="220" t="s">
        <v>145</v>
      </c>
      <c r="C4" s="240"/>
      <c r="D4" s="86"/>
      <c r="E4" s="86"/>
      <c r="F4" s="86"/>
      <c r="G4" s="86"/>
      <c r="H4" s="86"/>
      <c r="I4" s="86"/>
      <c r="J4" s="86"/>
      <c r="K4" s="86"/>
      <c r="L4" s="86"/>
      <c r="M4" s="86"/>
      <c r="N4" s="86"/>
      <c r="O4" s="21"/>
      <c r="P4" s="21"/>
      <c r="Q4" s="21"/>
      <c r="R4" s="21"/>
      <c r="S4" s="21"/>
      <c r="T4" s="21"/>
      <c r="U4" s="21"/>
      <c r="V4" s="21"/>
      <c r="W4" s="21"/>
      <c r="X4" s="21"/>
      <c r="Y4" s="21"/>
      <c r="Z4" s="21"/>
      <c r="AA4" s="21"/>
      <c r="AB4" s="21"/>
      <c r="AC4" s="21"/>
      <c r="IS4" s="3"/>
    </row>
    <row r="5" spans="1:253" ht="17" customHeight="1" x14ac:dyDescent="0.2">
      <c r="B5" s="22" t="s">
        <v>31</v>
      </c>
      <c r="C5" s="2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row>
    <row r="6" spans="1:253" ht="17" customHeight="1" x14ac:dyDescent="0.2">
      <c r="B6" s="223" t="s">
        <v>124</v>
      </c>
      <c r="C6" s="243" t="s">
        <v>131</v>
      </c>
      <c r="D6" s="87"/>
      <c r="E6" s="87"/>
      <c r="F6" s="87"/>
      <c r="G6" s="87"/>
      <c r="H6" s="87"/>
      <c r="I6" s="87"/>
      <c r="J6" s="87"/>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253" ht="17" customHeight="1" x14ac:dyDescent="0.2">
      <c r="B7" s="223" t="s">
        <v>59</v>
      </c>
      <c r="C7" s="72" t="s">
        <v>68</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253" ht="17" customHeight="1" x14ac:dyDescent="0.2">
      <c r="B8" s="244" t="s">
        <v>126</v>
      </c>
      <c r="C8" s="72" t="s">
        <v>95</v>
      </c>
      <c r="D8" s="33"/>
      <c r="E8" s="33"/>
      <c r="F8" s="33"/>
      <c r="G8" s="33"/>
      <c r="H8" s="33"/>
      <c r="I8" s="33"/>
      <c r="J8" s="33"/>
      <c r="K8" s="33"/>
      <c r="L8" s="12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row>
    <row r="9" spans="1:253" ht="17" customHeight="1" x14ac:dyDescent="0.2">
      <c r="B9" s="244" t="s">
        <v>60</v>
      </c>
      <c r="C9" s="72" t="s">
        <v>135</v>
      </c>
      <c r="D9" s="33"/>
      <c r="E9" s="33"/>
      <c r="F9" s="33"/>
      <c r="G9" s="33"/>
      <c r="H9" s="33"/>
      <c r="I9" s="33"/>
      <c r="J9" s="33"/>
      <c r="K9" s="33"/>
      <c r="L9" s="12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row>
    <row r="10" spans="1:253" ht="17" customHeight="1" x14ac:dyDescent="0.2">
      <c r="B10" s="244" t="s">
        <v>58</v>
      </c>
      <c r="C10" s="27" t="s">
        <v>96</v>
      </c>
      <c r="D10" s="33"/>
      <c r="E10" s="33"/>
      <c r="F10" s="33"/>
      <c r="G10" s="33"/>
      <c r="H10" s="33"/>
      <c r="I10" s="33"/>
      <c r="J10" s="33"/>
      <c r="K10" s="33"/>
      <c r="L10" s="12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row>
    <row r="11" spans="1:253" ht="17" customHeight="1" x14ac:dyDescent="0.2">
      <c r="B11" s="223" t="s">
        <v>55</v>
      </c>
      <c r="C11" s="21" t="s">
        <v>136</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row>
    <row r="12" spans="1:253" ht="17" customHeight="1" x14ac:dyDescent="0.2">
      <c r="B12" s="244" t="s">
        <v>21</v>
      </c>
      <c r="C12" s="21" t="s">
        <v>137</v>
      </c>
      <c r="D12" s="33"/>
      <c r="E12" s="33"/>
      <c r="F12" s="33"/>
      <c r="G12" s="33"/>
      <c r="H12" s="33"/>
      <c r="I12" s="33"/>
      <c r="J12" s="33"/>
      <c r="K12" s="33"/>
      <c r="L12" s="12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row>
    <row r="13" spans="1:253" ht="17" customHeight="1" x14ac:dyDescent="0.2">
      <c r="B13" s="244" t="s">
        <v>20</v>
      </c>
      <c r="C13" s="21" t="s">
        <v>97</v>
      </c>
      <c r="D13" s="33"/>
      <c r="E13" s="33"/>
      <c r="F13" s="33"/>
      <c r="G13" s="33"/>
      <c r="H13" s="33"/>
      <c r="I13" s="33"/>
      <c r="J13" s="33"/>
      <c r="K13" s="33"/>
      <c r="L13" s="12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row>
    <row r="14" spans="1:253" ht="17" customHeight="1" x14ac:dyDescent="0.2">
      <c r="B14" s="244" t="s">
        <v>19</v>
      </c>
      <c r="C14" s="21" t="s">
        <v>98</v>
      </c>
      <c r="D14" s="33"/>
      <c r="E14" s="33"/>
      <c r="F14" s="33"/>
      <c r="G14" s="33"/>
      <c r="H14" s="33"/>
      <c r="I14" s="33"/>
      <c r="J14" s="33"/>
      <c r="K14" s="33"/>
      <c r="L14" s="12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row>
    <row r="15" spans="1:253" ht="17" customHeight="1" x14ac:dyDescent="0.2">
      <c r="A15" s="2"/>
      <c r="B15" s="245" t="s">
        <v>125</v>
      </c>
      <c r="C15" s="68" t="s">
        <v>132</v>
      </c>
      <c r="D15" s="68"/>
      <c r="E15" s="68"/>
      <c r="F15" s="87"/>
      <c r="G15" s="68"/>
      <c r="H15" s="68"/>
      <c r="I15" s="68"/>
      <c r="J15" s="33"/>
      <c r="K15" s="33"/>
      <c r="L15" s="12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row>
    <row r="16" spans="1:253" ht="17" customHeight="1" x14ac:dyDescent="0.2">
      <c r="A16" s="2"/>
      <c r="B16" s="245" t="s">
        <v>141</v>
      </c>
      <c r="C16" s="68" t="s">
        <v>138</v>
      </c>
      <c r="D16" s="33"/>
      <c r="E16" s="33"/>
      <c r="F16" s="124"/>
      <c r="G16" s="33"/>
      <c r="H16" s="33"/>
      <c r="I16" s="33"/>
      <c r="J16" s="33"/>
      <c r="K16" s="33"/>
      <c r="L16" s="12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row>
    <row r="17" spans="1:57" ht="17" customHeight="1" x14ac:dyDescent="0.2">
      <c r="A17" s="2"/>
      <c r="B17" s="244" t="s">
        <v>33</v>
      </c>
      <c r="C17" s="21" t="s">
        <v>56</v>
      </c>
      <c r="D17" s="33"/>
      <c r="E17" s="33"/>
      <c r="F17" s="124"/>
      <c r="G17" s="33"/>
      <c r="H17" s="33"/>
      <c r="I17" s="33"/>
      <c r="J17" s="33"/>
      <c r="K17" s="33"/>
      <c r="L17" s="12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row>
    <row r="18" spans="1:57" ht="17" customHeight="1" x14ac:dyDescent="0.2">
      <c r="A18" s="2"/>
      <c r="B18" s="244" t="s">
        <v>76</v>
      </c>
      <c r="C18" s="68" t="s">
        <v>133</v>
      </c>
      <c r="D18" s="87"/>
      <c r="E18" s="87"/>
      <c r="F18" s="246"/>
      <c r="G18" s="87"/>
      <c r="H18" s="87"/>
      <c r="I18" s="87"/>
      <c r="J18" s="87"/>
      <c r="K18" s="33"/>
      <c r="L18" s="12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row>
    <row r="19" spans="1:57" ht="17" customHeight="1" x14ac:dyDescent="0.2">
      <c r="A19" s="2"/>
      <c r="B19" s="244" t="s">
        <v>61</v>
      </c>
      <c r="C19" s="21" t="s">
        <v>139</v>
      </c>
      <c r="D19" s="33"/>
      <c r="E19" s="33"/>
      <c r="F19" s="124"/>
      <c r="G19" s="33"/>
      <c r="H19" s="33"/>
      <c r="I19" s="33"/>
      <c r="J19" s="33"/>
      <c r="K19" s="33"/>
      <c r="L19" s="12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row>
    <row r="20" spans="1:57" ht="17" customHeight="1" x14ac:dyDescent="0.2">
      <c r="A20" s="2"/>
      <c r="B20" s="245" t="s">
        <v>5</v>
      </c>
      <c r="C20" s="68" t="s">
        <v>140</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row>
    <row r="21" spans="1:57" s="9" customFormat="1" ht="15" customHeight="1" x14ac:dyDescent="0.2">
      <c r="B21" s="10"/>
      <c r="D21" s="125"/>
      <c r="E21" s="125"/>
      <c r="F21" s="64"/>
      <c r="G21" s="64"/>
      <c r="H21" s="64"/>
      <c r="I21" s="64"/>
      <c r="J21" s="64"/>
      <c r="K21" s="64"/>
      <c r="L21" s="64"/>
      <c r="M21" s="64"/>
      <c r="N21" s="64"/>
      <c r="O21" s="64"/>
      <c r="P21" s="64"/>
      <c r="Q21" s="64"/>
      <c r="R21" s="64"/>
      <c r="S21" s="64"/>
      <c r="T21" s="64"/>
    </row>
    <row r="22" spans="1:57" s="175" customFormat="1" ht="15" customHeight="1" x14ac:dyDescent="0.2">
      <c r="A22" s="170"/>
      <c r="B22" s="171"/>
      <c r="C22" s="170"/>
      <c r="D22" s="160" t="s">
        <v>80</v>
      </c>
      <c r="E22" s="172"/>
      <c r="F22" s="172"/>
      <c r="G22" s="172"/>
      <c r="H22" s="173"/>
      <c r="I22" s="173"/>
      <c r="J22" s="173"/>
      <c r="K22" s="173"/>
      <c r="L22" s="173"/>
      <c r="M22" s="173"/>
      <c r="N22" s="173"/>
      <c r="O22" s="173"/>
      <c r="P22" s="173"/>
      <c r="Q22" s="174"/>
      <c r="R22" s="174"/>
      <c r="S22" s="174"/>
      <c r="T22" s="174"/>
    </row>
    <row r="23" spans="1:57" s="213" customFormat="1" x14ac:dyDescent="0.2">
      <c r="A23" s="208" t="s">
        <v>22</v>
      </c>
      <c r="B23" s="209" t="s">
        <v>79</v>
      </c>
      <c r="C23" s="208"/>
      <c r="D23" s="198" t="s">
        <v>124</v>
      </c>
      <c r="E23" s="210" t="s">
        <v>59</v>
      </c>
      <c r="F23" s="199" t="s">
        <v>126</v>
      </c>
      <c r="G23" s="199" t="s">
        <v>60</v>
      </c>
      <c r="H23" s="199" t="s">
        <v>58</v>
      </c>
      <c r="I23" s="199" t="s">
        <v>55</v>
      </c>
      <c r="J23" s="199" t="s">
        <v>21</v>
      </c>
      <c r="K23" s="199" t="s">
        <v>20</v>
      </c>
      <c r="L23" s="199" t="s">
        <v>19</v>
      </c>
      <c r="M23" s="199" t="s">
        <v>125</v>
      </c>
      <c r="N23" s="199" t="s">
        <v>141</v>
      </c>
      <c r="O23" s="199" t="s">
        <v>33</v>
      </c>
      <c r="P23" s="210" t="s">
        <v>76</v>
      </c>
      <c r="Q23" s="211" t="s">
        <v>61</v>
      </c>
      <c r="R23" s="212" t="s">
        <v>42</v>
      </c>
      <c r="S23" s="211" t="s">
        <v>82</v>
      </c>
      <c r="T23" s="211" t="s">
        <v>81</v>
      </c>
    </row>
    <row r="24" spans="1:57" s="2" customFormat="1" x14ac:dyDescent="0.2">
      <c r="A24" s="14">
        <v>1959</v>
      </c>
      <c r="B24" s="127">
        <v>0.98153566190993713</v>
      </c>
      <c r="C24" s="107"/>
      <c r="D24" s="138">
        <v>2.2456999999999998</v>
      </c>
      <c r="E24" s="106">
        <v>-0.19790479782000001</v>
      </c>
      <c r="F24" s="106">
        <v>1.63452</v>
      </c>
      <c r="G24" s="73">
        <v>1.0404979999999999</v>
      </c>
      <c r="H24" s="73">
        <v>1.0912470000000001</v>
      </c>
      <c r="I24" s="126">
        <v>1.8210999999999999</v>
      </c>
      <c r="J24" s="106">
        <v>1.17065</v>
      </c>
      <c r="K24" s="106">
        <v>-0.115289</v>
      </c>
      <c r="L24" s="126">
        <v>-0.79949209234830898</v>
      </c>
      <c r="M24" s="106">
        <v>8.1597873028000006E-2</v>
      </c>
      <c r="N24" s="106">
        <v>1.63688540458679</v>
      </c>
      <c r="O24" s="73">
        <v>1.385</v>
      </c>
      <c r="P24" s="73">
        <v>2.2621009999999999</v>
      </c>
      <c r="Q24" s="106">
        <v>0.30842154120257798</v>
      </c>
      <c r="R24" s="139">
        <v>1.1579999999999999</v>
      </c>
      <c r="S24" s="38">
        <f t="shared" ref="S24:S81" si="0">AVERAGE(D24:R24)</f>
        <v>0.98153566190993713</v>
      </c>
      <c r="T24" s="38">
        <f t="shared" ref="T24:T81" si="1">_xlfn.STDEV.P(D24:R24)</f>
        <v>0.89714489026978261</v>
      </c>
    </row>
    <row r="25" spans="1:57" s="2" customFormat="1" x14ac:dyDescent="0.2">
      <c r="A25" s="14">
        <v>1960</v>
      </c>
      <c r="B25" s="127">
        <v>1.8113477484254248</v>
      </c>
      <c r="C25" s="107"/>
      <c r="D25" s="138">
        <v>2.9611000000000001</v>
      </c>
      <c r="E25" s="106">
        <v>1.88253775233</v>
      </c>
      <c r="F25" s="106">
        <v>0.86812</v>
      </c>
      <c r="G25" s="73">
        <v>1.1412599999999999</v>
      </c>
      <c r="H25" s="73">
        <v>1.583847</v>
      </c>
      <c r="I25" s="126">
        <v>3.0769000000000002</v>
      </c>
      <c r="J25" s="106">
        <v>2.7420599999999999</v>
      </c>
      <c r="K25" s="106">
        <v>1.4762200000000001</v>
      </c>
      <c r="L25" s="126">
        <v>0.21986839661188601</v>
      </c>
      <c r="M25" s="106">
        <v>1.0696346615800001</v>
      </c>
      <c r="N25" s="106">
        <v>1.51750564575195</v>
      </c>
      <c r="O25" s="73">
        <v>2.891</v>
      </c>
      <c r="P25" s="73">
        <v>2.8689480000000001</v>
      </c>
      <c r="Q25" s="106">
        <v>1.0502147701075299</v>
      </c>
      <c r="R25" s="139">
        <v>1.821</v>
      </c>
      <c r="S25" s="38">
        <f t="shared" si="0"/>
        <v>1.8113477484254248</v>
      </c>
      <c r="T25" s="38">
        <f t="shared" si="1"/>
        <v>0.869117609705229</v>
      </c>
    </row>
    <row r="26" spans="1:57" s="2" customFormat="1" x14ac:dyDescent="0.2">
      <c r="A26" s="14">
        <v>1961</v>
      </c>
      <c r="B26" s="127">
        <v>1.0238961529150308</v>
      </c>
      <c r="C26" s="107"/>
      <c r="D26" s="138">
        <v>1.4574</v>
      </c>
      <c r="E26" s="106">
        <v>2.1361982089299998</v>
      </c>
      <c r="F26" s="106">
        <v>1.3695600000000001</v>
      </c>
      <c r="G26" s="73">
        <v>9.7469E-2</v>
      </c>
      <c r="H26" s="73">
        <v>0.98664700000000005</v>
      </c>
      <c r="I26" s="126">
        <v>2.6263000000000001</v>
      </c>
      <c r="J26" s="106">
        <v>2.3005</v>
      </c>
      <c r="K26" s="106">
        <v>0.25085499999999999</v>
      </c>
      <c r="L26" s="126">
        <v>-0.94898235021237598</v>
      </c>
      <c r="M26" s="106">
        <v>-0.24580251957900001</v>
      </c>
      <c r="N26" s="106">
        <v>1.06539046764374</v>
      </c>
      <c r="O26" s="73">
        <v>1.698</v>
      </c>
      <c r="P26" s="73">
        <v>1.881848</v>
      </c>
      <c r="Q26" s="106">
        <v>-0.65894051305690404</v>
      </c>
      <c r="R26" s="139">
        <v>1.3420000000000001</v>
      </c>
      <c r="S26" s="38">
        <f t="shared" si="0"/>
        <v>1.0238961529150308</v>
      </c>
      <c r="T26" s="38">
        <f t="shared" si="1"/>
        <v>1.0592141918976719</v>
      </c>
    </row>
    <row r="27" spans="1:57" s="2" customFormat="1" x14ac:dyDescent="0.2">
      <c r="A27" s="14">
        <v>1962</v>
      </c>
      <c r="B27" s="127">
        <v>1.6193566631963454</v>
      </c>
      <c r="C27" s="107"/>
      <c r="D27" s="138">
        <v>2.4962</v>
      </c>
      <c r="E27" s="106">
        <v>3.0029889020599998</v>
      </c>
      <c r="F27" s="106">
        <v>0.89899899999999999</v>
      </c>
      <c r="G27" s="73">
        <v>0.324714</v>
      </c>
      <c r="H27" s="73">
        <v>1.1741470000000001</v>
      </c>
      <c r="I27" s="126">
        <v>3.0661</v>
      </c>
      <c r="J27" s="106">
        <v>3.1917499999999999</v>
      </c>
      <c r="K27" s="106">
        <v>1.04216</v>
      </c>
      <c r="L27" s="126">
        <v>-7.1357228883499602E-2</v>
      </c>
      <c r="M27" s="106">
        <v>0.15482711697099999</v>
      </c>
      <c r="N27" s="106">
        <v>1.3172595500946001</v>
      </c>
      <c r="O27" s="73">
        <v>2.02</v>
      </c>
      <c r="P27" s="73">
        <v>2.8748309999999999</v>
      </c>
      <c r="Q27" s="106">
        <v>0.524730607703079</v>
      </c>
      <c r="R27" s="139">
        <v>2.2730000000000001</v>
      </c>
      <c r="S27" s="38">
        <f t="shared" si="0"/>
        <v>1.6193566631963454</v>
      </c>
      <c r="T27" s="38">
        <f t="shared" si="1"/>
        <v>1.10851166127157</v>
      </c>
    </row>
    <row r="28" spans="1:57" s="2" customFormat="1" x14ac:dyDescent="0.2">
      <c r="A28" s="14">
        <v>1963</v>
      </c>
      <c r="B28" s="127">
        <v>1.0288918067079957</v>
      </c>
      <c r="C28" s="107"/>
      <c r="D28" s="138">
        <v>1.6524000000000001</v>
      </c>
      <c r="E28" s="106">
        <v>0.60241269094500005</v>
      </c>
      <c r="F28" s="106">
        <v>0.19059699999999999</v>
      </c>
      <c r="G28" s="73">
        <v>0.30846299999999999</v>
      </c>
      <c r="H28" s="73">
        <v>1.1612469999999999</v>
      </c>
      <c r="I28" s="126">
        <v>2.6375000000000002</v>
      </c>
      <c r="J28" s="106">
        <v>2.3207599999999999</v>
      </c>
      <c r="K28" s="106">
        <v>-0.54838399999999998</v>
      </c>
      <c r="L28" s="126">
        <v>-0.74643964975734201</v>
      </c>
      <c r="M28" s="106">
        <v>-0.42517055604100001</v>
      </c>
      <c r="N28" s="106">
        <v>1.24662065505981</v>
      </c>
      <c r="O28" s="73">
        <v>2.4820000000000002</v>
      </c>
      <c r="P28" s="73">
        <v>2.1662210000000002</v>
      </c>
      <c r="Q28" s="106">
        <v>0.231149960413469</v>
      </c>
      <c r="R28" s="139">
        <v>2.1539999999999999</v>
      </c>
      <c r="S28" s="38">
        <f t="shared" si="0"/>
        <v>1.0288918067079957</v>
      </c>
      <c r="T28" s="38">
        <f t="shared" si="1"/>
        <v>1.1306361032477223</v>
      </c>
    </row>
    <row r="29" spans="1:57" s="2" customFormat="1" x14ac:dyDescent="0.2">
      <c r="A29" s="14">
        <v>1964</v>
      </c>
      <c r="B29" s="127">
        <v>1.84346208182344</v>
      </c>
      <c r="C29" s="107"/>
      <c r="D29" s="138">
        <v>2.9683999999999999</v>
      </c>
      <c r="E29" s="106">
        <v>1.52184886543</v>
      </c>
      <c r="F29" s="106">
        <v>2.3010000000000002</v>
      </c>
      <c r="G29" s="73">
        <v>1.040737</v>
      </c>
      <c r="H29" s="73">
        <v>2.1273469999999999</v>
      </c>
      <c r="I29" s="126">
        <v>2.6717</v>
      </c>
      <c r="J29" s="106">
        <v>2.9630800000000002</v>
      </c>
      <c r="K29" s="106">
        <v>1.73244</v>
      </c>
      <c r="L29" s="126">
        <v>0.51666737128639495</v>
      </c>
      <c r="M29" s="106">
        <v>1.0650489716</v>
      </c>
      <c r="N29" s="106">
        <v>1.7108904123306301</v>
      </c>
      <c r="O29" s="73">
        <v>2.1589999999999998</v>
      </c>
      <c r="P29" s="73">
        <v>2.5599249999999998</v>
      </c>
      <c r="Q29" s="106">
        <v>0.85684660670457402</v>
      </c>
      <c r="R29" s="139">
        <v>1.4570000000000001</v>
      </c>
      <c r="S29" s="38">
        <f t="shared" si="0"/>
        <v>1.84346208182344</v>
      </c>
      <c r="T29" s="38">
        <f t="shared" si="1"/>
        <v>0.74719923779786424</v>
      </c>
    </row>
    <row r="30" spans="1:57" s="2" customFormat="1" x14ac:dyDescent="0.2">
      <c r="A30" s="14">
        <v>1965</v>
      </c>
      <c r="B30" s="127">
        <v>0.49038829658937122</v>
      </c>
      <c r="C30" s="107"/>
      <c r="D30" s="138">
        <v>2.3567</v>
      </c>
      <c r="E30" s="106">
        <v>1.1087306583000001</v>
      </c>
      <c r="F30" s="106">
        <v>0.43451699999999999</v>
      </c>
      <c r="G30" s="73">
        <v>0.27100200000000002</v>
      </c>
      <c r="H30" s="73">
        <v>1.0551470000000001</v>
      </c>
      <c r="I30" s="126">
        <v>1.1966000000000001</v>
      </c>
      <c r="J30" s="106">
        <v>1.5803100000000001</v>
      </c>
      <c r="K30" s="106">
        <v>-1.08249</v>
      </c>
      <c r="L30" s="126">
        <v>-0.78442278518765096</v>
      </c>
      <c r="M30" s="106">
        <v>-1.23531816241</v>
      </c>
      <c r="N30" s="106">
        <v>0.556651592254639</v>
      </c>
      <c r="O30" s="73">
        <v>0.63200000000000001</v>
      </c>
      <c r="P30" s="73">
        <v>1.1465510000000001</v>
      </c>
      <c r="Q30" s="106">
        <v>-1.11015385411642</v>
      </c>
      <c r="R30" s="139">
        <v>1.23</v>
      </c>
      <c r="S30" s="38">
        <f t="shared" si="0"/>
        <v>0.49038829658937122</v>
      </c>
      <c r="T30" s="38">
        <f t="shared" si="1"/>
        <v>1.0508168992154219</v>
      </c>
    </row>
    <row r="31" spans="1:57" s="2" customFormat="1" x14ac:dyDescent="0.2">
      <c r="A31" s="14">
        <v>1966</v>
      </c>
      <c r="B31" s="127">
        <v>1.4038820513652075</v>
      </c>
      <c r="C31" s="107"/>
      <c r="D31" s="138">
        <v>1.6963999999999999</v>
      </c>
      <c r="E31" s="106">
        <v>1.96467476433</v>
      </c>
      <c r="F31" s="106">
        <v>1.77224</v>
      </c>
      <c r="G31" s="73">
        <v>1.3606750000000001</v>
      </c>
      <c r="H31" s="73">
        <v>0.98054699999999995</v>
      </c>
      <c r="I31" s="126">
        <v>1.4475</v>
      </c>
      <c r="J31" s="106">
        <v>0.80105099999999996</v>
      </c>
      <c r="K31" s="106">
        <v>1.1847000000000001</v>
      </c>
      <c r="L31" s="126">
        <v>-5.91622703352854E-2</v>
      </c>
      <c r="M31" s="106">
        <v>0.97160237985300002</v>
      </c>
      <c r="N31" s="106">
        <v>1.1862665414810201</v>
      </c>
      <c r="O31" s="73">
        <v>2.194</v>
      </c>
      <c r="P31" s="73">
        <v>2.0958890000000001</v>
      </c>
      <c r="Q31" s="106">
        <v>2.1638473551493802</v>
      </c>
      <c r="R31" s="139">
        <v>1.298</v>
      </c>
      <c r="S31" s="38">
        <f t="shared" si="0"/>
        <v>1.4038820513652075</v>
      </c>
      <c r="T31" s="38">
        <f t="shared" si="1"/>
        <v>0.58860342944758892</v>
      </c>
    </row>
    <row r="32" spans="1:57" s="2" customFormat="1" x14ac:dyDescent="0.2">
      <c r="A32" s="14">
        <v>1967</v>
      </c>
      <c r="B32" s="127">
        <v>1.8819177892502614</v>
      </c>
      <c r="C32" s="107"/>
      <c r="D32" s="138">
        <v>2.6680000000000001</v>
      </c>
      <c r="E32" s="106">
        <v>1.56650671114</v>
      </c>
      <c r="F32" s="106">
        <v>1.3300799999999999</v>
      </c>
      <c r="G32" s="73">
        <v>0.98213099999999998</v>
      </c>
      <c r="H32" s="73">
        <v>2.0458470000000002</v>
      </c>
      <c r="I32" s="126">
        <v>3.0192000000000001</v>
      </c>
      <c r="J32" s="106">
        <v>3.2884799999999998</v>
      </c>
      <c r="K32" s="106">
        <v>0.94138999999999995</v>
      </c>
      <c r="L32" s="126">
        <v>0.642804537387349</v>
      </c>
      <c r="M32" s="106">
        <v>0.75771169415399997</v>
      </c>
      <c r="N32" s="106">
        <v>2.8108434677124001</v>
      </c>
      <c r="O32" s="73">
        <v>2.6960000000000002</v>
      </c>
      <c r="P32" s="73">
        <v>2.431467</v>
      </c>
      <c r="Q32" s="106">
        <v>1.3053054283601699</v>
      </c>
      <c r="R32" s="139">
        <v>1.7430000000000001</v>
      </c>
      <c r="S32" s="38">
        <f t="shared" si="0"/>
        <v>1.8819177892502614</v>
      </c>
      <c r="T32" s="38">
        <f t="shared" si="1"/>
        <v>0.85609586882109889</v>
      </c>
    </row>
    <row r="33" spans="1:20" s="2" customFormat="1" x14ac:dyDescent="0.2">
      <c r="A33" s="14">
        <v>1968</v>
      </c>
      <c r="B33" s="127">
        <v>2.5867685093013706</v>
      </c>
      <c r="C33" s="107"/>
      <c r="D33" s="138">
        <v>3.0486</v>
      </c>
      <c r="E33" s="106">
        <v>2.31659098553</v>
      </c>
      <c r="F33" s="106">
        <v>1.5656600000000001</v>
      </c>
      <c r="G33" s="73">
        <v>1.877845</v>
      </c>
      <c r="H33" s="73">
        <v>2.4156469999999999</v>
      </c>
      <c r="I33" s="126">
        <v>2.17</v>
      </c>
      <c r="J33" s="106">
        <v>3.4059699999999999</v>
      </c>
      <c r="K33" s="106">
        <v>3.5273400000000001</v>
      </c>
      <c r="L33" s="126">
        <v>2.17337142306341</v>
      </c>
      <c r="M33" s="106">
        <v>2.3554276275400001</v>
      </c>
      <c r="N33" s="106">
        <v>2.7759966850280802</v>
      </c>
      <c r="O33" s="73">
        <v>3.093</v>
      </c>
      <c r="P33" s="73">
        <v>2.9254850000000001</v>
      </c>
      <c r="Q33" s="106">
        <v>2.4255939183590698</v>
      </c>
      <c r="R33" s="139">
        <v>2.7250000000000001</v>
      </c>
      <c r="S33" s="38">
        <f t="shared" si="0"/>
        <v>2.5867685093013706</v>
      </c>
      <c r="T33" s="38">
        <f t="shared" si="1"/>
        <v>0.53332736392914271</v>
      </c>
    </row>
    <row r="34" spans="1:20" s="2" customFormat="1" x14ac:dyDescent="0.2">
      <c r="A34" s="14">
        <v>1969</v>
      </c>
      <c r="B34" s="127">
        <v>0.66983856523076057</v>
      </c>
      <c r="C34" s="107"/>
      <c r="D34" s="138">
        <v>1.1970000000000001</v>
      </c>
      <c r="E34" s="106">
        <v>1.0845625805400001</v>
      </c>
      <c r="F34" s="106">
        <v>0.53812800000000005</v>
      </c>
      <c r="G34" s="73">
        <v>-0.1584044</v>
      </c>
      <c r="H34" s="73">
        <v>0.42734699999999998</v>
      </c>
      <c r="I34" s="126">
        <v>1.5908</v>
      </c>
      <c r="J34" s="106">
        <v>0.63333799999999996</v>
      </c>
      <c r="K34" s="106">
        <v>0.150423</v>
      </c>
      <c r="L34" s="126">
        <v>3.5884296287953497E-2</v>
      </c>
      <c r="M34" s="106">
        <v>0.26542565344699998</v>
      </c>
      <c r="N34" s="106">
        <v>0.62068772315979004</v>
      </c>
      <c r="O34" s="73">
        <v>0.73599999999999999</v>
      </c>
      <c r="P34" s="73">
        <v>1.481304</v>
      </c>
      <c r="Q34" s="106">
        <v>0.65608262502666403</v>
      </c>
      <c r="R34" s="139">
        <v>0.78900000000000003</v>
      </c>
      <c r="S34" s="38">
        <f t="shared" si="0"/>
        <v>0.66983856523076057</v>
      </c>
      <c r="T34" s="38">
        <f t="shared" si="1"/>
        <v>0.48829171596112469</v>
      </c>
    </row>
    <row r="35" spans="1:20" s="2" customFormat="1" x14ac:dyDescent="0.2">
      <c r="A35" s="14">
        <v>1970</v>
      </c>
      <c r="B35" s="127">
        <v>0.68695620741041796</v>
      </c>
      <c r="C35" s="107"/>
      <c r="D35" s="138">
        <v>1.9941</v>
      </c>
      <c r="E35" s="106">
        <v>1.7881214600599999</v>
      </c>
      <c r="F35" s="106">
        <v>1.4545399999999999</v>
      </c>
      <c r="G35" s="73">
        <v>0.59604299999999999</v>
      </c>
      <c r="H35" s="73">
        <v>0.37334699999999998</v>
      </c>
      <c r="I35" s="126">
        <v>1.3424</v>
      </c>
      <c r="J35" s="106">
        <v>0.22234200000000001</v>
      </c>
      <c r="K35" s="106">
        <v>0.21054100000000001</v>
      </c>
      <c r="L35" s="126">
        <v>-1.2541728566242101</v>
      </c>
      <c r="M35" s="106">
        <v>0.234155438135</v>
      </c>
      <c r="N35" s="106">
        <v>0.60199445486068703</v>
      </c>
      <c r="O35" s="73">
        <v>0.82399999999999995</v>
      </c>
      <c r="P35" s="73">
        <v>1.7534920000000001</v>
      </c>
      <c r="Q35" s="106">
        <v>-0.55956038527520602</v>
      </c>
      <c r="R35" s="139">
        <v>0.72299999999999998</v>
      </c>
      <c r="S35" s="38">
        <f t="shared" si="0"/>
        <v>0.68695620741041796</v>
      </c>
      <c r="T35" s="38">
        <f t="shared" si="1"/>
        <v>0.86336730144058638</v>
      </c>
    </row>
    <row r="36" spans="1:20" s="2" customFormat="1" x14ac:dyDescent="0.2">
      <c r="A36" s="14">
        <v>1971</v>
      </c>
      <c r="B36" s="127">
        <v>2.647739779349751</v>
      </c>
      <c r="C36" s="107"/>
      <c r="D36" s="138">
        <v>3.8856000000000002</v>
      </c>
      <c r="E36" s="106">
        <v>2.7831981688399998</v>
      </c>
      <c r="F36" s="106">
        <v>2.1880000000000002</v>
      </c>
      <c r="G36" s="73">
        <v>2.3204570000000002</v>
      </c>
      <c r="H36" s="73">
        <v>2.8733469999999999</v>
      </c>
      <c r="I36" s="126">
        <v>2.1960999999999999</v>
      </c>
      <c r="J36" s="106">
        <v>3.5709300000000002</v>
      </c>
      <c r="K36" s="106">
        <v>2.7008299999999998</v>
      </c>
      <c r="L36" s="126">
        <v>1.91041852210707</v>
      </c>
      <c r="M36" s="106">
        <v>2.04673954623</v>
      </c>
      <c r="N36" s="106">
        <v>2.7081575393676798</v>
      </c>
      <c r="O36" s="73">
        <v>3.47</v>
      </c>
      <c r="P36" s="73">
        <v>2.9262860000000002</v>
      </c>
      <c r="Q36" s="106">
        <v>1.5240329137015201</v>
      </c>
      <c r="R36" s="139">
        <v>2.6120000000000001</v>
      </c>
      <c r="S36" s="38">
        <f t="shared" si="0"/>
        <v>2.647739779349751</v>
      </c>
      <c r="T36" s="38">
        <f t="shared" si="1"/>
        <v>0.62744380828954793</v>
      </c>
    </row>
    <row r="37" spans="1:20" s="2" customFormat="1" x14ac:dyDescent="0.2">
      <c r="A37" s="14">
        <v>1972</v>
      </c>
      <c r="B37" s="127">
        <v>1.2503271036098087</v>
      </c>
      <c r="C37" s="107"/>
      <c r="D37" s="138">
        <v>1.8145</v>
      </c>
      <c r="E37" s="106">
        <v>0.82669121941900003</v>
      </c>
      <c r="F37" s="106">
        <v>0.79525299999999999</v>
      </c>
      <c r="G37" s="73">
        <v>0.84869600000000001</v>
      </c>
      <c r="H37" s="73">
        <v>1.0125470000000001</v>
      </c>
      <c r="I37" s="126">
        <v>0.54676000000000002</v>
      </c>
      <c r="J37" s="106">
        <v>1.12991</v>
      </c>
      <c r="K37" s="106">
        <v>1.7558400000000001</v>
      </c>
      <c r="L37" s="126">
        <v>1.3054500062888199</v>
      </c>
      <c r="M37" s="106">
        <v>1.2905642585699999</v>
      </c>
      <c r="N37" s="106">
        <v>1.7839772701263401</v>
      </c>
      <c r="O37" s="73">
        <v>0.78500000000000003</v>
      </c>
      <c r="P37" s="73">
        <v>1.7760279999999999</v>
      </c>
      <c r="Q37" s="106">
        <v>1.1106897997429701</v>
      </c>
      <c r="R37" s="139">
        <v>1.9730000000000001</v>
      </c>
      <c r="S37" s="38">
        <f t="shared" si="0"/>
        <v>1.2503271036098087</v>
      </c>
      <c r="T37" s="38">
        <f t="shared" si="1"/>
        <v>0.44809474575967334</v>
      </c>
    </row>
    <row r="38" spans="1:20" s="2" customFormat="1" x14ac:dyDescent="0.2">
      <c r="A38" s="14">
        <v>1973</v>
      </c>
      <c r="B38" s="127">
        <v>2.0319419434502644</v>
      </c>
      <c r="C38" s="107"/>
      <c r="D38" s="138">
        <v>2.5669</v>
      </c>
      <c r="E38" s="106">
        <v>2.48625757233</v>
      </c>
      <c r="F38" s="106">
        <v>2.36748</v>
      </c>
      <c r="G38" s="73">
        <v>2.023352</v>
      </c>
      <c r="H38" s="73">
        <v>2.301247</v>
      </c>
      <c r="I38" s="126">
        <v>2.1968999999999999</v>
      </c>
      <c r="J38" s="106">
        <v>0.86340600000000001</v>
      </c>
      <c r="K38" s="106">
        <v>2.9791099999999999</v>
      </c>
      <c r="L38" s="126">
        <v>0.56829653895586996</v>
      </c>
      <c r="M38" s="106">
        <v>1.03419537325</v>
      </c>
      <c r="N38" s="106">
        <v>2.34665822982788</v>
      </c>
      <c r="O38" s="73">
        <v>2.81</v>
      </c>
      <c r="P38" s="73">
        <v>2.5482140000000002</v>
      </c>
      <c r="Q38" s="106">
        <v>2.40711243739021</v>
      </c>
      <c r="R38" s="139">
        <v>0.98</v>
      </c>
      <c r="S38" s="38">
        <f t="shared" si="0"/>
        <v>2.0319419434502644</v>
      </c>
      <c r="T38" s="38">
        <f t="shared" si="1"/>
        <v>0.74492195102687042</v>
      </c>
    </row>
    <row r="39" spans="1:20" s="2" customFormat="1" x14ac:dyDescent="0.2">
      <c r="A39" s="14">
        <v>1974</v>
      </c>
      <c r="B39" s="127">
        <v>4.4806813586685772</v>
      </c>
      <c r="C39" s="107"/>
      <c r="D39" s="138">
        <v>5.3761000000000001</v>
      </c>
      <c r="E39" s="106">
        <v>6.4477767443699996</v>
      </c>
      <c r="F39" s="106">
        <v>3.2909600000000001</v>
      </c>
      <c r="G39" s="73">
        <v>2.4035570000000002</v>
      </c>
      <c r="H39" s="73">
        <v>3.847947</v>
      </c>
      <c r="I39" s="126">
        <v>4.9496000000000002</v>
      </c>
      <c r="J39" s="106">
        <v>6.2766400000000004</v>
      </c>
      <c r="K39" s="106">
        <v>4.8180899999999998</v>
      </c>
      <c r="L39" s="126">
        <v>3.4657769482343199</v>
      </c>
      <c r="M39" s="106">
        <v>3.8612126496800001</v>
      </c>
      <c r="N39" s="106">
        <v>4.3143215179443404</v>
      </c>
      <c r="O39" s="73">
        <v>6.1950000000000003</v>
      </c>
      <c r="P39" s="73">
        <v>4.5220909999999996</v>
      </c>
      <c r="Q39" s="106">
        <v>2.9881475198</v>
      </c>
      <c r="R39" s="139">
        <v>4.4530000000000003</v>
      </c>
      <c r="S39" s="38">
        <f t="shared" si="0"/>
        <v>4.4806813586685772</v>
      </c>
      <c r="T39" s="38">
        <f t="shared" si="1"/>
        <v>1.1824027944915665</v>
      </c>
    </row>
    <row r="40" spans="1:20" s="2" customFormat="1" x14ac:dyDescent="0.2">
      <c r="A40" s="14">
        <v>1975</v>
      </c>
      <c r="B40" s="127">
        <v>2.753415186897425</v>
      </c>
      <c r="C40" s="107"/>
      <c r="D40" s="138">
        <v>3.6225999999999998</v>
      </c>
      <c r="E40" s="106">
        <v>4.6461299997200003</v>
      </c>
      <c r="F40" s="106">
        <v>1.5803400000000001</v>
      </c>
      <c r="G40" s="73">
        <v>1.9372</v>
      </c>
      <c r="H40" s="73">
        <v>2.2036470000000001</v>
      </c>
      <c r="I40" s="126">
        <v>2.2174</v>
      </c>
      <c r="J40" s="106">
        <v>4.1315099999999996</v>
      </c>
      <c r="K40" s="106">
        <v>2.5625499999999999</v>
      </c>
      <c r="L40" s="126">
        <v>1.9290984004974201</v>
      </c>
      <c r="M40" s="106">
        <v>2.5008572793199999</v>
      </c>
      <c r="N40" s="106">
        <v>3.1783897876739502</v>
      </c>
      <c r="O40" s="73">
        <v>2.9780000000000002</v>
      </c>
      <c r="P40" s="73">
        <v>2.6581929999999998</v>
      </c>
      <c r="Q40" s="106">
        <v>1.69731233625001</v>
      </c>
      <c r="R40" s="139">
        <v>3.4580000000000002</v>
      </c>
      <c r="S40" s="38">
        <f t="shared" si="0"/>
        <v>2.753415186897425</v>
      </c>
      <c r="T40" s="38">
        <f t="shared" si="1"/>
        <v>0.87561338752905071</v>
      </c>
    </row>
    <row r="41" spans="1:20" s="2" customFormat="1" x14ac:dyDescent="0.2">
      <c r="A41" s="14">
        <v>1976</v>
      </c>
      <c r="B41" s="127">
        <v>3.1777556496006385</v>
      </c>
      <c r="C41" s="107"/>
      <c r="D41" s="138">
        <v>4.3720999999999997</v>
      </c>
      <c r="E41" s="106">
        <v>2.9821455884499999</v>
      </c>
      <c r="F41" s="106">
        <v>2.0228700000000002</v>
      </c>
      <c r="G41" s="73">
        <v>1.543776</v>
      </c>
      <c r="H41" s="73">
        <v>3.3304469999999999</v>
      </c>
      <c r="I41" s="126">
        <v>2.8003999999999998</v>
      </c>
      <c r="J41" s="106">
        <v>5.2594700000000003</v>
      </c>
      <c r="K41" s="106">
        <v>2.6324299999999998</v>
      </c>
      <c r="L41" s="126">
        <v>3.8683519334923102</v>
      </c>
      <c r="M41" s="106">
        <v>2.2257769289799998</v>
      </c>
      <c r="N41" s="106">
        <v>3.69244456291199</v>
      </c>
      <c r="O41" s="73">
        <v>3.3149999999999999</v>
      </c>
      <c r="P41" s="73">
        <v>3.1625749999999999</v>
      </c>
      <c r="Q41" s="106">
        <v>2.14854773017528</v>
      </c>
      <c r="R41" s="139">
        <v>4.3099999999999996</v>
      </c>
      <c r="S41" s="38">
        <f t="shared" si="0"/>
        <v>3.1777556496006385</v>
      </c>
      <c r="T41" s="38">
        <f t="shared" si="1"/>
        <v>0.97547946438125732</v>
      </c>
    </row>
    <row r="42" spans="1:20" s="2" customFormat="1" x14ac:dyDescent="0.2">
      <c r="A42" s="14">
        <v>1977</v>
      </c>
      <c r="B42" s="127">
        <v>1.8018281720123652</v>
      </c>
      <c r="C42" s="107"/>
      <c r="D42" s="138">
        <v>2.3258000000000001</v>
      </c>
      <c r="E42" s="106">
        <v>2.0597925109199999</v>
      </c>
      <c r="F42" s="106">
        <v>1.68869</v>
      </c>
      <c r="G42" s="73">
        <v>0.77320100000000003</v>
      </c>
      <c r="H42" s="73">
        <v>1.350147</v>
      </c>
      <c r="I42" s="126">
        <v>1.4378</v>
      </c>
      <c r="J42" s="106">
        <v>2.56101</v>
      </c>
      <c r="K42" s="106">
        <v>0.290219</v>
      </c>
      <c r="L42" s="126">
        <v>1.5759842789868099</v>
      </c>
      <c r="M42" s="106">
        <v>1.9210554101599999</v>
      </c>
      <c r="N42" s="106">
        <v>2.7532081604003902</v>
      </c>
      <c r="O42" s="73">
        <v>2.2090000000000001</v>
      </c>
      <c r="P42" s="73">
        <v>2.672596</v>
      </c>
      <c r="Q42" s="106">
        <v>0.69991921971828297</v>
      </c>
      <c r="R42" s="139">
        <v>2.7090000000000001</v>
      </c>
      <c r="S42" s="38">
        <f t="shared" si="0"/>
        <v>1.8018281720123652</v>
      </c>
      <c r="T42" s="38">
        <f t="shared" si="1"/>
        <v>0.75460152675491443</v>
      </c>
    </row>
    <row r="43" spans="1:20" s="2" customFormat="1" x14ac:dyDescent="0.2">
      <c r="A43" s="14">
        <v>1978</v>
      </c>
      <c r="B43" s="127">
        <v>3.1448552729013173</v>
      </c>
      <c r="C43" s="107"/>
      <c r="D43" s="138">
        <v>4.1994999999999996</v>
      </c>
      <c r="E43" s="106">
        <v>4.2928466991900001</v>
      </c>
      <c r="F43" s="106">
        <v>3.2670400000000002</v>
      </c>
      <c r="G43" s="73">
        <v>1.644712</v>
      </c>
      <c r="H43" s="73">
        <v>2.715147</v>
      </c>
      <c r="I43" s="126">
        <v>3.6894</v>
      </c>
      <c r="J43" s="106">
        <v>4.4124499999999998</v>
      </c>
      <c r="K43" s="106">
        <v>2.6703600000000001</v>
      </c>
      <c r="L43" s="126">
        <v>2.3211033697590899</v>
      </c>
      <c r="M43" s="106">
        <v>1.8554012253200001</v>
      </c>
      <c r="N43" s="106">
        <v>2.72561883926392</v>
      </c>
      <c r="O43" s="73">
        <v>3.9159999999999999</v>
      </c>
      <c r="P43" s="73">
        <v>3.678207</v>
      </c>
      <c r="Q43" s="106">
        <v>2.7990429599867599</v>
      </c>
      <c r="R43" s="139">
        <v>2.9860000000000002</v>
      </c>
      <c r="S43" s="38">
        <f t="shared" si="0"/>
        <v>3.1448552729013173</v>
      </c>
      <c r="T43" s="38">
        <f t="shared" si="1"/>
        <v>0.83863407245544286</v>
      </c>
    </row>
    <row r="44" spans="1:20" s="2" customFormat="1" ht="15" customHeight="1" x14ac:dyDescent="0.2">
      <c r="A44" s="14">
        <v>1979</v>
      </c>
      <c r="B44" s="127">
        <v>1.5604793592919592</v>
      </c>
      <c r="C44" s="107"/>
      <c r="D44" s="138">
        <v>3.1688000000000001</v>
      </c>
      <c r="E44" s="106">
        <v>2.3491357390499998</v>
      </c>
      <c r="F44" s="106">
        <v>0.80117099999999997</v>
      </c>
      <c r="G44" s="73">
        <v>1.1222270000000001</v>
      </c>
      <c r="H44" s="73">
        <v>1.624247</v>
      </c>
      <c r="I44" s="126">
        <v>1.5313000000000001</v>
      </c>
      <c r="J44" s="106">
        <v>1.2330000000000001</v>
      </c>
      <c r="K44" s="106">
        <v>0.55262100000000003</v>
      </c>
      <c r="L44" s="126">
        <v>1.0907891835227199</v>
      </c>
      <c r="M44" s="106">
        <v>0.83672228295399997</v>
      </c>
      <c r="N44" s="106">
        <v>2.1507265567779501</v>
      </c>
      <c r="O44" s="73">
        <v>1.68</v>
      </c>
      <c r="P44" s="73">
        <v>1.9317660000000001</v>
      </c>
      <c r="Q44" s="106">
        <v>1.01168462707472</v>
      </c>
      <c r="R44" s="139">
        <v>2.323</v>
      </c>
      <c r="S44" s="38">
        <f t="shared" si="0"/>
        <v>1.5604793592919592</v>
      </c>
      <c r="T44" s="38">
        <f t="shared" si="1"/>
        <v>0.69439684587347739</v>
      </c>
    </row>
    <row r="45" spans="1:20" s="2" customFormat="1" ht="15" customHeight="1" x14ac:dyDescent="0.2">
      <c r="A45" s="14">
        <v>1980</v>
      </c>
      <c r="B45" s="127">
        <v>0.76763390446130486</v>
      </c>
      <c r="C45" s="107"/>
      <c r="D45" s="138">
        <v>2.7008000000000001</v>
      </c>
      <c r="E45" s="106">
        <v>0.90947067453300001</v>
      </c>
      <c r="F45" s="106">
        <v>1.19526</v>
      </c>
      <c r="G45" s="73">
        <v>0.81809299999999996</v>
      </c>
      <c r="H45" s="73">
        <v>1.006947</v>
      </c>
      <c r="I45" s="126">
        <v>1.5785</v>
      </c>
      <c r="J45" s="106">
        <v>0.92581400000000003</v>
      </c>
      <c r="K45" s="106">
        <v>-0.58364799999999994</v>
      </c>
      <c r="L45" s="126">
        <v>-0.60234186674694701</v>
      </c>
      <c r="M45" s="106">
        <v>-0.92549202582800005</v>
      </c>
      <c r="N45" s="106">
        <v>1.2859810590744001</v>
      </c>
      <c r="O45" s="73">
        <v>0.80800000000000005</v>
      </c>
      <c r="P45" s="73">
        <v>1.628924</v>
      </c>
      <c r="Q45" s="106">
        <v>-0.67979927411287899</v>
      </c>
      <c r="R45" s="139">
        <v>1.448</v>
      </c>
      <c r="S45" s="38">
        <f t="shared" si="0"/>
        <v>0.76763390446130486</v>
      </c>
      <c r="T45" s="38">
        <f t="shared" si="1"/>
        <v>0.99404966387271354</v>
      </c>
    </row>
    <row r="46" spans="1:20" s="2" customFormat="1" ht="15" customHeight="1" x14ac:dyDescent="0.2">
      <c r="A46" s="14">
        <v>1981</v>
      </c>
      <c r="B46" s="127">
        <v>2.6961228926625451</v>
      </c>
      <c r="C46" s="107"/>
      <c r="D46" s="138">
        <v>3.9674999999999998</v>
      </c>
      <c r="E46" s="106">
        <v>3.7387179129599999</v>
      </c>
      <c r="F46" s="106">
        <v>3.01634</v>
      </c>
      <c r="G46" s="73">
        <v>2.545204</v>
      </c>
      <c r="H46" s="73">
        <v>2.4011469999999999</v>
      </c>
      <c r="I46" s="126">
        <v>3.1461000000000001</v>
      </c>
      <c r="J46" s="106">
        <v>3.1558000000000002</v>
      </c>
      <c r="K46" s="106">
        <v>1.67882</v>
      </c>
      <c r="L46" s="126">
        <v>0.83737171371721097</v>
      </c>
      <c r="M46" s="106">
        <v>0.98437021177899997</v>
      </c>
      <c r="N46" s="106">
        <v>3.44896793365479</v>
      </c>
      <c r="O46" s="73">
        <v>4.0640000000000001</v>
      </c>
      <c r="P46" s="73">
        <v>3.2278790000000002</v>
      </c>
      <c r="Q46" s="106">
        <v>1.9746256178271699</v>
      </c>
      <c r="R46" s="139">
        <v>2.2549999999999999</v>
      </c>
      <c r="S46" s="38">
        <f t="shared" si="0"/>
        <v>2.6961228926625451</v>
      </c>
      <c r="T46" s="38">
        <f t="shared" si="1"/>
        <v>0.97246240476425216</v>
      </c>
    </row>
    <row r="47" spans="1:20" s="2" customFormat="1" ht="15" customHeight="1" x14ac:dyDescent="0.2">
      <c r="A47" s="14">
        <v>1982</v>
      </c>
      <c r="B47" s="127">
        <v>1.6031014289235685</v>
      </c>
      <c r="C47" s="107"/>
      <c r="D47" s="138">
        <v>2.9641999999999999</v>
      </c>
      <c r="E47" s="106">
        <v>1.7960318050599999</v>
      </c>
      <c r="F47" s="106">
        <v>1.5435700000000001</v>
      </c>
      <c r="G47" s="73">
        <v>1.3500529999999999</v>
      </c>
      <c r="H47" s="73">
        <v>1.922547</v>
      </c>
      <c r="I47" s="126">
        <v>1.0914999999999999</v>
      </c>
      <c r="J47" s="106">
        <v>1.7485599999999999</v>
      </c>
      <c r="K47" s="106">
        <v>1.40205</v>
      </c>
      <c r="L47" s="126">
        <v>1.67868235658937</v>
      </c>
      <c r="M47" s="106">
        <v>0.81062452779600003</v>
      </c>
      <c r="N47" s="106">
        <v>2.0320951938629199</v>
      </c>
      <c r="O47" s="73">
        <v>1.0629999999999999</v>
      </c>
      <c r="P47" s="73">
        <v>1.823631</v>
      </c>
      <c r="Q47" s="106">
        <v>0.337976550545243</v>
      </c>
      <c r="R47" s="139">
        <v>2.4820000000000002</v>
      </c>
      <c r="S47" s="38">
        <f t="shared" si="0"/>
        <v>1.6031014289235685</v>
      </c>
      <c r="T47" s="38">
        <f t="shared" si="1"/>
        <v>0.62789938598167416</v>
      </c>
    </row>
    <row r="48" spans="1:20" s="2" customFormat="1" ht="15" customHeight="1" x14ac:dyDescent="0.2">
      <c r="A48" s="14">
        <v>1983</v>
      </c>
      <c r="B48" s="127">
        <v>0.32609497114769204</v>
      </c>
      <c r="C48" s="107"/>
      <c r="D48" s="138">
        <v>1.4403999999999999</v>
      </c>
      <c r="E48" s="106">
        <v>-0.58654514377300004</v>
      </c>
      <c r="F48" s="106">
        <v>0.84795500000000001</v>
      </c>
      <c r="G48" s="73">
        <v>1.0157510000000001</v>
      </c>
      <c r="H48" s="73">
        <v>0.59524699999999997</v>
      </c>
      <c r="I48" s="126">
        <v>1.9326000000000001</v>
      </c>
      <c r="J48" s="106">
        <v>-0.26060499999999998</v>
      </c>
      <c r="K48" s="106">
        <v>-0.76915800000000001</v>
      </c>
      <c r="L48" s="126">
        <v>-0.92530937938700897</v>
      </c>
      <c r="M48" s="106">
        <v>-1.7494504370299999</v>
      </c>
      <c r="N48" s="106">
        <v>0.99134576320648204</v>
      </c>
      <c r="O48" s="73">
        <v>0.55300000000000005</v>
      </c>
      <c r="P48" s="73">
        <v>1.1802840000000001</v>
      </c>
      <c r="Q48" s="106">
        <v>0.32590976419890599</v>
      </c>
      <c r="R48" s="139">
        <v>0.3</v>
      </c>
      <c r="S48" s="38">
        <f t="shared" si="0"/>
        <v>0.32609497114769204</v>
      </c>
      <c r="T48" s="38">
        <f t="shared" si="1"/>
        <v>0.97015167649463063</v>
      </c>
    </row>
    <row r="49" spans="1:20" s="2" customFormat="1" ht="15" customHeight="1" x14ac:dyDescent="0.2">
      <c r="A49" s="14">
        <v>1984</v>
      </c>
      <c r="B49" s="127">
        <v>2.9023116620084641</v>
      </c>
      <c r="C49" s="107"/>
      <c r="D49" s="138">
        <v>4.0659999999999998</v>
      </c>
      <c r="E49" s="106">
        <v>3.9408277873899999</v>
      </c>
      <c r="F49" s="106">
        <v>2.91188</v>
      </c>
      <c r="G49" s="73">
        <v>3.011911</v>
      </c>
      <c r="H49" s="73">
        <v>2.7503470000000001</v>
      </c>
      <c r="I49" s="126">
        <v>2.1139000000000001</v>
      </c>
      <c r="J49" s="106">
        <v>1.9512400000000001</v>
      </c>
      <c r="K49" s="106">
        <v>3.06684</v>
      </c>
      <c r="L49" s="126">
        <v>2.2161771745659302</v>
      </c>
      <c r="M49" s="106">
        <v>2.4121222235599999</v>
      </c>
      <c r="N49" s="106">
        <v>2.90042304992676</v>
      </c>
      <c r="O49" s="73">
        <v>3.1850000000000001</v>
      </c>
      <c r="P49" s="73">
        <v>3.6515249999999999</v>
      </c>
      <c r="Q49" s="106">
        <v>1.70648169468427</v>
      </c>
      <c r="R49" s="139">
        <v>3.65</v>
      </c>
      <c r="S49" s="38">
        <f t="shared" si="0"/>
        <v>2.9023116620084641</v>
      </c>
      <c r="T49" s="38">
        <f t="shared" si="1"/>
        <v>0.70059180779600883</v>
      </c>
    </row>
    <row r="50" spans="1:20" s="2" customFormat="1" ht="15" customHeight="1" x14ac:dyDescent="0.2">
      <c r="A50" s="14">
        <v>1985</v>
      </c>
      <c r="B50" s="127">
        <v>2.7280289505205761</v>
      </c>
      <c r="C50" s="107"/>
      <c r="D50" s="138">
        <v>3.6052</v>
      </c>
      <c r="E50" s="106">
        <v>3.6946083467999999</v>
      </c>
      <c r="F50" s="106">
        <v>2.96061</v>
      </c>
      <c r="G50" s="73">
        <v>1.7471220000000001</v>
      </c>
      <c r="H50" s="73">
        <v>2.8482470000000002</v>
      </c>
      <c r="I50" s="126">
        <v>3.1271</v>
      </c>
      <c r="J50" s="106">
        <v>2.8366199999999999</v>
      </c>
      <c r="K50" s="106">
        <v>2.3697699999999999</v>
      </c>
      <c r="L50" s="126">
        <v>2.17689886692862</v>
      </c>
      <c r="M50" s="106">
        <v>1.40573927323</v>
      </c>
      <c r="N50" s="106">
        <v>3.0308723449707</v>
      </c>
      <c r="O50" s="73">
        <v>2.6869999999999998</v>
      </c>
      <c r="P50" s="73">
        <v>3.774108</v>
      </c>
      <c r="Q50" s="106">
        <v>2.0815384258793199</v>
      </c>
      <c r="R50" s="139">
        <v>2.5750000000000002</v>
      </c>
      <c r="S50" s="38">
        <f t="shared" si="0"/>
        <v>2.7280289505205761</v>
      </c>
      <c r="T50" s="38">
        <f t="shared" si="1"/>
        <v>0.66908244808752559</v>
      </c>
    </row>
    <row r="51" spans="1:20" s="2" customFormat="1" ht="15" customHeight="1" x14ac:dyDescent="0.2">
      <c r="A51" s="14">
        <v>1986</v>
      </c>
      <c r="B51" s="127">
        <v>2.2703257372062686</v>
      </c>
      <c r="C51" s="107"/>
      <c r="D51" s="138">
        <v>3.532</v>
      </c>
      <c r="E51" s="106">
        <v>2.9041758869700001</v>
      </c>
      <c r="F51" s="106">
        <v>2.2035100000000001</v>
      </c>
      <c r="G51" s="73">
        <v>1.78982</v>
      </c>
      <c r="H51" s="73">
        <v>2.265247</v>
      </c>
      <c r="I51" s="126">
        <v>2.6688000000000001</v>
      </c>
      <c r="J51" s="106">
        <v>2.52461</v>
      </c>
      <c r="K51" s="106">
        <v>2.3264100000000001</v>
      </c>
      <c r="L51" s="126">
        <v>1.92639405838464</v>
      </c>
      <c r="M51" s="106">
        <v>-4.5488890663700002E-2</v>
      </c>
      <c r="N51" s="106">
        <v>2.6724476814270002</v>
      </c>
      <c r="O51" s="73">
        <v>1.7749999999999999</v>
      </c>
      <c r="P51" s="73">
        <v>2.6803270000000001</v>
      </c>
      <c r="Q51" s="106">
        <v>1.9726333219760901</v>
      </c>
      <c r="R51" s="139">
        <v>2.859</v>
      </c>
      <c r="S51" s="38">
        <f t="shared" si="0"/>
        <v>2.2703257372062686</v>
      </c>
      <c r="T51" s="38">
        <f t="shared" si="1"/>
        <v>0.77231887879151007</v>
      </c>
    </row>
    <row r="52" spans="1:20" s="2" customFormat="1" ht="15" customHeight="1" x14ac:dyDescent="0.2">
      <c r="A52" s="14">
        <v>1987</v>
      </c>
      <c r="B52" s="127">
        <v>0.47268307952393812</v>
      </c>
      <c r="C52" s="107"/>
      <c r="D52" s="138">
        <v>1.6724000000000001</v>
      </c>
      <c r="E52" s="106">
        <v>-0.875802242698</v>
      </c>
      <c r="F52" s="106">
        <v>1.3385199999999999</v>
      </c>
      <c r="G52" s="73">
        <v>0.76253700000000002</v>
      </c>
      <c r="H52" s="73">
        <v>0.70434699999999995</v>
      </c>
      <c r="I52" s="126">
        <v>1.2115</v>
      </c>
      <c r="J52" s="106">
        <v>-0.11466</v>
      </c>
      <c r="K52" s="106">
        <v>-0.77064299999999997</v>
      </c>
      <c r="L52" s="126">
        <v>0.14634395828647201</v>
      </c>
      <c r="M52" s="106">
        <v>-1.0536662030899999</v>
      </c>
      <c r="N52" s="106">
        <v>1.2424108982086199</v>
      </c>
      <c r="O52" s="73">
        <v>0.11700000000000001</v>
      </c>
      <c r="P52" s="73">
        <v>1.2693160000000001</v>
      </c>
      <c r="Q52" s="106">
        <v>0.11164278215197899</v>
      </c>
      <c r="R52" s="139">
        <v>1.329</v>
      </c>
      <c r="S52" s="38">
        <f t="shared" si="0"/>
        <v>0.47268307952393812</v>
      </c>
      <c r="T52" s="38">
        <f t="shared" si="1"/>
        <v>0.86545771958463613</v>
      </c>
    </row>
    <row r="53" spans="1:20" s="2" customFormat="1" ht="15" customHeight="1" x14ac:dyDescent="0.2">
      <c r="A53" s="14">
        <v>1988</v>
      </c>
      <c r="B53" s="127">
        <v>2.1919249085620205</v>
      </c>
      <c r="C53" s="107"/>
      <c r="D53" s="138">
        <v>3.4982000000000002</v>
      </c>
      <c r="E53" s="106">
        <v>1.9538560141500001</v>
      </c>
      <c r="F53" s="106">
        <v>1.7947</v>
      </c>
      <c r="G53" s="73">
        <v>2.6463070000000002</v>
      </c>
      <c r="H53" s="73">
        <v>2.080047</v>
      </c>
      <c r="I53" s="126">
        <v>3.7298</v>
      </c>
      <c r="J53" s="106">
        <v>2.7162899999999999</v>
      </c>
      <c r="K53" s="106">
        <v>0.97448699999999999</v>
      </c>
      <c r="L53" s="126">
        <v>-2.91565969004779E-2</v>
      </c>
      <c r="M53" s="106">
        <v>0.74497954150300005</v>
      </c>
      <c r="N53" s="106">
        <v>3.0040230751037602</v>
      </c>
      <c r="O53" s="73">
        <v>3.331</v>
      </c>
      <c r="P53" s="73">
        <v>2.838193</v>
      </c>
      <c r="Q53" s="106">
        <v>1.98314759457402</v>
      </c>
      <c r="R53" s="139">
        <v>1.613</v>
      </c>
      <c r="S53" s="38">
        <f t="shared" si="0"/>
        <v>2.1919249085620205</v>
      </c>
      <c r="T53" s="38">
        <f t="shared" si="1"/>
        <v>1.0341575091963577</v>
      </c>
    </row>
    <row r="54" spans="1:20" s="2" customFormat="1" ht="15" customHeight="1" x14ac:dyDescent="0.2">
      <c r="A54" s="14">
        <v>1989</v>
      </c>
      <c r="B54" s="127">
        <v>3.6661564262935187</v>
      </c>
      <c r="C54" s="107"/>
      <c r="D54" s="138">
        <v>5.2922000000000002</v>
      </c>
      <c r="E54" s="106">
        <v>4.5452925347799997</v>
      </c>
      <c r="F54" s="106">
        <v>3.2339600000000002</v>
      </c>
      <c r="G54" s="73">
        <v>3.180393</v>
      </c>
      <c r="H54" s="73">
        <v>3.3308469999999999</v>
      </c>
      <c r="I54" s="126">
        <v>2.4542000000000002</v>
      </c>
      <c r="J54" s="106">
        <v>3.6177000000000001</v>
      </c>
      <c r="K54" s="106">
        <v>3.92272</v>
      </c>
      <c r="L54" s="126">
        <v>3.1911295189205</v>
      </c>
      <c r="M54" s="106">
        <v>3.2586782237</v>
      </c>
      <c r="N54" s="106">
        <v>4.2511229515075701</v>
      </c>
      <c r="O54" s="73">
        <v>3.8</v>
      </c>
      <c r="P54" s="73">
        <v>4.2211780000000001</v>
      </c>
      <c r="Q54" s="106">
        <v>2.7799251654947201</v>
      </c>
      <c r="R54" s="139">
        <v>3.9129999999999998</v>
      </c>
      <c r="S54" s="38">
        <f t="shared" si="0"/>
        <v>3.6661564262935187</v>
      </c>
      <c r="T54" s="38">
        <f t="shared" si="1"/>
        <v>0.70215274084762425</v>
      </c>
    </row>
    <row r="55" spans="1:20" s="2" customFormat="1" ht="15" customHeight="1" x14ac:dyDescent="0.2">
      <c r="A55" s="14">
        <v>1990</v>
      </c>
      <c r="B55" s="127">
        <v>2.3530982103520808</v>
      </c>
      <c r="C55" s="107"/>
      <c r="D55" s="138">
        <v>3.2925</v>
      </c>
      <c r="E55" s="106">
        <v>3.9109727740300002</v>
      </c>
      <c r="F55" s="106">
        <v>2.17292</v>
      </c>
      <c r="G55" s="73">
        <v>1.7379340000000001</v>
      </c>
      <c r="H55" s="73">
        <v>1.7384470000000001</v>
      </c>
      <c r="I55" s="126">
        <v>2.2145000000000001</v>
      </c>
      <c r="J55" s="106">
        <v>1.3162700000000001</v>
      </c>
      <c r="K55" s="106">
        <v>2.6484999999999999</v>
      </c>
      <c r="L55" s="126">
        <v>2.3026671954432598</v>
      </c>
      <c r="M55" s="106">
        <v>2.0241578176899999</v>
      </c>
      <c r="N55" s="106">
        <v>3.0755879878997798</v>
      </c>
      <c r="O55" s="73">
        <v>1.597</v>
      </c>
      <c r="P55" s="73">
        <v>2.4324840000000001</v>
      </c>
      <c r="Q55" s="106">
        <v>1.94653238021817</v>
      </c>
      <c r="R55" s="139">
        <v>2.8860000000000001</v>
      </c>
      <c r="S55" s="38">
        <f t="shared" si="0"/>
        <v>2.3530982103520808</v>
      </c>
      <c r="T55" s="38">
        <f t="shared" si="1"/>
        <v>0.6801776164076424</v>
      </c>
    </row>
    <row r="56" spans="1:20" s="2" customFormat="1" ht="15" customHeight="1" x14ac:dyDescent="0.2">
      <c r="A56" s="14">
        <v>1991</v>
      </c>
      <c r="B56" s="127">
        <v>2.095030034660927</v>
      </c>
      <c r="C56" s="107"/>
      <c r="D56" s="138">
        <v>3.2746</v>
      </c>
      <c r="E56" s="106">
        <v>1.85698298538</v>
      </c>
      <c r="F56" s="106">
        <v>1.85321</v>
      </c>
      <c r="G56" s="73">
        <v>1.981195</v>
      </c>
      <c r="H56" s="73">
        <v>2.2411469999999998</v>
      </c>
      <c r="I56" s="126">
        <v>3.8353000000000002</v>
      </c>
      <c r="J56" s="106">
        <v>2.8148900000000001</v>
      </c>
      <c r="K56" s="106">
        <v>0.496693</v>
      </c>
      <c r="L56" s="126">
        <v>1.3525997121670601</v>
      </c>
      <c r="M56" s="106">
        <v>0.37063043541399998</v>
      </c>
      <c r="N56" s="106">
        <v>3.1763675212860099</v>
      </c>
      <c r="O56" s="73">
        <v>1.8220000000000001</v>
      </c>
      <c r="P56" s="73">
        <v>2.0217109999999998</v>
      </c>
      <c r="Q56" s="106">
        <v>1.56912386566683</v>
      </c>
      <c r="R56" s="139">
        <v>2.7589999999999999</v>
      </c>
      <c r="S56" s="38">
        <f t="shared" si="0"/>
        <v>2.095030034660927</v>
      </c>
      <c r="T56" s="38">
        <f t="shared" si="1"/>
        <v>0.93572283740859141</v>
      </c>
    </row>
    <row r="57" spans="1:20" s="2" customFormat="1" ht="15" customHeight="1" x14ac:dyDescent="0.2">
      <c r="A57" s="14">
        <v>1992</v>
      </c>
      <c r="B57" s="127">
        <v>2.2555044127979667</v>
      </c>
      <c r="C57" s="107"/>
      <c r="D57" s="138">
        <v>4.4494999999999996</v>
      </c>
      <c r="E57" s="106">
        <v>1.3317321231999999</v>
      </c>
      <c r="F57" s="106">
        <v>1.67486</v>
      </c>
      <c r="G57" s="73">
        <v>2.5159530000000001</v>
      </c>
      <c r="H57" s="73">
        <v>3.4415469999999999</v>
      </c>
      <c r="I57" s="126">
        <v>1.9370000000000001</v>
      </c>
      <c r="J57" s="106">
        <v>2.0516100000000002</v>
      </c>
      <c r="K57" s="106">
        <v>2.8411</v>
      </c>
      <c r="L57" s="126">
        <v>2.95367809778771</v>
      </c>
      <c r="M57" s="106">
        <v>0.44365228655799999</v>
      </c>
      <c r="N57" s="106">
        <v>2.77314972877502</v>
      </c>
      <c r="O57" s="73">
        <v>2.214</v>
      </c>
      <c r="P57" s="73">
        <v>2.3783270000000001</v>
      </c>
      <c r="Q57" s="106">
        <v>1.7144569556487701</v>
      </c>
      <c r="R57" s="139">
        <v>1.1120000000000001</v>
      </c>
      <c r="S57" s="38">
        <f t="shared" si="0"/>
        <v>2.2555044127979667</v>
      </c>
      <c r="T57" s="38">
        <f t="shared" si="1"/>
        <v>0.95288839764300004</v>
      </c>
    </row>
    <row r="58" spans="1:20" s="2" customFormat="1" ht="15" customHeight="1" x14ac:dyDescent="0.2">
      <c r="A58" s="14">
        <v>1993</v>
      </c>
      <c r="B58" s="127">
        <v>3.0802671948109159</v>
      </c>
      <c r="C58" s="107"/>
      <c r="D58" s="138">
        <v>4.1874000000000002</v>
      </c>
      <c r="E58" s="106">
        <v>3.8237787920400002</v>
      </c>
      <c r="F58" s="106">
        <v>3.73129</v>
      </c>
      <c r="G58" s="73">
        <v>2.2632957999999999</v>
      </c>
      <c r="H58" s="73">
        <v>3.0712470000000001</v>
      </c>
      <c r="I58" s="126">
        <v>3.1789999999999998</v>
      </c>
      <c r="J58" s="106">
        <v>2.9980600000000002</v>
      </c>
      <c r="K58" s="106">
        <v>2.9172099999999999</v>
      </c>
      <c r="L58" s="126">
        <v>3.0888683972049802</v>
      </c>
      <c r="M58" s="106">
        <v>1.93638143329</v>
      </c>
      <c r="N58" s="106">
        <v>3.5722284317016602</v>
      </c>
      <c r="O58" s="73">
        <v>3.2210000000000001</v>
      </c>
      <c r="P58" s="73">
        <v>4.0175970000000003</v>
      </c>
      <c r="Q58" s="106">
        <v>1.6646510679271</v>
      </c>
      <c r="R58" s="139">
        <v>2.532</v>
      </c>
      <c r="S58" s="38">
        <f t="shared" si="0"/>
        <v>3.0802671948109159</v>
      </c>
      <c r="T58" s="38">
        <f t="shared" si="1"/>
        <v>0.7149141671182776</v>
      </c>
    </row>
    <row r="59" spans="1:20" s="2" customFormat="1" ht="15" customHeight="1" x14ac:dyDescent="0.2">
      <c r="A59" s="14">
        <v>1994</v>
      </c>
      <c r="B59" s="127">
        <v>1.5660619100805784</v>
      </c>
      <c r="C59" s="107"/>
      <c r="D59" s="138">
        <v>2.8990999999999998</v>
      </c>
      <c r="E59" s="106">
        <v>2.4812037869800001</v>
      </c>
      <c r="F59" s="106">
        <v>1.83778</v>
      </c>
      <c r="G59" s="73">
        <v>0.90015500000000004</v>
      </c>
      <c r="H59" s="73">
        <v>1.182847</v>
      </c>
      <c r="I59" s="126">
        <v>1.9947999999999999</v>
      </c>
      <c r="J59" s="106">
        <v>2.0775399999999999</v>
      </c>
      <c r="K59" s="106">
        <v>-0.24232200000000001</v>
      </c>
      <c r="L59" s="126">
        <v>0.82964166618673796</v>
      </c>
      <c r="M59" s="106">
        <v>0.66464753992600001</v>
      </c>
      <c r="N59" s="106">
        <v>2.33857345581055</v>
      </c>
      <c r="O59" s="73">
        <v>1.6160000000000001</v>
      </c>
      <c r="P59" s="73">
        <v>1.698752</v>
      </c>
      <c r="Q59" s="106">
        <v>0.80321020230539097</v>
      </c>
      <c r="R59" s="139">
        <v>2.4089999999999998</v>
      </c>
      <c r="S59" s="38">
        <f t="shared" si="0"/>
        <v>1.5660619100805784</v>
      </c>
      <c r="T59" s="38">
        <f t="shared" si="1"/>
        <v>0.82698225341617448</v>
      </c>
    </row>
    <row r="60" spans="1:20" s="2" customFormat="1" ht="15" customHeight="1" x14ac:dyDescent="0.2">
      <c r="A60" s="14">
        <v>1995</v>
      </c>
      <c r="B60" s="127">
        <v>1.8675591820212778</v>
      </c>
      <c r="C60" s="107"/>
      <c r="D60" s="138">
        <v>3.1608999999999998</v>
      </c>
      <c r="E60" s="106">
        <v>1.9939112834799999</v>
      </c>
      <c r="F60" s="106">
        <v>1.9950600000000001</v>
      </c>
      <c r="G60" s="73">
        <v>1.6742859999999999</v>
      </c>
      <c r="H60" s="73">
        <v>1.3454470000000001</v>
      </c>
      <c r="I60" s="126">
        <v>3.2734999999999999</v>
      </c>
      <c r="J60" s="106">
        <v>2.0643600000000002</v>
      </c>
      <c r="K60" s="106">
        <v>1.28851</v>
      </c>
      <c r="L60" s="126">
        <v>0.63243177419135299</v>
      </c>
      <c r="M60" s="106">
        <v>0.16601317136300001</v>
      </c>
      <c r="N60" s="106">
        <v>2.3244044780731201</v>
      </c>
      <c r="O60" s="73">
        <v>1.7669999999999999</v>
      </c>
      <c r="P60" s="73">
        <v>2.2307920000000001</v>
      </c>
      <c r="Q60" s="106">
        <v>2.1747720232116898</v>
      </c>
      <c r="R60" s="139">
        <v>1.9219999999999999</v>
      </c>
      <c r="S60" s="38">
        <f t="shared" si="0"/>
        <v>1.8675591820212778</v>
      </c>
      <c r="T60" s="38">
        <f t="shared" si="1"/>
        <v>0.78462328387498881</v>
      </c>
    </row>
    <row r="61" spans="1:20" s="2" customFormat="1" ht="15" customHeight="1" x14ac:dyDescent="0.2">
      <c r="A61" s="14">
        <v>1996</v>
      </c>
      <c r="B61" s="127">
        <v>3.4091547073655053</v>
      </c>
      <c r="C61" s="107"/>
      <c r="D61" s="138">
        <v>4.7603999999999997</v>
      </c>
      <c r="E61" s="106">
        <v>4.6689964670200004</v>
      </c>
      <c r="F61" s="106">
        <v>3.1722700000000001</v>
      </c>
      <c r="G61" s="73">
        <v>2.0062489999999999</v>
      </c>
      <c r="H61" s="73">
        <v>2.777647</v>
      </c>
      <c r="I61" s="126">
        <v>3.4679000000000002</v>
      </c>
      <c r="J61" s="106">
        <v>3.4241100000000002</v>
      </c>
      <c r="K61" s="106">
        <v>4.6522100000000002</v>
      </c>
      <c r="L61" s="126">
        <v>2.39950421448337</v>
      </c>
      <c r="M61" s="106">
        <v>2.8666033511500002</v>
      </c>
      <c r="N61" s="106">
        <v>3.1132719516754199</v>
      </c>
      <c r="O61" s="73">
        <v>3.702</v>
      </c>
      <c r="P61" s="73">
        <v>3.8849809999999998</v>
      </c>
      <c r="Q61" s="106">
        <v>2.75017762615379</v>
      </c>
      <c r="R61" s="139">
        <v>3.4910000000000001</v>
      </c>
      <c r="S61" s="38">
        <f t="shared" si="0"/>
        <v>3.4091547073655053</v>
      </c>
      <c r="T61" s="38">
        <f t="shared" si="1"/>
        <v>0.79747134420676158</v>
      </c>
    </row>
    <row r="62" spans="1:20" s="2" customFormat="1" ht="15" customHeight="1" x14ac:dyDescent="0.2">
      <c r="A62" s="14">
        <v>1997</v>
      </c>
      <c r="B62" s="127">
        <v>3.018486367866505</v>
      </c>
      <c r="C62" s="107"/>
      <c r="D62" s="138">
        <v>3.7441</v>
      </c>
      <c r="E62" s="106">
        <v>2.9785896065599999</v>
      </c>
      <c r="F62" s="106">
        <v>2.2891900000000001</v>
      </c>
      <c r="G62" s="73">
        <v>2.0995529999999998</v>
      </c>
      <c r="H62" s="73">
        <v>2.458447</v>
      </c>
      <c r="I62" s="126">
        <v>3.8437000000000001</v>
      </c>
      <c r="J62" s="106">
        <v>3.79678</v>
      </c>
      <c r="K62" s="106">
        <v>2.78729</v>
      </c>
      <c r="L62" s="126">
        <v>3.0701385273452599</v>
      </c>
      <c r="M62" s="106">
        <v>2.2790175922999998</v>
      </c>
      <c r="N62" s="106">
        <v>3.22024273872375</v>
      </c>
      <c r="O62" s="73">
        <v>2.972</v>
      </c>
      <c r="P62" s="73">
        <v>3.2450040000000002</v>
      </c>
      <c r="Q62" s="106">
        <v>3.3152430530685599</v>
      </c>
      <c r="R62" s="139">
        <v>3.1779999999999999</v>
      </c>
      <c r="S62" s="38">
        <f t="shared" si="0"/>
        <v>3.018486367866505</v>
      </c>
      <c r="T62" s="38">
        <f t="shared" si="1"/>
        <v>0.53637058022275153</v>
      </c>
    </row>
    <row r="63" spans="1:20" s="2" customFormat="1" ht="15" customHeight="1" x14ac:dyDescent="0.2">
      <c r="A63" s="14">
        <v>1998</v>
      </c>
      <c r="B63" s="127">
        <v>1.6542064764077344</v>
      </c>
      <c r="C63" s="107"/>
      <c r="D63" s="138">
        <v>2.0419999999999998</v>
      </c>
      <c r="E63" s="106">
        <v>2.9051683506899999</v>
      </c>
      <c r="F63" s="106">
        <v>1.6531400000000001</v>
      </c>
      <c r="G63" s="73">
        <v>1.5118910000000001</v>
      </c>
      <c r="H63" s="73">
        <v>0.23594699999999999</v>
      </c>
      <c r="I63" s="126">
        <v>3.6934</v>
      </c>
      <c r="J63" s="106">
        <v>1.24376</v>
      </c>
      <c r="K63" s="106">
        <v>0.60744600000000004</v>
      </c>
      <c r="L63" s="126">
        <v>-1.2116028806538301E-2</v>
      </c>
      <c r="M63" s="106">
        <v>1.13619548715</v>
      </c>
      <c r="N63" s="106">
        <v>1.71754145622253</v>
      </c>
      <c r="O63" s="73">
        <v>1.6240000000000001</v>
      </c>
      <c r="P63" s="73">
        <v>2.2908170000000001</v>
      </c>
      <c r="Q63" s="106">
        <v>1.9849068808600301</v>
      </c>
      <c r="R63" s="139">
        <v>2.1789999999999998</v>
      </c>
      <c r="S63" s="38">
        <f t="shared" si="0"/>
        <v>1.6542064764077344</v>
      </c>
      <c r="T63" s="38">
        <f t="shared" si="1"/>
        <v>0.93128663757939523</v>
      </c>
    </row>
    <row r="64" spans="1:20" s="2" customFormat="1" ht="15" customHeight="1" x14ac:dyDescent="0.2">
      <c r="A64" s="14">
        <v>1999</v>
      </c>
      <c r="B64" s="127">
        <v>3.5766555074054129</v>
      </c>
      <c r="C64" s="107"/>
      <c r="D64" s="138">
        <v>5.3505000000000003</v>
      </c>
      <c r="E64" s="106">
        <v>3.95781900316</v>
      </c>
      <c r="F64" s="106">
        <v>2.4157500000000001</v>
      </c>
      <c r="G64" s="73">
        <v>3.3106270000000002</v>
      </c>
      <c r="H64" s="73">
        <v>3.440947</v>
      </c>
      <c r="I64" s="126">
        <v>2.8062999999999998</v>
      </c>
      <c r="J64" s="106">
        <v>3.77122</v>
      </c>
      <c r="K64" s="106">
        <v>3.3950399999999998</v>
      </c>
      <c r="L64" s="126">
        <v>3.0844440137264399</v>
      </c>
      <c r="M64" s="106">
        <v>3.0278021533100001</v>
      </c>
      <c r="N64" s="106">
        <v>3.7214004993438698</v>
      </c>
      <c r="O64" s="73">
        <v>4.5090000000000003</v>
      </c>
      <c r="P64" s="73">
        <v>3.9918360000000002</v>
      </c>
      <c r="Q64" s="106">
        <v>2.1801469415408801</v>
      </c>
      <c r="R64" s="139">
        <v>4.6870000000000003</v>
      </c>
      <c r="S64" s="38">
        <f t="shared" si="0"/>
        <v>3.5766555074054129</v>
      </c>
      <c r="T64" s="38">
        <f t="shared" si="1"/>
        <v>0.82390096621437559</v>
      </c>
    </row>
    <row r="65" spans="1:20" s="2" customFormat="1" ht="15" customHeight="1" x14ac:dyDescent="0.2">
      <c r="A65" s="14">
        <v>2000</v>
      </c>
      <c r="B65" s="127">
        <v>3.9862280108718076</v>
      </c>
      <c r="C65" s="107"/>
      <c r="D65" s="138">
        <v>4.4798</v>
      </c>
      <c r="E65" s="106">
        <v>5.91637016518</v>
      </c>
      <c r="F65" s="106">
        <v>2.84538</v>
      </c>
      <c r="G65" s="73">
        <v>2.9177740000000001</v>
      </c>
      <c r="H65" s="73">
        <v>3.2502469999999999</v>
      </c>
      <c r="I65" s="126">
        <v>3.8039000000000001</v>
      </c>
      <c r="J65" s="106">
        <v>5.1894</v>
      </c>
      <c r="K65" s="106">
        <v>4.0698100000000004</v>
      </c>
      <c r="L65" s="126">
        <v>3.7074207120465599</v>
      </c>
      <c r="M65" s="106">
        <v>3.4819361733999998</v>
      </c>
      <c r="N65" s="106">
        <v>4.1385908126831099</v>
      </c>
      <c r="O65" s="73">
        <v>4.5030000000000001</v>
      </c>
      <c r="P65" s="73">
        <v>4.4714499999999999</v>
      </c>
      <c r="Q65" s="106">
        <v>2.3033412997674501</v>
      </c>
      <c r="R65" s="139">
        <v>4.7149999999999999</v>
      </c>
      <c r="S65" s="38">
        <f t="shared" si="0"/>
        <v>3.9862280108718076</v>
      </c>
      <c r="T65" s="38">
        <f t="shared" si="1"/>
        <v>0.91879191298191876</v>
      </c>
    </row>
    <row r="66" spans="1:20" s="2" customFormat="1" ht="15" customHeight="1" x14ac:dyDescent="0.2">
      <c r="A66" s="14">
        <v>2001</v>
      </c>
      <c r="B66" s="127">
        <v>2.3537512315163567</v>
      </c>
      <c r="C66" s="15"/>
      <c r="D66" s="270">
        <v>3.3178999999999998</v>
      </c>
      <c r="E66" s="73">
        <v>3.9988980968000001</v>
      </c>
      <c r="F66" s="73">
        <v>1.83687</v>
      </c>
      <c r="G66" s="73">
        <v>1.6376459999999999</v>
      </c>
      <c r="H66" s="73">
        <v>1.8431470000000001</v>
      </c>
      <c r="I66" s="271">
        <v>2.9914000000000001</v>
      </c>
      <c r="J66" s="73">
        <v>3.1281099999999999</v>
      </c>
      <c r="K66" s="73">
        <v>1.04792</v>
      </c>
      <c r="L66" s="271">
        <v>1.7306712257565799</v>
      </c>
      <c r="M66" s="73">
        <v>0.94787065410799998</v>
      </c>
      <c r="N66" s="73">
        <v>2.6918380260467498</v>
      </c>
      <c r="O66" s="73">
        <v>1.766</v>
      </c>
      <c r="P66" s="73">
        <v>2.5608029999999999</v>
      </c>
      <c r="Q66" s="73">
        <v>2.06619447003402</v>
      </c>
      <c r="R66" s="272">
        <v>3.7410000000000001</v>
      </c>
      <c r="S66" s="38">
        <f t="shared" si="0"/>
        <v>2.3537512315163567</v>
      </c>
      <c r="T66" s="38">
        <f t="shared" si="1"/>
        <v>0.90416461852196373</v>
      </c>
    </row>
    <row r="67" spans="1:20" s="2" customFormat="1" ht="15" customHeight="1" x14ac:dyDescent="0.2">
      <c r="A67" s="14">
        <v>2002</v>
      </c>
      <c r="B67" s="127">
        <v>0.88036663264949511</v>
      </c>
      <c r="C67" s="107"/>
      <c r="D67" s="138">
        <v>3.0032000000000001</v>
      </c>
      <c r="E67" s="106">
        <v>1.25719286528</v>
      </c>
      <c r="F67" s="106">
        <v>1.6064099999999999</v>
      </c>
      <c r="G67" s="73">
        <v>1.3418159999999999</v>
      </c>
      <c r="H67" s="73">
        <v>0.96374700000000002</v>
      </c>
      <c r="I67" s="126">
        <v>1.1747000000000001</v>
      </c>
      <c r="J67" s="106">
        <v>0.64263800000000004</v>
      </c>
      <c r="K67" s="106">
        <v>-0.82525800000000005</v>
      </c>
      <c r="L67" s="126">
        <v>6.00813440404835E-2</v>
      </c>
      <c r="M67" s="106">
        <v>-0.741571503129</v>
      </c>
      <c r="N67" s="106">
        <v>1.4198368787765501</v>
      </c>
      <c r="O67" s="73">
        <v>0.498</v>
      </c>
      <c r="P67" s="73">
        <v>1.67506</v>
      </c>
      <c r="Q67" s="106">
        <v>-0.220353095225607</v>
      </c>
      <c r="R67" s="139">
        <v>1.35</v>
      </c>
      <c r="S67" s="38">
        <f t="shared" si="0"/>
        <v>0.88036663264949511</v>
      </c>
      <c r="T67" s="38">
        <f t="shared" si="1"/>
        <v>0.97475498933523219</v>
      </c>
    </row>
    <row r="68" spans="1:20" s="2" customFormat="1" ht="15" customHeight="1" x14ac:dyDescent="0.2">
      <c r="A68" s="14">
        <v>2003</v>
      </c>
      <c r="B68" s="127">
        <v>2.4911559309298368</v>
      </c>
      <c r="C68" s="107"/>
      <c r="D68" s="138">
        <v>4.0857000000000001</v>
      </c>
      <c r="E68" s="106">
        <v>3.3594555164200002</v>
      </c>
      <c r="F68" s="106">
        <v>2.4481700000000002</v>
      </c>
      <c r="G68" s="73">
        <v>2.612406</v>
      </c>
      <c r="H68" s="73">
        <v>2.101947</v>
      </c>
      <c r="I68" s="126">
        <v>4.3042999999999996</v>
      </c>
      <c r="J68" s="106">
        <v>1.7731600000000001</v>
      </c>
      <c r="K68" s="106">
        <v>0.97367400000000004</v>
      </c>
      <c r="L68" s="126">
        <v>1.0975409377199901</v>
      </c>
      <c r="M68" s="106">
        <v>0.18196933903500001</v>
      </c>
      <c r="N68" s="106">
        <v>3.2637965679168701</v>
      </c>
      <c r="O68" s="73">
        <v>2.6760000000000002</v>
      </c>
      <c r="P68" s="73">
        <v>3.0697730000000001</v>
      </c>
      <c r="Q68" s="106">
        <v>2.8724466028556899</v>
      </c>
      <c r="R68" s="139">
        <v>2.5470000000000002</v>
      </c>
      <c r="S68" s="38">
        <f t="shared" si="0"/>
        <v>2.4911559309298368</v>
      </c>
      <c r="T68" s="38">
        <f t="shared" si="1"/>
        <v>1.0942045543369094</v>
      </c>
    </row>
    <row r="69" spans="1:20" s="2" customFormat="1" ht="15" customHeight="1" x14ac:dyDescent="0.2">
      <c r="A69" s="14">
        <v>2004</v>
      </c>
      <c r="B69" s="127">
        <v>3.7548292940471981</v>
      </c>
      <c r="C69" s="107"/>
      <c r="D69" s="138">
        <v>5.2408999999999999</v>
      </c>
      <c r="E69" s="106">
        <v>5.0464510246399996</v>
      </c>
      <c r="F69" s="106">
        <v>3.2809699999999999</v>
      </c>
      <c r="G69" s="73">
        <v>2.9470116000000002</v>
      </c>
      <c r="H69" s="73">
        <v>3.436347</v>
      </c>
      <c r="I69" s="126">
        <v>5.1172000000000004</v>
      </c>
      <c r="J69" s="106">
        <v>4.1644699999999997</v>
      </c>
      <c r="K69" s="106">
        <v>4.1433900000000001</v>
      </c>
      <c r="L69" s="126">
        <v>3.1393518946408201</v>
      </c>
      <c r="M69" s="106">
        <v>2.1963812303100001</v>
      </c>
      <c r="N69" s="106">
        <v>4.5427508354187003</v>
      </c>
      <c r="O69" s="73">
        <v>3.13</v>
      </c>
      <c r="P69" s="73">
        <v>3.589064</v>
      </c>
      <c r="Q69" s="106">
        <v>2.3261518256984499</v>
      </c>
      <c r="R69" s="139">
        <v>4.0220000000000002</v>
      </c>
      <c r="S69" s="38">
        <f t="shared" si="0"/>
        <v>3.7548292940471981</v>
      </c>
      <c r="T69" s="38">
        <f t="shared" si="1"/>
        <v>0.93055027317695238</v>
      </c>
    </row>
    <row r="70" spans="1:20" s="2" customFormat="1" ht="15" customHeight="1" x14ac:dyDescent="0.2">
      <c r="A70" s="14">
        <v>2005</v>
      </c>
      <c r="B70" s="127">
        <v>2.036688170885284</v>
      </c>
      <c r="C70" s="107"/>
      <c r="D70" s="138">
        <v>2.8771</v>
      </c>
      <c r="E70" s="106">
        <v>2.35531512313</v>
      </c>
      <c r="F70" s="106">
        <v>2.08561</v>
      </c>
      <c r="G70" s="73">
        <v>2.7324391000000001</v>
      </c>
      <c r="H70" s="73">
        <v>1.705147</v>
      </c>
      <c r="I70" s="126">
        <v>4.3795999999999999</v>
      </c>
      <c r="J70" s="106">
        <v>2.9294099999999998</v>
      </c>
      <c r="K70" s="106">
        <v>0.39606799999999998</v>
      </c>
      <c r="L70" s="126">
        <v>1.0716320708574001</v>
      </c>
      <c r="M70" s="106">
        <v>0.12254797157900001</v>
      </c>
      <c r="N70" s="106">
        <v>3.0784113407135001</v>
      </c>
      <c r="O70" s="73">
        <v>1.306</v>
      </c>
      <c r="P70" s="73">
        <v>2.0943939999999999</v>
      </c>
      <c r="Q70" s="106">
        <v>1.3526479569993599</v>
      </c>
      <c r="R70" s="139">
        <v>2.0640000000000001</v>
      </c>
      <c r="S70" s="38">
        <f t="shared" si="0"/>
        <v>2.036688170885284</v>
      </c>
      <c r="T70" s="38">
        <f t="shared" si="1"/>
        <v>1.0667197486249864</v>
      </c>
    </row>
    <row r="71" spans="1:20" s="2" customFormat="1" ht="15" customHeight="1" x14ac:dyDescent="0.2">
      <c r="A71" s="14">
        <v>2006</v>
      </c>
      <c r="B71" s="127">
        <v>3.3616544044257357</v>
      </c>
      <c r="C71" s="107"/>
      <c r="D71" s="138">
        <v>4.4641999999999999</v>
      </c>
      <c r="E71" s="106">
        <v>3.5872064900299998</v>
      </c>
      <c r="F71" s="106">
        <v>2.4350700000000001</v>
      </c>
      <c r="G71" s="73">
        <v>3.5061770000000001</v>
      </c>
      <c r="H71" s="73">
        <v>2.7998470000000002</v>
      </c>
      <c r="I71" s="126">
        <v>3.8243</v>
      </c>
      <c r="J71" s="106">
        <v>3.9277799999999998</v>
      </c>
      <c r="K71" s="106">
        <v>2.6855099999999998</v>
      </c>
      <c r="L71" s="126">
        <v>2.3199208722034799</v>
      </c>
      <c r="M71" s="106">
        <v>2.2708024892599998</v>
      </c>
      <c r="N71" s="106">
        <v>4.4002966880798304</v>
      </c>
      <c r="O71" s="73">
        <v>3.407</v>
      </c>
      <c r="P71" s="73">
        <v>3.3471739999999999</v>
      </c>
      <c r="Q71" s="106">
        <v>3.6365315268127199</v>
      </c>
      <c r="R71" s="139">
        <v>3.8130000000000002</v>
      </c>
      <c r="S71" s="38">
        <f t="shared" si="0"/>
        <v>3.3616544044257357</v>
      </c>
      <c r="T71" s="38">
        <f t="shared" si="1"/>
        <v>0.68744670366737437</v>
      </c>
    </row>
    <row r="72" spans="1:20" s="2" customFormat="1" ht="15" customHeight="1" x14ac:dyDescent="0.2">
      <c r="A72" s="14">
        <v>2007</v>
      </c>
      <c r="B72" s="127">
        <v>3.1763800362605066</v>
      </c>
      <c r="C72" s="107"/>
      <c r="D72" s="138">
        <v>5.1055000000000001</v>
      </c>
      <c r="E72" s="106">
        <v>5.3098681595599997</v>
      </c>
      <c r="F72" s="106">
        <v>2.1279599999999999</v>
      </c>
      <c r="G72" s="73">
        <v>3.3395421999999999</v>
      </c>
      <c r="H72" s="73">
        <v>2.718747</v>
      </c>
      <c r="I72" s="126">
        <v>5.0106000000000002</v>
      </c>
      <c r="J72" s="106">
        <v>4.4417600000000004</v>
      </c>
      <c r="K72" s="106">
        <v>1.6766000000000001</v>
      </c>
      <c r="L72" s="126">
        <v>1.4560362974485901</v>
      </c>
      <c r="M72" s="106">
        <v>0.72409287498499997</v>
      </c>
      <c r="N72" s="106">
        <v>3.9065067768096902</v>
      </c>
      <c r="O72" s="73">
        <v>3.024</v>
      </c>
      <c r="P72" s="73">
        <v>3.4025439999999998</v>
      </c>
      <c r="Q72" s="106">
        <v>1.1609432351043201</v>
      </c>
      <c r="R72" s="139">
        <v>4.2409999999999997</v>
      </c>
      <c r="S72" s="38">
        <f t="shared" si="0"/>
        <v>3.1763800362605066</v>
      </c>
      <c r="T72" s="38">
        <f t="shared" si="1"/>
        <v>1.4514257425213959</v>
      </c>
    </row>
    <row r="73" spans="1:20" s="2" customFormat="1" ht="15" customHeight="1" x14ac:dyDescent="0.2">
      <c r="A73" s="14">
        <v>2008</v>
      </c>
      <c r="B73" s="127">
        <v>3.9943762360589119</v>
      </c>
      <c r="C73" s="107"/>
      <c r="D73" s="138">
        <v>5.6205999999999996</v>
      </c>
      <c r="E73" s="106">
        <v>6.1862187648200004</v>
      </c>
      <c r="F73" s="106">
        <v>3.0324200000000001</v>
      </c>
      <c r="G73" s="73">
        <v>3.2094830000000001</v>
      </c>
      <c r="H73" s="73">
        <v>3.7198470000000001</v>
      </c>
      <c r="I73" s="126">
        <v>4.1412000000000004</v>
      </c>
      <c r="J73" s="106">
        <v>4.9663599999999999</v>
      </c>
      <c r="K73" s="106">
        <v>4.6226099999999999</v>
      </c>
      <c r="L73" s="126">
        <v>2.7462665159924802</v>
      </c>
      <c r="M73" s="106">
        <v>2.6398976415600002</v>
      </c>
      <c r="N73" s="106">
        <v>4.63024950027466</v>
      </c>
      <c r="O73" s="73">
        <v>3.6259999999999999</v>
      </c>
      <c r="P73" s="73">
        <v>4.0288510000000004</v>
      </c>
      <c r="Q73" s="106">
        <v>2.0826401182365299</v>
      </c>
      <c r="R73" s="139">
        <v>4.6630000000000003</v>
      </c>
      <c r="S73" s="38">
        <f t="shared" si="0"/>
        <v>3.9943762360589119</v>
      </c>
      <c r="T73" s="38">
        <f t="shared" si="1"/>
        <v>1.1094129209927566</v>
      </c>
    </row>
    <row r="74" spans="1:20" s="2" customFormat="1" ht="15" customHeight="1" x14ac:dyDescent="0.2">
      <c r="A74" s="14">
        <v>2009</v>
      </c>
      <c r="B74" s="127">
        <v>3.0953711243892741</v>
      </c>
      <c r="C74" s="107"/>
      <c r="D74" s="138">
        <v>4.6524000000000001</v>
      </c>
      <c r="E74" s="106">
        <v>4.7466925242800002</v>
      </c>
      <c r="F74" s="106">
        <v>2.8715600000000001</v>
      </c>
      <c r="G74" s="73">
        <v>2.6411169999999999</v>
      </c>
      <c r="H74" s="73">
        <v>2.5589469999999999</v>
      </c>
      <c r="I74" s="126">
        <v>3.4657</v>
      </c>
      <c r="J74" s="106">
        <v>3.5023599999999999</v>
      </c>
      <c r="K74" s="106">
        <v>2.1235200000000001</v>
      </c>
      <c r="L74" s="126">
        <v>3.2187105122194701</v>
      </c>
      <c r="M74" s="106">
        <v>2.0456555159700001</v>
      </c>
      <c r="N74" s="106">
        <v>3.5079159736633301</v>
      </c>
      <c r="O74" s="73">
        <v>1.8049999999999999</v>
      </c>
      <c r="P74" s="73">
        <v>3.1945950000000001</v>
      </c>
      <c r="Q74" s="106">
        <v>2.3173933397063098</v>
      </c>
      <c r="R74" s="139">
        <v>3.7789999999999999</v>
      </c>
      <c r="S74" s="38">
        <f t="shared" si="0"/>
        <v>3.0953711243892741</v>
      </c>
      <c r="T74" s="38">
        <f t="shared" si="1"/>
        <v>0.85547172130635862</v>
      </c>
    </row>
    <row r="75" spans="1:20" s="2" customFormat="1" ht="15" customHeight="1" x14ac:dyDescent="0.2">
      <c r="A75" s="14">
        <v>2010</v>
      </c>
      <c r="B75" s="127">
        <v>3.0432838944752256</v>
      </c>
      <c r="C75" s="107"/>
      <c r="D75" s="138">
        <v>3.7803</v>
      </c>
      <c r="E75" s="106">
        <v>4.3295957036299999</v>
      </c>
      <c r="F75" s="106">
        <v>2.03728</v>
      </c>
      <c r="G75" s="73">
        <v>2.8317830000000002</v>
      </c>
      <c r="H75" s="73">
        <v>1.9152469999999999</v>
      </c>
      <c r="I75" s="126">
        <v>2.9912000000000001</v>
      </c>
      <c r="J75" s="106">
        <v>2.39263</v>
      </c>
      <c r="K75" s="106">
        <v>4.0014200000000004</v>
      </c>
      <c r="L75" s="126">
        <v>2.3190459602570899</v>
      </c>
      <c r="M75" s="106">
        <v>0.83766064404899998</v>
      </c>
      <c r="N75" s="106">
        <v>3.2926912307739298</v>
      </c>
      <c r="O75" s="73">
        <v>3.7160000000000002</v>
      </c>
      <c r="P75" s="73">
        <v>3.2935449999999999</v>
      </c>
      <c r="Q75" s="106">
        <v>3.9438598784183698</v>
      </c>
      <c r="R75" s="139">
        <v>3.9670000000000001</v>
      </c>
      <c r="S75" s="38">
        <f t="shared" si="0"/>
        <v>3.0432838944752256</v>
      </c>
      <c r="T75" s="38">
        <f t="shared" si="1"/>
        <v>0.94875663132744115</v>
      </c>
    </row>
    <row r="76" spans="1:20" s="2" customFormat="1" ht="15" customHeight="1" x14ac:dyDescent="0.2">
      <c r="A76" s="14">
        <v>2011</v>
      </c>
      <c r="B76" s="127">
        <v>3.9797130687427087</v>
      </c>
      <c r="C76" s="107"/>
      <c r="D76" s="138">
        <v>6.3532000000000002</v>
      </c>
      <c r="E76" s="106">
        <v>3.4193875341200002</v>
      </c>
      <c r="F76" s="106">
        <v>2.5882700000000001</v>
      </c>
      <c r="G76" s="73">
        <v>3.1612263</v>
      </c>
      <c r="H76" s="73">
        <v>3.7322470000000001</v>
      </c>
      <c r="I76" s="126">
        <v>3.1215999999999999</v>
      </c>
      <c r="J76" s="106">
        <v>4.7151699999999996</v>
      </c>
      <c r="K76" s="106">
        <v>4.4108999999999998</v>
      </c>
      <c r="L76" s="126">
        <v>3.8199010063408299</v>
      </c>
      <c r="M76" s="106">
        <v>2.0139733226300001</v>
      </c>
      <c r="N76" s="106">
        <v>4.6221785545349103</v>
      </c>
      <c r="O76" s="73">
        <v>4.5919999999999996</v>
      </c>
      <c r="P76" s="73">
        <v>4.5163330000000004</v>
      </c>
      <c r="Q76" s="106">
        <v>3.02030931351488</v>
      </c>
      <c r="R76" s="139">
        <v>5.609</v>
      </c>
      <c r="S76" s="38">
        <f t="shared" si="0"/>
        <v>3.9797130687427087</v>
      </c>
      <c r="T76" s="38">
        <f t="shared" si="1"/>
        <v>1.1140968879170998</v>
      </c>
    </row>
    <row r="77" spans="1:20" s="2" customFormat="1" x14ac:dyDescent="0.2">
      <c r="A77" s="14">
        <v>2012</v>
      </c>
      <c r="B77" s="127">
        <v>2.0829904178838312</v>
      </c>
      <c r="C77" s="107"/>
      <c r="D77" s="138">
        <v>3.9192</v>
      </c>
      <c r="E77" s="106">
        <v>2.5318534333299998</v>
      </c>
      <c r="F77" s="106">
        <v>0.64163099999999995</v>
      </c>
      <c r="G77" s="73">
        <v>2.5617350000000001</v>
      </c>
      <c r="H77" s="73">
        <v>1.8464469999999999</v>
      </c>
      <c r="I77" s="126">
        <v>1.296</v>
      </c>
      <c r="J77" s="106">
        <v>2.3187700000000002</v>
      </c>
      <c r="K77" s="106">
        <v>0.71395399999999998</v>
      </c>
      <c r="L77" s="126">
        <v>1.6250758346793699</v>
      </c>
      <c r="M77" s="106">
        <v>0.60532285313800005</v>
      </c>
      <c r="N77" s="106">
        <v>3.1222608089446999</v>
      </c>
      <c r="O77" s="73">
        <v>1.8520000000000001</v>
      </c>
      <c r="P77" s="73">
        <v>2.2337820000000002</v>
      </c>
      <c r="Q77" s="106">
        <v>1.8978243381654001</v>
      </c>
      <c r="R77" s="139">
        <v>4.0789999999999997</v>
      </c>
      <c r="S77" s="38">
        <f t="shared" si="0"/>
        <v>2.0829904178838312</v>
      </c>
      <c r="T77" s="38">
        <f t="shared" si="1"/>
        <v>1.0344957535036723</v>
      </c>
    </row>
    <row r="78" spans="1:20" s="2" customFormat="1" x14ac:dyDescent="0.2">
      <c r="A78" s="14">
        <v>2013</v>
      </c>
      <c r="B78" s="127">
        <v>3.1982636142734595</v>
      </c>
      <c r="C78" s="107"/>
      <c r="D78" s="138">
        <v>5.2712000000000003</v>
      </c>
      <c r="E78" s="106">
        <v>4.2132299154000004</v>
      </c>
      <c r="F78" s="106">
        <v>3.1302400000000001</v>
      </c>
      <c r="G78" s="73">
        <v>2.9770527000000002</v>
      </c>
      <c r="H78" s="73">
        <v>3.0505469999999999</v>
      </c>
      <c r="I78" s="126">
        <v>3.5287000000000002</v>
      </c>
      <c r="J78" s="106">
        <v>2.5539900000000002</v>
      </c>
      <c r="K78" s="106">
        <v>3.25989</v>
      </c>
      <c r="L78" s="126">
        <v>3.2407036174538502</v>
      </c>
      <c r="M78" s="106">
        <v>1.76964023744</v>
      </c>
      <c r="N78" s="106">
        <v>3.1200945377349898</v>
      </c>
      <c r="O78" s="73">
        <v>2.6160000000000001</v>
      </c>
      <c r="P78" s="73">
        <v>3.3250609999999998</v>
      </c>
      <c r="Q78" s="106">
        <v>2.14260520607306</v>
      </c>
      <c r="R78" s="139">
        <v>3.7749999999999999</v>
      </c>
      <c r="S78" s="38">
        <f t="shared" si="0"/>
        <v>3.1982636142734595</v>
      </c>
      <c r="T78" s="38">
        <f t="shared" si="1"/>
        <v>0.80753544298629476</v>
      </c>
    </row>
    <row r="79" spans="1:20" x14ac:dyDescent="0.2">
      <c r="A79" s="77">
        <v>2014</v>
      </c>
      <c r="B79" s="127">
        <v>3.657857590593355</v>
      </c>
      <c r="C79" s="107"/>
      <c r="D79" s="138">
        <v>5.6325000000000003</v>
      </c>
      <c r="E79" s="106">
        <v>3.3266836778800002</v>
      </c>
      <c r="F79" s="106">
        <v>3.57958</v>
      </c>
      <c r="G79" s="73">
        <v>3.603227</v>
      </c>
      <c r="H79" s="73">
        <v>3.093947</v>
      </c>
      <c r="I79" s="126">
        <v>3.2006000000000001</v>
      </c>
      <c r="J79" s="106">
        <v>3.14819</v>
      </c>
      <c r="K79" s="106">
        <v>3.4329299999999998</v>
      </c>
      <c r="L79" s="126">
        <v>4.1388912001438198</v>
      </c>
      <c r="M79" s="106">
        <v>2.0979606068500001</v>
      </c>
      <c r="N79" s="106">
        <v>4.3218088150024396</v>
      </c>
      <c r="O79" s="73">
        <v>3.3610000000000002</v>
      </c>
      <c r="P79" s="73">
        <v>3.666471</v>
      </c>
      <c r="Q79" s="106">
        <v>3.1780745590240702</v>
      </c>
      <c r="R79" s="139">
        <v>5.0860000000000003</v>
      </c>
      <c r="S79" s="38">
        <f t="shared" si="0"/>
        <v>3.657857590593355</v>
      </c>
      <c r="T79" s="38">
        <f t="shared" si="1"/>
        <v>0.82941417482469815</v>
      </c>
    </row>
    <row r="80" spans="1:20" x14ac:dyDescent="0.2">
      <c r="A80" s="77">
        <v>2015</v>
      </c>
      <c r="B80" s="127">
        <v>1.4981125204654571</v>
      </c>
      <c r="C80" s="107"/>
      <c r="D80" s="138">
        <v>3.7387000000000001</v>
      </c>
      <c r="E80" s="106">
        <v>0.168740128504</v>
      </c>
      <c r="F80" s="106">
        <v>0.73069499999999998</v>
      </c>
      <c r="G80" s="73">
        <v>1.988872</v>
      </c>
      <c r="H80" s="73">
        <v>1.4920469999999999</v>
      </c>
      <c r="I80" s="126">
        <v>1.7432000000000001</v>
      </c>
      <c r="J80" s="106">
        <v>0.92788700000000002</v>
      </c>
      <c r="K80" s="106">
        <v>-0.59991799999999995</v>
      </c>
      <c r="L80" s="126">
        <v>2.0778365014279401</v>
      </c>
      <c r="M80" s="106">
        <v>-0.75835146896299999</v>
      </c>
      <c r="N80" s="106">
        <v>2.9902508258819598</v>
      </c>
      <c r="O80" s="73">
        <v>0.91500000000000004</v>
      </c>
      <c r="P80" s="73">
        <v>1.688407</v>
      </c>
      <c r="Q80" s="106">
        <v>2.38232182013095</v>
      </c>
      <c r="R80" s="139">
        <v>2.9860000000000002</v>
      </c>
      <c r="S80" s="38">
        <f t="shared" si="0"/>
        <v>1.4981125204654571</v>
      </c>
      <c r="T80" s="38">
        <f t="shared" si="1"/>
        <v>1.2498075955815897</v>
      </c>
    </row>
    <row r="81" spans="1:20" x14ac:dyDescent="0.2">
      <c r="A81" s="77">
        <v>2016</v>
      </c>
      <c r="B81" s="127">
        <v>2.7270003894635346</v>
      </c>
      <c r="C81" s="107"/>
      <c r="D81" s="138">
        <v>3.9285000000000001</v>
      </c>
      <c r="E81" s="106">
        <v>2.7791095969800002</v>
      </c>
      <c r="F81" s="106">
        <v>3.28572</v>
      </c>
      <c r="G81" s="73">
        <v>3.8480289999999999</v>
      </c>
      <c r="H81" s="73">
        <v>1.9536469999999999</v>
      </c>
      <c r="I81" s="126">
        <v>3.6019999999999999</v>
      </c>
      <c r="J81" s="106">
        <v>0.93321600000000005</v>
      </c>
      <c r="K81" s="106">
        <v>2.1558000000000002</v>
      </c>
      <c r="L81" s="126">
        <v>1.96251471257887</v>
      </c>
      <c r="M81" s="106">
        <v>0.99382684843299995</v>
      </c>
      <c r="N81" s="106">
        <v>3.6150655746460001</v>
      </c>
      <c r="O81" s="73">
        <v>2.9089999999999998</v>
      </c>
      <c r="P81" s="73">
        <v>3.2006640000000002</v>
      </c>
      <c r="Q81" s="106">
        <v>3.7849131093151498</v>
      </c>
      <c r="R81" s="139">
        <v>1.9530000000000001</v>
      </c>
      <c r="S81" s="38">
        <f t="shared" si="0"/>
        <v>2.7270003894635346</v>
      </c>
      <c r="T81" s="38">
        <f t="shared" si="1"/>
        <v>0.97555273847617274</v>
      </c>
    </row>
    <row r="82" spans="1:20" x14ac:dyDescent="0.2">
      <c r="A82" s="77"/>
      <c r="B82" s="75"/>
      <c r="C82" s="75"/>
      <c r="D82" s="107"/>
      <c r="E82" s="107"/>
      <c r="F82" s="107"/>
      <c r="G82" s="15"/>
      <c r="H82" s="15"/>
      <c r="I82" s="107"/>
      <c r="J82" s="107"/>
      <c r="K82" s="107"/>
      <c r="L82" s="107"/>
      <c r="M82" s="107"/>
      <c r="N82" s="107"/>
      <c r="O82" s="15"/>
      <c r="P82" s="15"/>
    </row>
    <row r="83" spans="1:20" s="13" customFormat="1" x14ac:dyDescent="0.2">
      <c r="A83" s="107"/>
      <c r="B83" s="107"/>
      <c r="C83" s="107"/>
      <c r="D83"/>
      <c r="E83"/>
      <c r="F83"/>
      <c r="G83"/>
      <c r="H83"/>
      <c r="I83" s="269"/>
      <c r="J83"/>
      <c r="K83"/>
      <c r="L83"/>
      <c r="M83"/>
      <c r="N83"/>
      <c r="O83"/>
      <c r="P83"/>
      <c r="Q83"/>
      <c r="R83"/>
    </row>
    <row r="84" spans="1:20" x14ac:dyDescent="0.2">
      <c r="A84" s="77"/>
      <c r="B84" s="75"/>
      <c r="C84" s="75"/>
      <c r="D84" s="107"/>
      <c r="E84" s="107"/>
      <c r="F84" s="107"/>
      <c r="G84" s="107"/>
      <c r="H84" s="107"/>
      <c r="I84" s="107"/>
      <c r="J84" s="107"/>
      <c r="K84" s="107"/>
      <c r="L84" s="107"/>
      <c r="M84" s="107"/>
      <c r="N84" s="107"/>
      <c r="O84" s="107"/>
      <c r="P84" s="107"/>
      <c r="Q84" s="107"/>
      <c r="R84" s="107"/>
    </row>
    <row r="85" spans="1:20" x14ac:dyDescent="0.2">
      <c r="A85" s="77"/>
      <c r="B85" s="75"/>
      <c r="C85" s="75"/>
      <c r="D85" s="107"/>
      <c r="E85" s="107"/>
      <c r="F85" s="107"/>
      <c r="G85" s="107"/>
      <c r="H85" s="107"/>
      <c r="I85" s="107"/>
      <c r="J85" s="107"/>
      <c r="K85" s="107"/>
      <c r="L85" s="107"/>
      <c r="M85" s="107"/>
      <c r="N85" s="107"/>
      <c r="O85" s="107"/>
      <c r="P85" s="107"/>
    </row>
    <row r="86" spans="1:20" customFormat="1" x14ac:dyDescent="0.2"/>
    <row r="87" spans="1:20" customFormat="1" x14ac:dyDescent="0.2"/>
    <row r="88" spans="1:20" customFormat="1" x14ac:dyDescent="0.2"/>
    <row r="89" spans="1:20" customFormat="1" x14ac:dyDescent="0.2"/>
    <row r="90" spans="1:20" customFormat="1" x14ac:dyDescent="0.2"/>
    <row r="91" spans="1:20" customFormat="1" ht="17" customHeight="1" x14ac:dyDescent="0.2"/>
    <row r="92" spans="1:20" customFormat="1" ht="17" customHeight="1" x14ac:dyDescent="0.2"/>
    <row r="93" spans="1:20" customFormat="1" ht="17" customHeight="1" x14ac:dyDescent="0.2"/>
    <row r="94" spans="1:20" customFormat="1" ht="17" customHeight="1" x14ac:dyDescent="0.2"/>
    <row r="95" spans="1:20" customFormat="1" ht="17" customHeight="1" x14ac:dyDescent="0.2"/>
    <row r="96" spans="1:20" ht="17" customHeight="1" x14ac:dyDescent="0.2">
      <c r="A96" s="2"/>
      <c r="B96" s="109"/>
      <c r="C96" s="2"/>
      <c r="F96" s="82"/>
      <c r="S96" s="38"/>
    </row>
    <row r="97" spans="1:20" x14ac:dyDescent="0.2">
      <c r="A97" s="77"/>
      <c r="B97" s="75"/>
      <c r="C97" s="75"/>
      <c r="F97" s="107"/>
      <c r="G97" s="107"/>
      <c r="H97" s="107"/>
      <c r="I97" s="107"/>
      <c r="J97" s="107"/>
      <c r="K97" s="107"/>
      <c r="L97" s="107"/>
      <c r="M97" s="107"/>
      <c r="N97" s="107"/>
      <c r="O97" s="107"/>
      <c r="P97" s="107"/>
    </row>
    <row r="98" spans="1:20" x14ac:dyDescent="0.2">
      <c r="A98" s="77"/>
      <c r="B98" s="75"/>
      <c r="C98" s="75"/>
      <c r="F98" s="107"/>
      <c r="G98" s="107"/>
      <c r="H98" s="107"/>
      <c r="I98" s="107"/>
      <c r="J98" s="107"/>
      <c r="K98" s="107"/>
      <c r="L98" s="107"/>
      <c r="M98" s="107"/>
      <c r="N98" s="107"/>
      <c r="O98" s="107"/>
      <c r="P98" s="107"/>
      <c r="Q98" s="1"/>
      <c r="R98" s="1"/>
      <c r="S98" s="1"/>
      <c r="T98" s="1"/>
    </row>
    <row r="99" spans="1:20" x14ac:dyDescent="0.2">
      <c r="A99" s="77"/>
      <c r="B99" s="75"/>
      <c r="C99" s="75"/>
      <c r="F99" s="107"/>
      <c r="G99" s="107"/>
      <c r="H99" s="107"/>
      <c r="I99" s="107"/>
      <c r="J99" s="107"/>
      <c r="K99" s="107"/>
      <c r="L99" s="107"/>
      <c r="M99" s="107"/>
      <c r="N99" s="107"/>
      <c r="O99" s="107"/>
      <c r="P99" s="107"/>
      <c r="Q99" s="1"/>
      <c r="R99" s="1"/>
      <c r="S99" s="1"/>
      <c r="T99" s="1"/>
    </row>
    <row r="100" spans="1:20" x14ac:dyDescent="0.2">
      <c r="A100" s="77"/>
      <c r="B100" s="75"/>
      <c r="C100" s="75"/>
      <c r="F100" s="107"/>
      <c r="G100" s="107"/>
      <c r="H100" s="107"/>
      <c r="I100" s="107"/>
      <c r="J100" s="107"/>
      <c r="K100" s="107"/>
      <c r="L100" s="107"/>
      <c r="M100" s="107"/>
      <c r="N100" s="107"/>
      <c r="O100" s="107"/>
      <c r="P100" s="107"/>
      <c r="Q100" s="1"/>
      <c r="R100" s="1"/>
      <c r="S100" s="1"/>
      <c r="T100" s="1"/>
    </row>
    <row r="101" spans="1:20" x14ac:dyDescent="0.2">
      <c r="A101" s="77"/>
      <c r="B101" s="75"/>
      <c r="C101" s="75"/>
      <c r="F101" s="107"/>
      <c r="G101" s="107"/>
      <c r="H101" s="107"/>
      <c r="I101" s="107"/>
      <c r="J101" s="107"/>
      <c r="K101" s="107"/>
      <c r="L101" s="107"/>
      <c r="M101" s="107"/>
      <c r="N101" s="107"/>
      <c r="O101" s="107"/>
      <c r="P101" s="107"/>
      <c r="Q101" s="1"/>
      <c r="R101" s="1"/>
      <c r="S101" s="1"/>
      <c r="T101" s="1"/>
    </row>
    <row r="102" spans="1:20" x14ac:dyDescent="0.2">
      <c r="A102" s="77"/>
      <c r="B102" s="75"/>
      <c r="C102" s="75"/>
      <c r="F102" s="107"/>
      <c r="G102" s="107"/>
      <c r="H102" s="107"/>
      <c r="I102" s="107"/>
      <c r="J102" s="107"/>
      <c r="K102" s="107"/>
      <c r="L102" s="107"/>
      <c r="M102" s="107"/>
      <c r="N102" s="107"/>
      <c r="O102" s="107"/>
      <c r="P102" s="107"/>
      <c r="Q102" s="1"/>
      <c r="R102" s="1"/>
      <c r="S102" s="1"/>
      <c r="T102" s="1"/>
    </row>
    <row r="103" spans="1:20" x14ac:dyDescent="0.2">
      <c r="A103" s="77"/>
      <c r="B103" s="75"/>
      <c r="C103" s="75"/>
      <c r="F103" s="107"/>
      <c r="G103" s="107"/>
      <c r="H103" s="107"/>
      <c r="I103" s="107"/>
      <c r="J103" s="107"/>
      <c r="K103" s="107"/>
      <c r="L103" s="107"/>
      <c r="M103" s="107"/>
      <c r="N103" s="107"/>
      <c r="O103" s="107"/>
      <c r="P103" s="107"/>
      <c r="Q103" s="1"/>
      <c r="R103" s="1"/>
      <c r="S103" s="1"/>
      <c r="T103" s="1"/>
    </row>
    <row r="104" spans="1:20" x14ac:dyDescent="0.2">
      <c r="A104" s="77"/>
      <c r="B104" s="75"/>
      <c r="C104" s="75"/>
      <c r="F104" s="107"/>
      <c r="G104" s="107"/>
      <c r="H104" s="107"/>
      <c r="I104" s="107"/>
      <c r="J104" s="107"/>
      <c r="K104" s="107"/>
      <c r="L104" s="107"/>
      <c r="M104" s="107"/>
      <c r="N104" s="107"/>
      <c r="O104" s="107"/>
      <c r="P104" s="107"/>
      <c r="Q104" s="1"/>
      <c r="R104" s="1"/>
      <c r="S104" s="1"/>
      <c r="T104" s="1"/>
    </row>
    <row r="105" spans="1:20" x14ac:dyDescent="0.2">
      <c r="A105" s="77"/>
      <c r="B105" s="75"/>
      <c r="C105" s="75"/>
      <c r="F105" s="107"/>
      <c r="G105" s="107"/>
      <c r="H105" s="107"/>
      <c r="I105" s="107"/>
      <c r="J105" s="107"/>
      <c r="K105" s="107"/>
      <c r="L105" s="107"/>
      <c r="M105" s="107"/>
      <c r="N105" s="107"/>
      <c r="O105" s="107"/>
      <c r="P105" s="107"/>
      <c r="Q105" s="1"/>
      <c r="R105" s="1"/>
      <c r="S105" s="1"/>
      <c r="T105" s="1"/>
    </row>
    <row r="106" spans="1:20" x14ac:dyDescent="0.2">
      <c r="A106" s="77"/>
      <c r="B106" s="75"/>
      <c r="C106" s="75"/>
      <c r="F106" s="107"/>
      <c r="G106" s="107"/>
      <c r="H106" s="107"/>
      <c r="I106" s="107"/>
      <c r="J106" s="107"/>
      <c r="K106" s="107"/>
      <c r="L106" s="107"/>
      <c r="M106" s="107"/>
      <c r="N106" s="107"/>
      <c r="O106" s="107"/>
      <c r="P106" s="107"/>
      <c r="Q106" s="1"/>
      <c r="R106" s="1"/>
      <c r="S106" s="1"/>
      <c r="T106" s="1"/>
    </row>
    <row r="107" spans="1:20" x14ac:dyDescent="0.2">
      <c r="A107" s="77"/>
      <c r="B107" s="75"/>
      <c r="C107" s="75"/>
      <c r="F107" s="107"/>
      <c r="G107" s="107"/>
      <c r="H107" s="107"/>
      <c r="I107" s="107"/>
      <c r="J107" s="107"/>
      <c r="K107" s="107"/>
      <c r="L107" s="107"/>
      <c r="M107" s="107"/>
      <c r="N107" s="107"/>
      <c r="O107" s="107"/>
      <c r="P107" s="107"/>
      <c r="Q107" s="1"/>
      <c r="R107" s="1"/>
      <c r="S107" s="1"/>
      <c r="T107" s="1"/>
    </row>
    <row r="108" spans="1:20" x14ac:dyDescent="0.2">
      <c r="A108" s="77"/>
      <c r="B108" s="75"/>
      <c r="C108" s="75"/>
      <c r="F108" s="107"/>
      <c r="G108" s="107"/>
      <c r="H108" s="107"/>
      <c r="I108" s="107"/>
      <c r="J108" s="107"/>
      <c r="K108" s="107"/>
      <c r="L108" s="107"/>
      <c r="M108" s="107"/>
      <c r="N108" s="107"/>
      <c r="O108" s="107"/>
      <c r="P108" s="107"/>
      <c r="Q108" s="1"/>
      <c r="R108" s="1"/>
      <c r="S108" s="1"/>
      <c r="T108" s="1"/>
    </row>
    <row r="109" spans="1:20" x14ac:dyDescent="0.2">
      <c r="A109" s="77"/>
      <c r="B109" s="75"/>
      <c r="C109" s="75"/>
      <c r="F109" s="107"/>
      <c r="G109" s="107"/>
      <c r="H109" s="107"/>
      <c r="I109" s="107"/>
      <c r="J109" s="107"/>
      <c r="K109" s="107"/>
      <c r="L109" s="107"/>
      <c r="M109" s="107"/>
      <c r="N109" s="107"/>
      <c r="O109" s="107"/>
      <c r="P109" s="107"/>
      <c r="Q109" s="1"/>
      <c r="R109" s="1"/>
      <c r="S109" s="1"/>
      <c r="T109" s="1"/>
    </row>
    <row r="110" spans="1:20" x14ac:dyDescent="0.2">
      <c r="A110" s="77"/>
      <c r="B110" s="75"/>
      <c r="C110" s="75"/>
      <c r="F110" s="107"/>
      <c r="G110" s="107"/>
      <c r="H110" s="107"/>
      <c r="I110" s="107"/>
      <c r="J110" s="107"/>
      <c r="K110" s="107"/>
      <c r="L110" s="107"/>
      <c r="M110" s="107"/>
      <c r="N110" s="107"/>
      <c r="O110" s="107"/>
      <c r="P110" s="107"/>
      <c r="Q110" s="1"/>
      <c r="R110" s="1"/>
      <c r="S110" s="1"/>
      <c r="T110" s="1"/>
    </row>
    <row r="111" spans="1:20" x14ac:dyDescent="0.2">
      <c r="A111" s="77"/>
      <c r="B111" s="75"/>
      <c r="C111" s="75"/>
      <c r="F111" s="107"/>
      <c r="G111" s="107"/>
      <c r="H111" s="107"/>
      <c r="I111" s="107"/>
      <c r="J111" s="107"/>
      <c r="K111" s="107"/>
      <c r="L111" s="107"/>
      <c r="M111" s="107"/>
      <c r="N111" s="107"/>
      <c r="O111" s="107"/>
      <c r="P111" s="107"/>
      <c r="Q111" s="1"/>
      <c r="R111" s="1"/>
      <c r="S111" s="1"/>
      <c r="T111" s="1"/>
    </row>
    <row r="112" spans="1:20" x14ac:dyDescent="0.2">
      <c r="A112" s="77"/>
      <c r="B112" s="75"/>
      <c r="C112" s="75"/>
      <c r="F112" s="107"/>
      <c r="G112" s="107"/>
      <c r="H112" s="107"/>
      <c r="I112" s="107"/>
      <c r="J112" s="107"/>
      <c r="K112" s="107"/>
      <c r="L112" s="107"/>
      <c r="M112" s="107"/>
      <c r="N112" s="107"/>
      <c r="O112" s="107"/>
      <c r="P112" s="107"/>
      <c r="Q112" s="1"/>
      <c r="R112" s="1"/>
      <c r="S112" s="1"/>
      <c r="T112" s="1"/>
    </row>
    <row r="113" spans="1:20" x14ac:dyDescent="0.2">
      <c r="A113" s="77"/>
      <c r="B113" s="75"/>
      <c r="C113" s="75"/>
      <c r="F113" s="107"/>
      <c r="G113" s="107"/>
      <c r="H113" s="107"/>
      <c r="I113" s="107"/>
      <c r="J113" s="107"/>
      <c r="K113" s="107"/>
      <c r="L113" s="107"/>
      <c r="M113" s="107"/>
      <c r="N113" s="107"/>
      <c r="O113" s="107"/>
      <c r="P113" s="107"/>
      <c r="Q113" s="1"/>
      <c r="R113" s="1"/>
      <c r="S113" s="1"/>
      <c r="T113" s="1"/>
    </row>
    <row r="114" spans="1:20" x14ac:dyDescent="0.2">
      <c r="A114" s="77"/>
      <c r="B114" s="75"/>
      <c r="C114" s="75"/>
      <c r="F114" s="107"/>
      <c r="G114" s="107"/>
      <c r="H114" s="107"/>
      <c r="I114" s="107"/>
      <c r="J114" s="107"/>
      <c r="K114" s="107"/>
      <c r="L114" s="107"/>
      <c r="M114" s="107"/>
      <c r="N114" s="107"/>
      <c r="O114" s="107"/>
      <c r="P114" s="107"/>
      <c r="Q114" s="1"/>
      <c r="R114" s="1"/>
      <c r="S114" s="1"/>
      <c r="T114" s="1"/>
    </row>
    <row r="115" spans="1:20" x14ac:dyDescent="0.2">
      <c r="A115" s="77"/>
      <c r="B115" s="75"/>
      <c r="C115" s="75"/>
      <c r="F115" s="107"/>
      <c r="G115" s="107"/>
      <c r="H115" s="107"/>
      <c r="I115" s="107"/>
      <c r="J115" s="107"/>
      <c r="K115" s="107"/>
      <c r="L115" s="107"/>
      <c r="M115" s="107"/>
      <c r="N115" s="107"/>
      <c r="O115" s="107"/>
      <c r="P115" s="107"/>
      <c r="Q115" s="1"/>
      <c r="R115" s="1"/>
      <c r="S115" s="1"/>
      <c r="T115" s="1"/>
    </row>
  </sheetData>
  <phoneticPr fontId="4" type="noConversion"/>
  <pageMargins left="0.75" right="0.75" top="1" bottom="1" header="0.5" footer="0.5"/>
  <pageSetup paperSize="1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5"/>
  <sheetViews>
    <sheetView workbookViewId="0">
      <pane xSplit="1" ySplit="15" topLeftCell="B123" activePane="bottomRight" state="frozen"/>
      <selection pane="topRight" activeCell="B1" sqref="B1"/>
      <selection pane="bottomLeft" activeCell="A16" sqref="A16"/>
      <selection pane="bottomRight" activeCell="I127" sqref="I127"/>
    </sheetView>
  </sheetViews>
  <sheetFormatPr baseColWidth="10" defaultColWidth="10.83203125" defaultRowHeight="16" x14ac:dyDescent="0.2"/>
  <cols>
    <col min="1" max="1" width="10.83203125" style="65"/>
    <col min="2" max="2" width="20.5" style="150" customWidth="1"/>
    <col min="3" max="3" width="24.1640625" style="150" customWidth="1"/>
    <col min="4" max="7" width="18" style="150" customWidth="1"/>
    <col min="8" max="9" width="20.1640625" style="65" customWidth="1"/>
    <col min="10" max="16384" width="10.83203125" style="65"/>
  </cols>
  <sheetData>
    <row r="1" spans="1:26" s="1" customFormat="1" ht="18" x14ac:dyDescent="0.25">
      <c r="A1" s="2"/>
      <c r="B1" s="250" t="s">
        <v>34</v>
      </c>
      <c r="C1" s="29"/>
      <c r="D1" s="29"/>
      <c r="E1" s="29"/>
      <c r="F1" s="29"/>
      <c r="G1" s="29"/>
      <c r="H1" s="18"/>
      <c r="I1" s="18"/>
      <c r="J1" s="18"/>
      <c r="K1" s="18"/>
      <c r="L1" s="18"/>
      <c r="M1" s="18"/>
      <c r="N1" s="18"/>
      <c r="O1" s="18"/>
      <c r="P1" s="18"/>
      <c r="Q1" s="18"/>
      <c r="R1" s="18"/>
      <c r="S1" s="18"/>
      <c r="T1" s="18"/>
    </row>
    <row r="2" spans="1:26" s="1" customFormat="1" ht="18" x14ac:dyDescent="0.25">
      <c r="B2" s="121" t="s">
        <v>29</v>
      </c>
      <c r="C2" s="121"/>
      <c r="D2" s="121"/>
      <c r="E2" s="121"/>
      <c r="F2" s="121"/>
      <c r="G2" s="121"/>
      <c r="H2" s="19"/>
      <c r="I2" s="19"/>
      <c r="J2" s="19"/>
      <c r="K2" s="19"/>
      <c r="L2" s="19"/>
      <c r="M2" s="19"/>
      <c r="N2" s="19"/>
      <c r="O2" s="19"/>
      <c r="P2" s="19"/>
      <c r="Q2" s="19"/>
      <c r="R2" s="19"/>
      <c r="S2" s="19"/>
      <c r="T2" s="19"/>
    </row>
    <row r="3" spans="1:26" s="1" customFormat="1" x14ac:dyDescent="0.2">
      <c r="B3" s="251" t="s">
        <v>30</v>
      </c>
      <c r="C3" s="251"/>
      <c r="D3" s="122"/>
      <c r="E3" s="122"/>
      <c r="F3" s="122"/>
      <c r="G3" s="122"/>
      <c r="H3" s="20"/>
      <c r="I3" s="20"/>
      <c r="J3" s="20"/>
      <c r="K3" s="20"/>
      <c r="L3" s="20"/>
      <c r="M3" s="20"/>
      <c r="N3" s="20"/>
      <c r="O3" s="20"/>
      <c r="P3" s="20"/>
      <c r="Q3" s="20"/>
      <c r="R3" s="20"/>
      <c r="S3" s="20"/>
      <c r="T3" s="20"/>
    </row>
    <row r="4" spans="1:26" x14ac:dyDescent="0.2">
      <c r="A4" s="52"/>
      <c r="B4" s="252" t="s">
        <v>111</v>
      </c>
      <c r="C4" s="253"/>
      <c r="D4" s="145"/>
      <c r="E4" s="145"/>
      <c r="F4" s="145"/>
      <c r="G4" s="145"/>
      <c r="H4" s="43"/>
      <c r="I4" s="42"/>
      <c r="J4" s="42"/>
      <c r="K4" s="42"/>
      <c r="L4" s="42"/>
      <c r="M4" s="42"/>
      <c r="N4" s="42"/>
      <c r="O4" s="42"/>
      <c r="P4" s="42"/>
      <c r="Q4" s="42"/>
      <c r="R4" s="42"/>
      <c r="S4" s="42"/>
      <c r="T4" s="42"/>
    </row>
    <row r="5" spans="1:26" x14ac:dyDescent="0.2">
      <c r="A5" s="52"/>
      <c r="B5" s="252" t="s">
        <v>112</v>
      </c>
      <c r="C5" s="253"/>
      <c r="D5" s="145"/>
      <c r="E5" s="145"/>
      <c r="F5" s="145"/>
      <c r="G5" s="145"/>
      <c r="H5" s="43"/>
      <c r="I5" s="42"/>
      <c r="J5" s="42"/>
      <c r="K5" s="42"/>
      <c r="L5" s="42"/>
      <c r="M5" s="42"/>
      <c r="N5" s="42"/>
      <c r="O5" s="42"/>
      <c r="P5" s="42"/>
      <c r="Q5" s="42"/>
      <c r="R5" s="42"/>
      <c r="S5" s="42"/>
      <c r="T5" s="42"/>
    </row>
    <row r="6" spans="1:26" x14ac:dyDescent="0.2">
      <c r="A6" s="52"/>
      <c r="B6" s="254" t="s">
        <v>7</v>
      </c>
      <c r="C6" s="255"/>
      <c r="D6" s="145"/>
      <c r="E6" s="145"/>
      <c r="F6" s="145"/>
      <c r="G6" s="145"/>
      <c r="H6" s="43"/>
      <c r="I6" s="42"/>
      <c r="J6" s="42"/>
      <c r="K6" s="42"/>
      <c r="L6" s="42"/>
      <c r="M6" s="42"/>
      <c r="N6" s="42"/>
      <c r="O6" s="42"/>
      <c r="P6" s="42"/>
      <c r="Q6" s="42"/>
      <c r="R6" s="42"/>
      <c r="S6" s="42"/>
      <c r="T6" s="42"/>
    </row>
    <row r="7" spans="1:26" x14ac:dyDescent="0.2">
      <c r="A7" s="2"/>
      <c r="B7" s="146" t="s">
        <v>144</v>
      </c>
      <c r="C7" s="146"/>
      <c r="D7" s="146"/>
      <c r="E7" s="146"/>
      <c r="F7" s="146"/>
      <c r="G7" s="146"/>
      <c r="H7" s="37"/>
      <c r="I7" s="37"/>
      <c r="J7" s="37"/>
      <c r="K7" s="37"/>
      <c r="L7" s="37"/>
      <c r="M7" s="37"/>
      <c r="N7" s="37"/>
      <c r="O7" s="37"/>
      <c r="P7" s="37"/>
      <c r="Q7" s="37"/>
      <c r="R7" s="37"/>
      <c r="S7" s="37"/>
      <c r="T7" s="37"/>
    </row>
    <row r="8" spans="1:26" x14ac:dyDescent="0.2">
      <c r="A8" s="2"/>
      <c r="B8" s="256" t="s">
        <v>149</v>
      </c>
      <c r="C8" s="257"/>
      <c r="D8" s="147"/>
      <c r="E8" s="147"/>
      <c r="F8" s="147"/>
      <c r="G8" s="147"/>
      <c r="H8" s="53"/>
      <c r="I8" s="53"/>
      <c r="J8" s="53"/>
      <c r="K8" s="53"/>
      <c r="L8" s="53"/>
      <c r="M8" s="53"/>
      <c r="N8" s="53"/>
      <c r="O8" s="53"/>
      <c r="P8" s="53"/>
      <c r="Q8" s="53"/>
      <c r="R8" s="53"/>
      <c r="S8" s="53"/>
      <c r="T8" s="53"/>
    </row>
    <row r="9" spans="1:26" x14ac:dyDescent="0.2">
      <c r="A9" s="1"/>
      <c r="B9" s="258" t="s">
        <v>113</v>
      </c>
      <c r="C9" s="146"/>
      <c r="D9" s="33"/>
      <c r="E9" s="33"/>
      <c r="F9" s="33"/>
      <c r="G9" s="33"/>
      <c r="H9" s="21"/>
      <c r="I9" s="21"/>
      <c r="J9" s="21"/>
      <c r="K9" s="21"/>
      <c r="L9" s="21"/>
      <c r="M9" s="21"/>
      <c r="N9" s="21"/>
      <c r="O9" s="21"/>
      <c r="P9" s="21"/>
      <c r="Q9" s="21"/>
      <c r="R9" s="21"/>
      <c r="S9" s="21"/>
      <c r="T9" s="21"/>
    </row>
    <row r="10" spans="1:26" s="235" customFormat="1" x14ac:dyDescent="0.2">
      <c r="A10" s="2"/>
      <c r="B10" s="259" t="s">
        <v>150</v>
      </c>
      <c r="C10" s="260"/>
      <c r="D10" s="260"/>
      <c r="E10" s="260"/>
      <c r="F10" s="260"/>
      <c r="G10" s="260"/>
      <c r="H10" s="234"/>
      <c r="I10" s="234"/>
      <c r="J10" s="234"/>
      <c r="K10" s="234"/>
      <c r="L10" s="234"/>
      <c r="M10" s="234"/>
      <c r="N10" s="234"/>
      <c r="O10" s="234"/>
      <c r="P10" s="234"/>
      <c r="Q10" s="234"/>
      <c r="R10" s="234"/>
      <c r="S10" s="234"/>
      <c r="T10" s="234"/>
    </row>
    <row r="11" spans="1:26" s="1" customFormat="1" ht="17" customHeight="1" x14ac:dyDescent="0.2">
      <c r="A11" s="2"/>
      <c r="B11" s="261" t="s">
        <v>122</v>
      </c>
      <c r="C11" s="262"/>
      <c r="D11" s="149"/>
      <c r="E11" s="149"/>
      <c r="F11" s="149"/>
      <c r="G11" s="149"/>
      <c r="H11" s="50"/>
      <c r="I11" s="50"/>
      <c r="J11" s="149"/>
      <c r="K11" s="149"/>
      <c r="L11" s="50"/>
      <c r="M11" s="50"/>
      <c r="N11" s="50"/>
      <c r="O11" s="50"/>
      <c r="P11" s="50"/>
      <c r="Q11" s="50"/>
      <c r="R11" s="50"/>
      <c r="S11" s="50"/>
      <c r="T11" s="50"/>
      <c r="U11" s="50"/>
      <c r="V11" s="50"/>
      <c r="W11" s="50"/>
      <c r="X11" s="50"/>
      <c r="Y11" s="50"/>
      <c r="Z11" s="50"/>
    </row>
    <row r="12" spans="1:26" s="215" customFormat="1" ht="17" customHeight="1" x14ac:dyDescent="0.2">
      <c r="A12" s="2"/>
      <c r="B12" s="263" t="s">
        <v>129</v>
      </c>
      <c r="C12" s="264"/>
      <c r="D12" s="265"/>
      <c r="E12" s="219"/>
      <c r="F12" s="219"/>
      <c r="G12" s="219"/>
      <c r="H12" s="218"/>
      <c r="I12" s="218"/>
      <c r="J12" s="219"/>
      <c r="K12" s="219"/>
      <c r="L12" s="218"/>
      <c r="M12" s="218"/>
      <c r="N12" s="218"/>
      <c r="O12" s="218"/>
      <c r="P12" s="218"/>
      <c r="Q12" s="218"/>
      <c r="R12" s="218"/>
      <c r="S12" s="218"/>
      <c r="T12" s="218"/>
      <c r="U12" s="218"/>
      <c r="V12" s="218"/>
      <c r="W12" s="218"/>
      <c r="X12" s="218"/>
      <c r="Y12" s="218"/>
      <c r="Z12" s="218"/>
    </row>
    <row r="14" spans="1:26" s="176" customFormat="1" x14ac:dyDescent="0.2">
      <c r="B14" s="266"/>
      <c r="C14" s="266"/>
      <c r="D14" s="266"/>
      <c r="E14" s="266"/>
      <c r="F14" s="266"/>
      <c r="G14" s="266"/>
      <c r="H14" s="177"/>
      <c r="I14" s="178"/>
      <c r="J14" s="178"/>
      <c r="K14" s="178"/>
      <c r="L14" s="178"/>
      <c r="M14" s="178"/>
    </row>
    <row r="15" spans="1:26" s="192" customFormat="1" x14ac:dyDescent="0.2">
      <c r="A15" s="190" t="s">
        <v>22</v>
      </c>
      <c r="B15" s="189" t="s">
        <v>74</v>
      </c>
      <c r="C15" s="189" t="s">
        <v>17</v>
      </c>
      <c r="D15" s="189" t="s">
        <v>16</v>
      </c>
      <c r="E15" s="189" t="s">
        <v>12</v>
      </c>
      <c r="F15" s="189" t="s">
        <v>15</v>
      </c>
      <c r="G15" s="189" t="s">
        <v>78</v>
      </c>
      <c r="H15" s="214"/>
    </row>
    <row r="16" spans="1:26" s="105" customFormat="1" x14ac:dyDescent="0.2">
      <c r="A16" s="105">
        <v>1750</v>
      </c>
      <c r="B16" s="267"/>
      <c r="C16" s="267"/>
      <c r="D16" s="267">
        <v>-7.7592000000000008E-2</v>
      </c>
      <c r="E16" s="267"/>
      <c r="F16" s="268"/>
      <c r="G16" s="268"/>
      <c r="H16"/>
    </row>
    <row r="17" spans="1:15" s="78" customFormat="1" x14ac:dyDescent="0.2">
      <c r="A17" s="78">
        <v>1751</v>
      </c>
      <c r="B17" s="82">
        <v>3.0000000000000001E-3</v>
      </c>
      <c r="C17" s="82"/>
      <c r="D17" s="82">
        <v>-7.3987999999999998E-2</v>
      </c>
      <c r="E17" s="82"/>
      <c r="F17" s="82"/>
      <c r="G17" s="82"/>
      <c r="H17"/>
      <c r="I17" s="70"/>
    </row>
    <row r="18" spans="1:15" s="78" customFormat="1" x14ac:dyDescent="0.2">
      <c r="A18" s="78">
        <v>1752</v>
      </c>
      <c r="B18" s="82">
        <v>3.0000000000000001E-3</v>
      </c>
      <c r="C18" s="82"/>
      <c r="D18" s="82">
        <v>-7.0596000000000006E-2</v>
      </c>
      <c r="E18" s="82"/>
      <c r="F18" s="82"/>
      <c r="G18" s="82"/>
      <c r="H18"/>
      <c r="I18" s="70"/>
    </row>
    <row r="19" spans="1:15" s="78" customFormat="1" x14ac:dyDescent="0.2">
      <c r="A19" s="78">
        <v>1753</v>
      </c>
      <c r="B19" s="82">
        <v>3.0000000000000001E-3</v>
      </c>
      <c r="C19" s="82"/>
      <c r="D19" s="82">
        <v>-6.7627999999999994E-2</v>
      </c>
      <c r="E19" s="82"/>
      <c r="F19" s="82"/>
      <c r="G19" s="82"/>
      <c r="H19"/>
      <c r="I19" s="70"/>
    </row>
    <row r="20" spans="1:15" s="78" customFormat="1" x14ac:dyDescent="0.2">
      <c r="A20" s="78">
        <v>1754</v>
      </c>
      <c r="B20" s="82">
        <v>3.0000000000000001E-3</v>
      </c>
      <c r="C20" s="82"/>
      <c r="D20" s="82">
        <v>-6.4024000000000011E-2</v>
      </c>
      <c r="E20" s="82"/>
      <c r="F20" s="82"/>
      <c r="G20" s="82"/>
      <c r="H20"/>
      <c r="I20" s="70"/>
    </row>
    <row r="21" spans="1:15" s="78" customFormat="1" x14ac:dyDescent="0.2">
      <c r="A21" s="78">
        <v>1755</v>
      </c>
      <c r="B21" s="82">
        <v>3.0000000000000001E-3</v>
      </c>
      <c r="C21" s="82"/>
      <c r="D21" s="82">
        <v>-5.8088000000000008E-2</v>
      </c>
      <c r="E21" s="82"/>
      <c r="F21" s="82"/>
      <c r="G21" s="82"/>
      <c r="H21"/>
      <c r="I21" s="70"/>
    </row>
    <row r="22" spans="1:15" s="78" customFormat="1" x14ac:dyDescent="0.2">
      <c r="A22" s="78">
        <v>1756</v>
      </c>
      <c r="B22" s="82">
        <v>3.0000000000000001E-3</v>
      </c>
      <c r="C22" s="82"/>
      <c r="D22" s="82">
        <v>-5.0243999999999997E-2</v>
      </c>
      <c r="E22" s="82"/>
      <c r="F22" s="82"/>
      <c r="G22" s="82"/>
      <c r="H22"/>
      <c r="I22" s="70"/>
    </row>
    <row r="23" spans="1:15" s="78" customFormat="1" x14ac:dyDescent="0.2">
      <c r="A23" s="78">
        <v>1757</v>
      </c>
      <c r="B23" s="82">
        <v>3.0000000000000001E-3</v>
      </c>
      <c r="C23" s="82"/>
      <c r="D23" s="82">
        <v>-4.0280000000000003E-2</v>
      </c>
      <c r="E23" s="82"/>
      <c r="F23" s="82"/>
      <c r="G23" s="82"/>
      <c r="H23"/>
      <c r="I23" s="70"/>
    </row>
    <row r="24" spans="1:15" s="78" customFormat="1" x14ac:dyDescent="0.2">
      <c r="A24" s="78">
        <v>1758</v>
      </c>
      <c r="B24" s="82">
        <v>3.0000000000000001E-3</v>
      </c>
      <c r="C24" s="82"/>
      <c r="D24" s="82">
        <v>-2.8408000000000003E-2</v>
      </c>
      <c r="E24" s="82"/>
      <c r="F24" s="82"/>
      <c r="G24" s="82"/>
      <c r="H24"/>
      <c r="I24" s="70"/>
    </row>
    <row r="25" spans="1:15" s="78" customFormat="1" x14ac:dyDescent="0.2">
      <c r="A25" s="78">
        <v>1759</v>
      </c>
      <c r="B25" s="82">
        <v>3.0000000000000001E-3</v>
      </c>
      <c r="C25" s="82"/>
      <c r="D25" s="82">
        <v>-1.4204000000000001E-2</v>
      </c>
      <c r="E25" s="82"/>
      <c r="F25" s="82"/>
      <c r="G25" s="82"/>
      <c r="H25"/>
      <c r="I25" s="70"/>
    </row>
    <row r="26" spans="1:15" s="78" customFormat="1" x14ac:dyDescent="0.2">
      <c r="A26" s="78">
        <v>1760</v>
      </c>
      <c r="B26" s="82">
        <v>3.0000000000000001E-3</v>
      </c>
      <c r="C26" s="82"/>
      <c r="D26" s="82">
        <v>1.908E-3</v>
      </c>
      <c r="E26" s="82"/>
      <c r="F26" s="82"/>
      <c r="G26" s="82"/>
      <c r="H26"/>
      <c r="I26" s="70"/>
    </row>
    <row r="27" spans="1:15" s="78" customFormat="1" x14ac:dyDescent="0.2">
      <c r="A27" s="78">
        <v>1761</v>
      </c>
      <c r="B27" s="82">
        <v>3.0000000000000001E-3</v>
      </c>
      <c r="C27" s="82"/>
      <c r="D27" s="82">
        <v>2.0140000000000002E-2</v>
      </c>
      <c r="E27" s="82"/>
      <c r="F27" s="82"/>
      <c r="G27" s="82"/>
      <c r="H27"/>
      <c r="I27" s="70"/>
    </row>
    <row r="28" spans="1:15" s="78" customFormat="1" x14ac:dyDescent="0.2">
      <c r="A28" s="78">
        <v>1762</v>
      </c>
      <c r="B28" s="82">
        <v>3.0000000000000001E-3</v>
      </c>
      <c r="C28" s="82"/>
      <c r="D28" s="82">
        <v>4.0492E-2</v>
      </c>
      <c r="E28" s="82"/>
      <c r="F28" s="82"/>
      <c r="G28" s="82"/>
      <c r="H28"/>
      <c r="I28" s="70"/>
    </row>
    <row r="29" spans="1:15" s="78" customFormat="1" x14ac:dyDescent="0.2">
      <c r="A29" s="78">
        <v>1763</v>
      </c>
      <c r="B29" s="82">
        <v>3.0000000000000001E-3</v>
      </c>
      <c r="C29" s="82"/>
      <c r="D29" s="82">
        <v>6.2752000000000002E-2</v>
      </c>
      <c r="E29" s="82"/>
      <c r="F29" s="82"/>
      <c r="G29" s="82"/>
      <c r="H29"/>
      <c r="I29" s="70"/>
    </row>
    <row r="30" spans="1:15" s="78" customFormat="1" x14ac:dyDescent="0.2">
      <c r="A30" s="78">
        <v>1764</v>
      </c>
      <c r="B30" s="82">
        <v>3.0000000000000001E-3</v>
      </c>
      <c r="C30" s="82"/>
      <c r="D30" s="82">
        <v>8.7344000000000005E-2</v>
      </c>
      <c r="E30" s="82"/>
      <c r="F30" s="82"/>
      <c r="G30" s="82"/>
      <c r="H30"/>
      <c r="I30" s="70"/>
    </row>
    <row r="31" spans="1:15" s="78" customFormat="1" x14ac:dyDescent="0.2">
      <c r="A31" s="78">
        <v>1765</v>
      </c>
      <c r="B31" s="82">
        <v>3.0000000000000001E-3</v>
      </c>
      <c r="C31" s="82"/>
      <c r="D31" s="82">
        <v>0.11236</v>
      </c>
      <c r="E31" s="82"/>
      <c r="F31" s="82"/>
      <c r="G31" s="82"/>
      <c r="H31"/>
      <c r="I31" s="70"/>
      <c r="L31" s="70"/>
      <c r="O31" s="70"/>
    </row>
    <row r="32" spans="1:15" s="78" customFormat="1" x14ac:dyDescent="0.2">
      <c r="A32" s="78">
        <v>1766</v>
      </c>
      <c r="B32" s="82">
        <v>3.0000000000000001E-3</v>
      </c>
      <c r="C32" s="82"/>
      <c r="D32" s="82">
        <v>0.13525599999999999</v>
      </c>
      <c r="E32" s="82"/>
      <c r="F32" s="82"/>
      <c r="G32" s="82"/>
      <c r="H32"/>
      <c r="I32" s="70"/>
      <c r="L32" s="70"/>
    </row>
    <row r="33" spans="1:14" s="78" customFormat="1" x14ac:dyDescent="0.2">
      <c r="A33" s="78">
        <v>1767</v>
      </c>
      <c r="B33" s="82">
        <v>3.0000000000000001E-3</v>
      </c>
      <c r="C33" s="82"/>
      <c r="D33" s="82">
        <v>0.156032</v>
      </c>
      <c r="E33" s="82"/>
      <c r="F33" s="82"/>
      <c r="G33" s="82"/>
      <c r="H33"/>
      <c r="I33" s="70"/>
      <c r="L33" s="70"/>
    </row>
    <row r="34" spans="1:14" s="78" customFormat="1" x14ac:dyDescent="0.2">
      <c r="A34" s="78">
        <v>1768</v>
      </c>
      <c r="B34" s="82">
        <v>3.0000000000000001E-3</v>
      </c>
      <c r="C34" s="82"/>
      <c r="D34" s="82">
        <v>0.17447599999999999</v>
      </c>
      <c r="E34" s="82"/>
      <c r="F34" s="82"/>
      <c r="G34" s="82"/>
      <c r="H34"/>
      <c r="I34" s="70"/>
      <c r="L34" s="70"/>
    </row>
    <row r="35" spans="1:14" s="78" customFormat="1" x14ac:dyDescent="0.2">
      <c r="A35" s="78">
        <v>1769</v>
      </c>
      <c r="B35" s="82">
        <v>3.0000000000000001E-3</v>
      </c>
      <c r="C35" s="82"/>
      <c r="D35" s="82">
        <v>0.19058800000000001</v>
      </c>
      <c r="E35" s="82"/>
      <c r="F35" s="82"/>
      <c r="G35" s="82"/>
      <c r="H35"/>
      <c r="I35" s="70"/>
      <c r="L35" s="70"/>
    </row>
    <row r="36" spans="1:14" s="78" customFormat="1" x14ac:dyDescent="0.2">
      <c r="A36" s="78">
        <v>1770</v>
      </c>
      <c r="B36" s="82">
        <v>3.0000000000000001E-3</v>
      </c>
      <c r="C36" s="82"/>
      <c r="D36" s="82">
        <v>0.20458000000000001</v>
      </c>
      <c r="E36" s="82"/>
      <c r="F36" s="82"/>
      <c r="G36" s="82"/>
      <c r="H36"/>
      <c r="I36" s="70"/>
      <c r="L36" s="70"/>
    </row>
    <row r="37" spans="1:14" s="78" customFormat="1" x14ac:dyDescent="0.2">
      <c r="A37" s="78">
        <v>1771</v>
      </c>
      <c r="B37" s="82">
        <v>4.0000000000000001E-3</v>
      </c>
      <c r="C37" s="82"/>
      <c r="D37" s="82">
        <v>0.21645200000000001</v>
      </c>
      <c r="E37" s="82"/>
      <c r="F37" s="82"/>
      <c r="G37" s="82"/>
      <c r="H37"/>
      <c r="I37" s="70"/>
      <c r="L37" s="70"/>
    </row>
    <row r="38" spans="1:14" s="78" customFormat="1" x14ac:dyDescent="0.2">
      <c r="A38" s="78">
        <v>1772</v>
      </c>
      <c r="B38" s="82">
        <v>4.0000000000000001E-3</v>
      </c>
      <c r="C38" s="82"/>
      <c r="D38" s="82">
        <v>0.225992</v>
      </c>
      <c r="E38" s="82"/>
      <c r="F38" s="82"/>
      <c r="G38" s="82"/>
      <c r="H38"/>
      <c r="I38" s="70"/>
      <c r="L38" s="70"/>
    </row>
    <row r="39" spans="1:14" s="78" customFormat="1" x14ac:dyDescent="0.2">
      <c r="A39" s="78">
        <v>1773</v>
      </c>
      <c r="B39" s="82">
        <v>4.0000000000000001E-3</v>
      </c>
      <c r="C39" s="82"/>
      <c r="D39" s="82">
        <v>0.23320000000000002</v>
      </c>
      <c r="E39" s="82"/>
      <c r="F39" s="82"/>
      <c r="G39" s="82"/>
      <c r="H39"/>
      <c r="I39" s="70"/>
      <c r="L39" s="70"/>
    </row>
    <row r="40" spans="1:14" s="78" customFormat="1" x14ac:dyDescent="0.2">
      <c r="A40" s="78">
        <v>1774</v>
      </c>
      <c r="B40" s="82">
        <v>4.0000000000000001E-3</v>
      </c>
      <c r="C40" s="82"/>
      <c r="D40" s="82">
        <v>0.238288</v>
      </c>
      <c r="E40" s="82"/>
      <c r="F40" s="82"/>
      <c r="G40" s="82"/>
      <c r="H40"/>
      <c r="I40" s="70"/>
      <c r="L40" s="70"/>
    </row>
    <row r="41" spans="1:14" s="78" customFormat="1" x14ac:dyDescent="0.2">
      <c r="A41" s="78">
        <v>1775</v>
      </c>
      <c r="B41" s="82">
        <v>4.0000000000000001E-3</v>
      </c>
      <c r="C41" s="82"/>
      <c r="D41" s="82">
        <v>0.24252800000000002</v>
      </c>
      <c r="E41" s="82"/>
      <c r="F41" s="82"/>
      <c r="G41" s="82"/>
      <c r="H41"/>
      <c r="I41" s="70"/>
      <c r="L41" s="70"/>
    </row>
    <row r="42" spans="1:14" s="78" customFormat="1" x14ac:dyDescent="0.2">
      <c r="A42" s="78">
        <v>1776</v>
      </c>
      <c r="B42" s="82">
        <v>4.0000000000000001E-3</v>
      </c>
      <c r="C42" s="82"/>
      <c r="D42" s="82">
        <v>0.24846400000000002</v>
      </c>
      <c r="E42" s="82"/>
      <c r="F42" s="82"/>
      <c r="G42" s="82"/>
      <c r="H42"/>
      <c r="I42" s="70"/>
      <c r="L42" s="70"/>
    </row>
    <row r="43" spans="1:14" s="78" customFormat="1" x14ac:dyDescent="0.2">
      <c r="A43" s="78">
        <v>1777</v>
      </c>
      <c r="B43" s="82">
        <v>4.0000000000000001E-3</v>
      </c>
      <c r="C43" s="82"/>
      <c r="D43" s="82">
        <v>0.25630799999999998</v>
      </c>
      <c r="E43" s="82"/>
      <c r="F43" s="82"/>
      <c r="G43" s="82"/>
      <c r="H43"/>
      <c r="I43" s="70"/>
      <c r="L43" s="70"/>
    </row>
    <row r="44" spans="1:14" s="78" customFormat="1" x14ac:dyDescent="0.2">
      <c r="A44" s="78">
        <v>1778</v>
      </c>
      <c r="B44" s="82">
        <v>4.0000000000000001E-3</v>
      </c>
      <c r="C44" s="82"/>
      <c r="D44" s="82">
        <v>0.26606000000000002</v>
      </c>
      <c r="E44" s="82"/>
      <c r="F44" s="82"/>
      <c r="G44" s="82"/>
      <c r="H44"/>
      <c r="I44" s="70"/>
      <c r="L44" s="70"/>
    </row>
    <row r="45" spans="1:14" s="78" customFormat="1" x14ac:dyDescent="0.2">
      <c r="A45" s="78">
        <v>1779</v>
      </c>
      <c r="B45" s="82">
        <v>4.0000000000000001E-3</v>
      </c>
      <c r="C45" s="82"/>
      <c r="D45" s="82">
        <v>0.27772000000000002</v>
      </c>
      <c r="E45" s="82"/>
      <c r="F45" s="82"/>
      <c r="G45" s="82"/>
      <c r="H45"/>
      <c r="I45" s="70"/>
      <c r="L45" s="70"/>
    </row>
    <row r="46" spans="1:14" s="78" customFormat="1" x14ac:dyDescent="0.2">
      <c r="A46" s="78">
        <v>1780</v>
      </c>
      <c r="B46" s="82">
        <v>4.0000000000000001E-3</v>
      </c>
      <c r="C46" s="82"/>
      <c r="D46" s="82">
        <v>0.29150000000000004</v>
      </c>
      <c r="E46" s="82"/>
      <c r="F46" s="82"/>
      <c r="G46" s="82"/>
      <c r="H46"/>
      <c r="I46" s="70"/>
      <c r="L46" s="70"/>
    </row>
    <row r="47" spans="1:14" s="78" customFormat="1" x14ac:dyDescent="0.2">
      <c r="A47" s="78">
        <v>1781</v>
      </c>
      <c r="B47" s="82">
        <v>5.0000000000000001E-3</v>
      </c>
      <c r="C47" s="82"/>
      <c r="D47" s="82">
        <v>0.31481999999999999</v>
      </c>
      <c r="E47" s="82">
        <v>7.4330000000000007E-2</v>
      </c>
      <c r="F47" s="82"/>
      <c r="G47" s="82"/>
      <c r="H47"/>
      <c r="I47" s="70"/>
      <c r="L47" s="70"/>
      <c r="N47" s="70"/>
    </row>
    <row r="48" spans="1:14" s="78" customFormat="1" x14ac:dyDescent="0.2">
      <c r="A48" s="78">
        <v>1782</v>
      </c>
      <c r="B48" s="82">
        <v>5.0000000000000001E-3</v>
      </c>
      <c r="C48" s="82"/>
      <c r="D48" s="82">
        <v>0.34831600000000001</v>
      </c>
      <c r="E48" s="82">
        <v>8.2155000000000006E-2</v>
      </c>
      <c r="F48" s="82"/>
      <c r="G48" s="82"/>
      <c r="H48"/>
      <c r="I48" s="70"/>
      <c r="L48" s="70"/>
      <c r="N48" s="70"/>
    </row>
    <row r="49" spans="1:14" s="78" customFormat="1" x14ac:dyDescent="0.2">
      <c r="A49" s="78">
        <v>1783</v>
      </c>
      <c r="B49" s="82">
        <v>5.0000000000000001E-3</v>
      </c>
      <c r="C49" s="82"/>
      <c r="D49" s="82">
        <v>0.37884400000000001</v>
      </c>
      <c r="E49" s="82">
        <v>8.9519999999999988E-2</v>
      </c>
      <c r="F49" s="82"/>
      <c r="G49" s="82"/>
      <c r="H49"/>
      <c r="I49" s="70"/>
      <c r="L49" s="70"/>
      <c r="N49" s="70"/>
    </row>
    <row r="50" spans="1:14" s="78" customFormat="1" x14ac:dyDescent="0.2">
      <c r="A50" s="78">
        <v>1784</v>
      </c>
      <c r="B50" s="82">
        <v>5.0000000000000001E-3</v>
      </c>
      <c r="C50" s="82"/>
      <c r="D50" s="82">
        <v>0.40598000000000001</v>
      </c>
      <c r="E50" s="82">
        <v>0.10207000000000001</v>
      </c>
      <c r="F50" s="82"/>
      <c r="G50" s="82"/>
      <c r="H50"/>
      <c r="I50" s="70"/>
      <c r="L50" s="70"/>
      <c r="N50" s="70"/>
    </row>
    <row r="51" spans="1:14" s="78" customFormat="1" x14ac:dyDescent="0.2">
      <c r="A51" s="78">
        <v>1785</v>
      </c>
      <c r="B51" s="82">
        <v>5.0000000000000001E-3</v>
      </c>
      <c r="C51" s="82"/>
      <c r="D51" s="82">
        <v>0.429512</v>
      </c>
      <c r="E51" s="82">
        <v>0.10420500000000001</v>
      </c>
      <c r="F51" s="82"/>
      <c r="G51" s="82"/>
      <c r="H51"/>
      <c r="I51" s="70"/>
      <c r="L51" s="70"/>
      <c r="N51" s="70"/>
    </row>
    <row r="52" spans="1:14" s="78" customFormat="1" x14ac:dyDescent="0.2">
      <c r="A52" s="78">
        <v>1786</v>
      </c>
      <c r="B52" s="82">
        <v>5.0000000000000001E-3</v>
      </c>
      <c r="C52" s="82"/>
      <c r="D52" s="82">
        <v>0.44944000000000001</v>
      </c>
      <c r="E52" s="82">
        <v>0.11673</v>
      </c>
      <c r="F52" s="82"/>
      <c r="G52" s="82"/>
      <c r="H52"/>
      <c r="I52" s="70"/>
      <c r="L52" s="70"/>
      <c r="N52" s="70"/>
    </row>
    <row r="53" spans="1:14" s="78" customFormat="1" x14ac:dyDescent="0.2">
      <c r="A53" s="78">
        <v>1787</v>
      </c>
      <c r="B53" s="82">
        <v>5.0000000000000001E-3</v>
      </c>
      <c r="C53" s="82"/>
      <c r="D53" s="82">
        <v>0.46576400000000001</v>
      </c>
      <c r="E53" s="82">
        <v>0.12393</v>
      </c>
      <c r="F53" s="82"/>
      <c r="G53" s="82"/>
      <c r="H53"/>
      <c r="I53" s="70"/>
      <c r="L53" s="70"/>
      <c r="N53" s="70"/>
    </row>
    <row r="54" spans="1:14" s="78" customFormat="1" x14ac:dyDescent="0.2">
      <c r="A54" s="78">
        <v>1788</v>
      </c>
      <c r="B54" s="82">
        <v>5.0000000000000001E-3</v>
      </c>
      <c r="C54" s="82"/>
      <c r="D54" s="82">
        <v>0.47869600000000001</v>
      </c>
      <c r="E54" s="82">
        <v>0.131105</v>
      </c>
      <c r="F54" s="82"/>
      <c r="G54" s="82"/>
      <c r="H54"/>
      <c r="I54" s="70"/>
      <c r="L54" s="70"/>
      <c r="N54" s="70"/>
    </row>
    <row r="55" spans="1:14" s="78" customFormat="1" x14ac:dyDescent="0.2">
      <c r="A55" s="78">
        <v>1789</v>
      </c>
      <c r="B55" s="82">
        <v>5.0000000000000001E-3</v>
      </c>
      <c r="C55" s="82"/>
      <c r="D55" s="82">
        <v>0.48802400000000001</v>
      </c>
      <c r="E55" s="82">
        <v>0.13300999999999999</v>
      </c>
      <c r="F55" s="82"/>
      <c r="G55" s="82"/>
      <c r="H55"/>
      <c r="I55" s="70"/>
      <c r="L55" s="70"/>
      <c r="N55" s="70"/>
    </row>
    <row r="56" spans="1:14" s="78" customFormat="1" x14ac:dyDescent="0.2">
      <c r="A56" s="78">
        <v>1790</v>
      </c>
      <c r="B56" s="82">
        <v>5.0000000000000001E-3</v>
      </c>
      <c r="C56" s="82"/>
      <c r="D56" s="82">
        <v>0.49374800000000002</v>
      </c>
      <c r="E56" s="82">
        <v>0.14018999999999998</v>
      </c>
      <c r="F56" s="82"/>
      <c r="G56" s="82"/>
      <c r="H56"/>
      <c r="I56" s="70"/>
      <c r="L56" s="70"/>
      <c r="N56" s="70"/>
    </row>
    <row r="57" spans="1:14" s="78" customFormat="1" x14ac:dyDescent="0.2">
      <c r="A57" s="78">
        <v>1791</v>
      </c>
      <c r="B57" s="82">
        <v>6.0000000000000001E-3</v>
      </c>
      <c r="C57" s="82"/>
      <c r="D57" s="82">
        <v>0.49586800000000003</v>
      </c>
      <c r="E57" s="82">
        <v>0.147095</v>
      </c>
      <c r="F57" s="82"/>
      <c r="G57" s="82"/>
      <c r="H57"/>
      <c r="I57" s="70"/>
      <c r="L57" s="70"/>
      <c r="N57" s="70"/>
    </row>
    <row r="58" spans="1:14" s="78" customFormat="1" x14ac:dyDescent="0.2">
      <c r="A58" s="78">
        <v>1792</v>
      </c>
      <c r="B58" s="82">
        <v>6.0000000000000001E-3</v>
      </c>
      <c r="C58" s="82"/>
      <c r="D58" s="82">
        <v>0.49438399999999999</v>
      </c>
      <c r="E58" s="82">
        <v>0.14901</v>
      </c>
      <c r="F58" s="82"/>
      <c r="G58" s="82"/>
      <c r="H58"/>
      <c r="I58" s="70"/>
      <c r="L58" s="70"/>
      <c r="N58" s="70"/>
    </row>
    <row r="59" spans="1:14" s="78" customFormat="1" x14ac:dyDescent="0.2">
      <c r="A59" s="78">
        <v>1793</v>
      </c>
      <c r="B59" s="82">
        <v>6.0000000000000001E-3</v>
      </c>
      <c r="C59" s="82"/>
      <c r="D59" s="82">
        <v>0.48929600000000001</v>
      </c>
      <c r="E59" s="82">
        <v>0.15568000000000001</v>
      </c>
      <c r="F59" s="82"/>
      <c r="G59" s="82"/>
      <c r="H59"/>
      <c r="I59" s="70"/>
      <c r="L59" s="70"/>
      <c r="N59" s="70"/>
    </row>
    <row r="60" spans="1:14" s="78" customFormat="1" x14ac:dyDescent="0.2">
      <c r="A60" s="78">
        <v>1794</v>
      </c>
      <c r="B60" s="82">
        <v>6.0000000000000001E-3</v>
      </c>
      <c r="C60" s="82"/>
      <c r="D60" s="82">
        <v>0.48081600000000002</v>
      </c>
      <c r="E60" s="82">
        <v>0.15749000000000002</v>
      </c>
      <c r="F60" s="82"/>
      <c r="G60" s="82"/>
      <c r="H60"/>
      <c r="I60" s="70"/>
      <c r="L60" s="70"/>
      <c r="N60" s="70"/>
    </row>
    <row r="61" spans="1:14" s="78" customFormat="1" x14ac:dyDescent="0.2">
      <c r="A61" s="78">
        <v>1795</v>
      </c>
      <c r="B61" s="82">
        <v>6.0000000000000001E-3</v>
      </c>
      <c r="C61" s="82"/>
      <c r="D61" s="82">
        <v>0.46873199999999998</v>
      </c>
      <c r="E61" s="82">
        <v>0.16380499999999998</v>
      </c>
      <c r="F61" s="82"/>
      <c r="G61" s="82"/>
      <c r="H61"/>
      <c r="I61" s="70"/>
      <c r="L61" s="70"/>
      <c r="N61" s="70"/>
    </row>
    <row r="62" spans="1:14" s="78" customFormat="1" x14ac:dyDescent="0.2">
      <c r="A62" s="78">
        <v>1796</v>
      </c>
      <c r="B62" s="82">
        <v>6.0000000000000001E-3</v>
      </c>
      <c r="C62" s="82"/>
      <c r="D62" s="82">
        <v>0.45474000000000003</v>
      </c>
      <c r="E62" s="82">
        <v>0.164995</v>
      </c>
      <c r="F62" s="82"/>
      <c r="G62" s="82"/>
      <c r="H62"/>
      <c r="I62" s="70"/>
      <c r="L62" s="70"/>
      <c r="N62" s="70"/>
    </row>
    <row r="63" spans="1:14" s="78" customFormat="1" x14ac:dyDescent="0.2">
      <c r="A63" s="78">
        <v>1797</v>
      </c>
      <c r="B63" s="82">
        <v>7.0000000000000001E-3</v>
      </c>
      <c r="C63" s="82"/>
      <c r="D63" s="82">
        <v>0.43947600000000003</v>
      </c>
      <c r="E63" s="82">
        <v>0.1658</v>
      </c>
      <c r="F63" s="82"/>
      <c r="G63" s="82"/>
      <c r="H63"/>
      <c r="I63" s="70"/>
      <c r="L63" s="70"/>
      <c r="N63" s="70"/>
    </row>
    <row r="64" spans="1:14" s="78" customFormat="1" x14ac:dyDescent="0.2">
      <c r="A64" s="78">
        <v>1798</v>
      </c>
      <c r="B64" s="82">
        <v>7.0000000000000001E-3</v>
      </c>
      <c r="C64" s="82"/>
      <c r="D64" s="82">
        <v>0.42188000000000003</v>
      </c>
      <c r="E64" s="82">
        <v>0.16672999999999999</v>
      </c>
      <c r="F64" s="82"/>
      <c r="G64" s="82"/>
      <c r="H64"/>
      <c r="I64" s="70"/>
      <c r="L64" s="70"/>
      <c r="N64" s="70"/>
    </row>
    <row r="65" spans="1:14" s="78" customFormat="1" x14ac:dyDescent="0.2">
      <c r="A65" s="78">
        <v>1799</v>
      </c>
      <c r="B65" s="82">
        <v>7.0000000000000001E-3</v>
      </c>
      <c r="C65" s="82"/>
      <c r="D65" s="82">
        <v>0.40195199999999998</v>
      </c>
      <c r="E65" s="82">
        <v>0.16723499999999999</v>
      </c>
      <c r="F65" s="82"/>
      <c r="G65" s="82"/>
      <c r="H65"/>
      <c r="I65" s="70"/>
      <c r="L65" s="70"/>
      <c r="N65" s="70"/>
    </row>
    <row r="66" spans="1:14" s="78" customFormat="1" x14ac:dyDescent="0.2">
      <c r="A66" s="78">
        <v>1800</v>
      </c>
      <c r="B66" s="82">
        <v>8.0000000000000002E-3</v>
      </c>
      <c r="C66" s="82"/>
      <c r="D66" s="82">
        <v>0.38053999999999999</v>
      </c>
      <c r="E66" s="82">
        <v>0.17277000000000001</v>
      </c>
      <c r="F66" s="82"/>
      <c r="G66" s="82"/>
      <c r="H66"/>
      <c r="I66" s="70"/>
      <c r="L66" s="70"/>
      <c r="N66" s="70"/>
    </row>
    <row r="67" spans="1:14" s="78" customFormat="1" x14ac:dyDescent="0.2">
      <c r="A67" s="78">
        <v>1801</v>
      </c>
      <c r="B67" s="82">
        <v>8.0000000000000002E-3</v>
      </c>
      <c r="C67" s="82"/>
      <c r="D67" s="82">
        <v>0.36167200000000005</v>
      </c>
      <c r="E67" s="82">
        <v>0.173235</v>
      </c>
      <c r="F67" s="82"/>
      <c r="G67" s="82"/>
      <c r="H67"/>
      <c r="I67" s="70"/>
      <c r="L67" s="70"/>
      <c r="N67" s="70"/>
    </row>
    <row r="68" spans="1:14" s="78" customFormat="1" x14ac:dyDescent="0.2">
      <c r="A68" s="78">
        <v>1802</v>
      </c>
      <c r="B68" s="82">
        <v>0.01</v>
      </c>
      <c r="C68" s="82"/>
      <c r="D68" s="82">
        <v>0.34238000000000002</v>
      </c>
      <c r="E68" s="82">
        <v>0.17336499999999999</v>
      </c>
      <c r="F68" s="82"/>
      <c r="G68" s="82"/>
      <c r="H68"/>
      <c r="I68" s="70"/>
      <c r="L68" s="70"/>
      <c r="N68" s="70"/>
    </row>
    <row r="69" spans="1:14" s="78" customFormat="1" x14ac:dyDescent="0.2">
      <c r="A69" s="78">
        <v>1803</v>
      </c>
      <c r="B69" s="82">
        <v>8.9999999999999993E-3</v>
      </c>
      <c r="C69" s="82"/>
      <c r="D69" s="82">
        <v>0.32181599999999999</v>
      </c>
      <c r="E69" s="82">
        <v>0.17366999999999999</v>
      </c>
      <c r="F69" s="82"/>
      <c r="G69" s="82"/>
      <c r="H69"/>
      <c r="I69" s="70"/>
      <c r="L69" s="70"/>
      <c r="N69" s="70"/>
    </row>
    <row r="70" spans="1:14" s="78" customFormat="1" x14ac:dyDescent="0.2">
      <c r="A70" s="78">
        <v>1804</v>
      </c>
      <c r="B70" s="82">
        <v>8.9999999999999993E-3</v>
      </c>
      <c r="C70" s="82"/>
      <c r="D70" s="82">
        <v>0.30019200000000001</v>
      </c>
      <c r="E70" s="82">
        <v>0.17359000000000002</v>
      </c>
      <c r="F70" s="82"/>
      <c r="G70" s="82"/>
      <c r="H70"/>
      <c r="I70" s="70"/>
      <c r="L70" s="70"/>
      <c r="N70" s="70"/>
    </row>
    <row r="71" spans="1:14" s="78" customFormat="1" x14ac:dyDescent="0.2">
      <c r="A71" s="78">
        <v>1805</v>
      </c>
      <c r="B71" s="82">
        <v>8.9999999999999993E-3</v>
      </c>
      <c r="C71" s="82"/>
      <c r="D71" s="82">
        <v>0.27729599999999999</v>
      </c>
      <c r="E71" s="82">
        <v>0.17355999999999999</v>
      </c>
      <c r="F71" s="82"/>
      <c r="G71" s="82"/>
      <c r="H71"/>
      <c r="I71" s="70"/>
      <c r="L71" s="70"/>
      <c r="N71" s="70"/>
    </row>
    <row r="72" spans="1:14" s="78" customFormat="1" x14ac:dyDescent="0.2">
      <c r="A72" s="78">
        <v>1806</v>
      </c>
      <c r="B72" s="82">
        <v>0.01</v>
      </c>
      <c r="C72" s="82"/>
      <c r="D72" s="82">
        <v>0.25334000000000001</v>
      </c>
      <c r="E72" s="82">
        <v>0.17350500000000002</v>
      </c>
      <c r="F72" s="82"/>
      <c r="G72" s="82"/>
      <c r="H72"/>
      <c r="I72" s="70"/>
      <c r="L72" s="70"/>
      <c r="N72" s="70"/>
    </row>
    <row r="73" spans="1:14" s="78" customFormat="1" x14ac:dyDescent="0.2">
      <c r="A73" s="78">
        <v>1807</v>
      </c>
      <c r="B73" s="82">
        <v>0.01</v>
      </c>
      <c r="C73" s="82"/>
      <c r="D73" s="82">
        <v>0.22811200000000001</v>
      </c>
      <c r="E73" s="82">
        <v>0.17313499999999998</v>
      </c>
      <c r="F73" s="82"/>
      <c r="G73" s="82"/>
      <c r="H73"/>
      <c r="I73" s="70"/>
      <c r="L73" s="70"/>
      <c r="N73" s="70"/>
    </row>
    <row r="74" spans="1:14" s="78" customFormat="1" x14ac:dyDescent="0.2">
      <c r="A74" s="78">
        <v>1808</v>
      </c>
      <c r="B74" s="82">
        <v>0.01</v>
      </c>
      <c r="C74" s="82"/>
      <c r="D74" s="82">
        <v>0.20182400000000003</v>
      </c>
      <c r="E74" s="82">
        <v>0.17294999999999999</v>
      </c>
      <c r="F74" s="82"/>
      <c r="G74" s="82"/>
      <c r="H74"/>
      <c r="I74" s="70"/>
      <c r="L74" s="70"/>
      <c r="N74" s="70"/>
    </row>
    <row r="75" spans="1:14" s="78" customFormat="1" x14ac:dyDescent="0.2">
      <c r="A75" s="78">
        <v>1809</v>
      </c>
      <c r="B75" s="82">
        <v>0.01</v>
      </c>
      <c r="C75" s="82"/>
      <c r="D75" s="82">
        <v>0.174264</v>
      </c>
      <c r="E75" s="82">
        <v>0.17259000000000002</v>
      </c>
      <c r="F75" s="82"/>
      <c r="G75" s="82"/>
      <c r="H75"/>
      <c r="I75" s="70"/>
      <c r="L75" s="70"/>
      <c r="N75" s="70"/>
    </row>
    <row r="76" spans="1:14" s="78" customFormat="1" x14ac:dyDescent="0.2">
      <c r="A76" s="78">
        <v>1810</v>
      </c>
      <c r="B76" s="82">
        <v>0.01</v>
      </c>
      <c r="C76" s="82"/>
      <c r="D76" s="82">
        <v>0.145644</v>
      </c>
      <c r="E76" s="82">
        <v>0.17252000000000001</v>
      </c>
      <c r="F76" s="82"/>
      <c r="G76" s="82"/>
      <c r="H76"/>
      <c r="I76" s="70"/>
      <c r="L76" s="70"/>
      <c r="N76" s="70"/>
    </row>
    <row r="77" spans="1:14" s="78" customFormat="1" x14ac:dyDescent="0.2">
      <c r="A77" s="78">
        <v>1811</v>
      </c>
      <c r="B77" s="82">
        <v>1.0999999999999999E-2</v>
      </c>
      <c r="C77" s="82"/>
      <c r="D77" s="82">
        <v>0.11575200000000001</v>
      </c>
      <c r="E77" s="82">
        <v>0.16692000000000001</v>
      </c>
      <c r="F77" s="82"/>
      <c r="G77" s="82"/>
      <c r="H77"/>
      <c r="I77" s="70"/>
      <c r="L77" s="70"/>
      <c r="N77" s="70"/>
    </row>
    <row r="78" spans="1:14" s="78" customFormat="1" x14ac:dyDescent="0.2">
      <c r="A78" s="78">
        <v>1812</v>
      </c>
      <c r="B78" s="82">
        <v>1.0999999999999999E-2</v>
      </c>
      <c r="C78" s="82"/>
      <c r="D78" s="82">
        <v>8.48E-2</v>
      </c>
      <c r="E78" s="82">
        <v>0.16627</v>
      </c>
      <c r="F78" s="82"/>
      <c r="G78" s="82"/>
      <c r="H78"/>
      <c r="I78" s="70"/>
      <c r="L78" s="70"/>
      <c r="N78" s="70"/>
    </row>
    <row r="79" spans="1:14" s="78" customFormat="1" x14ac:dyDescent="0.2">
      <c r="A79" s="78">
        <v>1813</v>
      </c>
      <c r="B79" s="82">
        <v>1.0999999999999999E-2</v>
      </c>
      <c r="C79" s="82"/>
      <c r="D79" s="82">
        <v>5.2575999999999998E-2</v>
      </c>
      <c r="E79" s="82">
        <v>0.16573499999999999</v>
      </c>
      <c r="F79" s="82"/>
      <c r="G79" s="82"/>
      <c r="H79"/>
      <c r="I79" s="70"/>
      <c r="L79" s="70"/>
      <c r="N79" s="70"/>
    </row>
    <row r="80" spans="1:14" s="78" customFormat="1" x14ac:dyDescent="0.2">
      <c r="A80" s="78">
        <v>1814</v>
      </c>
      <c r="B80" s="82">
        <v>1.0999999999999999E-2</v>
      </c>
      <c r="C80" s="82"/>
      <c r="D80" s="82">
        <v>1.9292000000000004E-2</v>
      </c>
      <c r="E80" s="82">
        <v>0.16021000000000002</v>
      </c>
      <c r="F80" s="82"/>
      <c r="G80" s="82"/>
      <c r="H80"/>
      <c r="I80" s="70"/>
      <c r="L80" s="70"/>
      <c r="N80" s="70"/>
    </row>
    <row r="81" spans="1:14" s="78" customFormat="1" x14ac:dyDescent="0.2">
      <c r="A81" s="78">
        <v>1815</v>
      </c>
      <c r="B81" s="82">
        <v>1.2E-2</v>
      </c>
      <c r="C81" s="82"/>
      <c r="D81" s="82">
        <v>-1.4628E-2</v>
      </c>
      <c r="E81" s="82">
        <v>0.15962999999999999</v>
      </c>
      <c r="F81" s="82"/>
      <c r="G81" s="82"/>
      <c r="H81"/>
      <c r="I81" s="70"/>
      <c r="L81" s="70"/>
      <c r="N81" s="70"/>
    </row>
    <row r="82" spans="1:14" s="78" customFormat="1" x14ac:dyDescent="0.2">
      <c r="A82" s="78">
        <v>1816</v>
      </c>
      <c r="B82" s="82">
        <v>1.2999999999999999E-2</v>
      </c>
      <c r="C82" s="82"/>
      <c r="D82" s="82">
        <v>-4.4308E-2</v>
      </c>
      <c r="E82" s="82">
        <v>0.15875</v>
      </c>
      <c r="F82" s="82"/>
      <c r="G82" s="82"/>
      <c r="H82"/>
      <c r="I82" s="70"/>
      <c r="L82" s="70"/>
      <c r="N82" s="70"/>
    </row>
    <row r="83" spans="1:14" s="78" customFormat="1" x14ac:dyDescent="0.2">
      <c r="A83" s="78">
        <v>1817</v>
      </c>
      <c r="B83" s="82">
        <v>1.4E-2</v>
      </c>
      <c r="C83" s="82"/>
      <c r="D83" s="82">
        <v>-6.7627999999999994E-2</v>
      </c>
      <c r="E83" s="82">
        <v>0.15806000000000001</v>
      </c>
      <c r="F83" s="82"/>
      <c r="G83" s="82"/>
      <c r="H83"/>
      <c r="I83" s="70"/>
      <c r="L83" s="70"/>
      <c r="N83" s="70"/>
    </row>
    <row r="84" spans="1:14" s="78" customFormat="1" x14ac:dyDescent="0.2">
      <c r="A84" s="78">
        <v>1818</v>
      </c>
      <c r="B84" s="82">
        <v>1.4E-2</v>
      </c>
      <c r="C84" s="82"/>
      <c r="D84" s="82">
        <v>-8.48E-2</v>
      </c>
      <c r="E84" s="82">
        <v>0.15751000000000001</v>
      </c>
      <c r="F84" s="82"/>
      <c r="G84" s="82"/>
      <c r="H84"/>
      <c r="I84" s="70"/>
      <c r="L84" s="70"/>
      <c r="N84" s="70"/>
    </row>
    <row r="85" spans="1:14" s="78" customFormat="1" x14ac:dyDescent="0.2">
      <c r="A85" s="78">
        <v>1819</v>
      </c>
      <c r="B85" s="82">
        <v>1.4E-2</v>
      </c>
      <c r="C85" s="82"/>
      <c r="D85" s="82">
        <v>-9.5612000000000003E-2</v>
      </c>
      <c r="E85" s="82">
        <v>0.15205000000000002</v>
      </c>
      <c r="F85" s="82"/>
      <c r="G85" s="82"/>
      <c r="H85"/>
      <c r="I85" s="70"/>
      <c r="L85" s="70"/>
      <c r="N85" s="70"/>
    </row>
    <row r="86" spans="1:14" s="78" customFormat="1" x14ac:dyDescent="0.2">
      <c r="A86" s="78">
        <v>1820</v>
      </c>
      <c r="B86" s="82">
        <v>1.4E-2</v>
      </c>
      <c r="C86" s="82"/>
      <c r="D86" s="82">
        <v>-9.985200000000001E-2</v>
      </c>
      <c r="E86" s="82">
        <v>0.15117</v>
      </c>
      <c r="F86" s="82"/>
      <c r="G86" s="82"/>
      <c r="H86"/>
      <c r="I86" s="70"/>
      <c r="L86" s="70"/>
      <c r="N86" s="70"/>
    </row>
    <row r="87" spans="1:14" s="78" customFormat="1" x14ac:dyDescent="0.2">
      <c r="A87" s="78">
        <v>1821</v>
      </c>
      <c r="B87" s="82">
        <v>1.4E-2</v>
      </c>
      <c r="C87" s="82"/>
      <c r="D87" s="82">
        <v>-9.8156000000000007E-2</v>
      </c>
      <c r="E87" s="82">
        <v>0.15066000000000002</v>
      </c>
      <c r="F87" s="82"/>
      <c r="G87" s="82"/>
      <c r="H87"/>
      <c r="I87" s="70"/>
      <c r="L87" s="70"/>
      <c r="N87" s="70"/>
    </row>
    <row r="88" spans="1:14" s="78" customFormat="1" x14ac:dyDescent="0.2">
      <c r="A88" s="78">
        <v>1822</v>
      </c>
      <c r="B88" s="82">
        <v>1.4999999999999999E-2</v>
      </c>
      <c r="C88" s="82"/>
      <c r="D88" s="82">
        <v>-8.988800000000001E-2</v>
      </c>
      <c r="E88" s="82">
        <v>0.14959500000000001</v>
      </c>
      <c r="F88" s="82"/>
      <c r="G88" s="82"/>
      <c r="H88"/>
      <c r="I88" s="70"/>
      <c r="L88" s="70"/>
      <c r="N88" s="70"/>
    </row>
    <row r="89" spans="1:14" s="78" customFormat="1" x14ac:dyDescent="0.2">
      <c r="A89" s="78">
        <v>1823</v>
      </c>
      <c r="B89" s="82">
        <v>1.6E-2</v>
      </c>
      <c r="C89" s="82"/>
      <c r="D89" s="82">
        <v>-7.5259999999999994E-2</v>
      </c>
      <c r="E89" s="82">
        <v>0.14404499999999998</v>
      </c>
      <c r="F89" s="82"/>
      <c r="G89" s="82"/>
      <c r="H89"/>
      <c r="I89" s="70"/>
      <c r="L89" s="70"/>
      <c r="N89" s="70"/>
    </row>
    <row r="90" spans="1:14" s="78" customFormat="1" x14ac:dyDescent="0.2">
      <c r="A90" s="78">
        <v>1824</v>
      </c>
      <c r="B90" s="82">
        <v>1.6E-2</v>
      </c>
      <c r="C90" s="82"/>
      <c r="D90" s="82">
        <v>-5.4484000000000005E-2</v>
      </c>
      <c r="E90" s="82">
        <v>0.14338000000000001</v>
      </c>
      <c r="F90" s="82"/>
      <c r="G90" s="82"/>
      <c r="H90"/>
      <c r="I90" s="70"/>
      <c r="L90" s="70"/>
      <c r="N90" s="70"/>
    </row>
    <row r="91" spans="1:14" s="78" customFormat="1" x14ac:dyDescent="0.2">
      <c r="A91" s="78">
        <v>1825</v>
      </c>
      <c r="B91" s="82">
        <v>1.7000000000000001E-2</v>
      </c>
      <c r="C91" s="82"/>
      <c r="D91" s="82">
        <v>-2.7348000000000001E-2</v>
      </c>
      <c r="E91" s="82">
        <v>0.14237</v>
      </c>
      <c r="F91" s="82"/>
      <c r="G91" s="82"/>
      <c r="H91"/>
      <c r="I91" s="70"/>
      <c r="L91" s="70"/>
      <c r="N91" s="70"/>
    </row>
    <row r="92" spans="1:14" s="78" customFormat="1" x14ac:dyDescent="0.2">
      <c r="A92" s="78">
        <v>1826</v>
      </c>
      <c r="B92" s="82">
        <v>1.7000000000000001E-2</v>
      </c>
      <c r="C92" s="82"/>
      <c r="D92" s="82">
        <v>6.1479999999999998E-3</v>
      </c>
      <c r="E92" s="82">
        <v>0.14152999999999999</v>
      </c>
      <c r="F92" s="82"/>
      <c r="G92" s="82"/>
      <c r="H92"/>
      <c r="I92" s="70"/>
      <c r="L92" s="70"/>
      <c r="N92" s="70"/>
    </row>
    <row r="93" spans="1:14" s="78" customFormat="1" x14ac:dyDescent="0.2">
      <c r="A93" s="78">
        <v>1827</v>
      </c>
      <c r="B93" s="82">
        <v>1.7999999999999999E-2</v>
      </c>
      <c r="C93" s="82"/>
      <c r="D93" s="82">
        <v>4.3248000000000009E-2</v>
      </c>
      <c r="E93" s="82">
        <v>0.14079999999999998</v>
      </c>
      <c r="F93" s="82"/>
      <c r="G93" s="82"/>
      <c r="H93"/>
      <c r="I93" s="70"/>
      <c r="L93" s="70"/>
      <c r="N93" s="70"/>
    </row>
    <row r="94" spans="1:14" s="78" customFormat="1" x14ac:dyDescent="0.2">
      <c r="A94" s="78">
        <v>1828</v>
      </c>
      <c r="B94" s="82">
        <v>1.7999999999999999E-2</v>
      </c>
      <c r="C94" s="82"/>
      <c r="D94" s="82">
        <v>6.8264000000000005E-2</v>
      </c>
      <c r="E94" s="82">
        <v>0.14014499999999999</v>
      </c>
      <c r="F94" s="82"/>
      <c r="G94" s="82"/>
      <c r="H94"/>
      <c r="I94" s="70"/>
      <c r="L94" s="70"/>
      <c r="N94" s="70"/>
    </row>
    <row r="95" spans="1:14" s="78" customFormat="1" x14ac:dyDescent="0.2">
      <c r="A95" s="78">
        <v>1829</v>
      </c>
      <c r="B95" s="82">
        <v>1.7999999999999999E-2</v>
      </c>
      <c r="C95" s="82"/>
      <c r="D95" s="82">
        <v>8.8192000000000006E-2</v>
      </c>
      <c r="E95" s="82">
        <v>0.13505</v>
      </c>
      <c r="F95" s="82"/>
      <c r="G95" s="82"/>
      <c r="H95"/>
      <c r="I95" s="70"/>
      <c r="L95" s="70"/>
      <c r="N95" s="70"/>
    </row>
    <row r="96" spans="1:14" s="78" customFormat="1" x14ac:dyDescent="0.2">
      <c r="A96" s="78">
        <v>1830</v>
      </c>
      <c r="B96" s="82">
        <v>2.4E-2</v>
      </c>
      <c r="C96" s="82"/>
      <c r="D96" s="82">
        <v>0.106424</v>
      </c>
      <c r="E96" s="82">
        <v>0.13455</v>
      </c>
      <c r="F96" s="82"/>
      <c r="G96" s="82"/>
      <c r="H96"/>
      <c r="I96" s="70"/>
      <c r="L96" s="70"/>
      <c r="N96" s="70"/>
    </row>
    <row r="97" spans="1:14" s="78" customFormat="1" x14ac:dyDescent="0.2">
      <c r="A97" s="78">
        <v>1831</v>
      </c>
      <c r="B97" s="82">
        <v>2.3E-2</v>
      </c>
      <c r="C97" s="82"/>
      <c r="D97" s="82">
        <v>0.122324</v>
      </c>
      <c r="E97" s="82">
        <v>0.13400000000000001</v>
      </c>
      <c r="F97" s="82"/>
      <c r="G97" s="82"/>
      <c r="H97"/>
      <c r="I97" s="70"/>
      <c r="L97" s="70"/>
      <c r="N97" s="70"/>
    </row>
    <row r="98" spans="1:14" s="78" customFormat="1" x14ac:dyDescent="0.2">
      <c r="A98" s="78">
        <v>1832</v>
      </c>
      <c r="B98" s="82">
        <v>2.3E-2</v>
      </c>
      <c r="C98" s="82"/>
      <c r="D98" s="82">
        <v>0.13652800000000001</v>
      </c>
      <c r="E98" s="82">
        <v>0.13352</v>
      </c>
      <c r="F98" s="82"/>
      <c r="G98" s="82"/>
      <c r="H98"/>
      <c r="I98" s="70"/>
      <c r="L98" s="70"/>
      <c r="N98" s="70"/>
    </row>
    <row r="99" spans="1:14" s="78" customFormat="1" x14ac:dyDescent="0.2">
      <c r="A99" s="78">
        <v>1833</v>
      </c>
      <c r="B99" s="82">
        <v>2.4E-2</v>
      </c>
      <c r="C99" s="82"/>
      <c r="D99" s="82">
        <v>0.14861199999999999</v>
      </c>
      <c r="E99" s="82">
        <v>0.13358</v>
      </c>
      <c r="F99" s="82"/>
      <c r="G99" s="82"/>
      <c r="H99"/>
      <c r="I99" s="70"/>
      <c r="L99" s="70"/>
      <c r="N99" s="70"/>
    </row>
    <row r="100" spans="1:14" s="78" customFormat="1" x14ac:dyDescent="0.2">
      <c r="A100" s="78">
        <v>1834</v>
      </c>
      <c r="B100" s="82">
        <v>2.4E-2</v>
      </c>
      <c r="C100" s="82"/>
      <c r="D100" s="82">
        <v>0.16048400000000002</v>
      </c>
      <c r="E100" s="82">
        <v>0.13370000000000001</v>
      </c>
      <c r="F100" s="82"/>
      <c r="G100" s="82"/>
      <c r="H100"/>
      <c r="I100" s="70"/>
      <c r="L100" s="70"/>
      <c r="N100" s="70"/>
    </row>
    <row r="101" spans="1:14" s="78" customFormat="1" x14ac:dyDescent="0.2">
      <c r="A101" s="78">
        <v>1835</v>
      </c>
      <c r="B101" s="82">
        <v>2.5000000000000001E-2</v>
      </c>
      <c r="C101" s="82"/>
      <c r="D101" s="82">
        <v>0.17935200000000001</v>
      </c>
      <c r="E101" s="82">
        <v>0.13397500000000001</v>
      </c>
      <c r="F101" s="82"/>
      <c r="G101" s="82"/>
      <c r="H101"/>
      <c r="I101" s="70"/>
      <c r="L101" s="70"/>
      <c r="N101" s="70"/>
    </row>
    <row r="102" spans="1:14" s="78" customFormat="1" x14ac:dyDescent="0.2">
      <c r="A102" s="78">
        <v>1836</v>
      </c>
      <c r="B102" s="82">
        <v>2.9000000000000001E-2</v>
      </c>
      <c r="C102" s="82"/>
      <c r="D102" s="82">
        <v>0.205428</v>
      </c>
      <c r="E102" s="82">
        <v>0.13411999999999999</v>
      </c>
      <c r="F102" s="82"/>
      <c r="G102" s="82"/>
      <c r="H102"/>
      <c r="I102" s="70"/>
      <c r="L102" s="70"/>
      <c r="N102" s="70"/>
    </row>
    <row r="103" spans="1:14" s="78" customFormat="1" x14ac:dyDescent="0.2">
      <c r="A103" s="78">
        <v>1837</v>
      </c>
      <c r="B103" s="82">
        <v>2.9000000000000001E-2</v>
      </c>
      <c r="C103" s="82"/>
      <c r="D103" s="82">
        <v>0.237016</v>
      </c>
      <c r="E103" s="82">
        <v>0.134745</v>
      </c>
      <c r="F103" s="82"/>
      <c r="G103" s="82"/>
      <c r="H103"/>
      <c r="I103" s="70"/>
      <c r="L103" s="70"/>
      <c r="N103" s="70"/>
    </row>
    <row r="104" spans="1:14" s="78" customFormat="1" x14ac:dyDescent="0.2">
      <c r="A104" s="78">
        <v>1838</v>
      </c>
      <c r="B104" s="82">
        <v>0.03</v>
      </c>
      <c r="C104" s="82"/>
      <c r="D104" s="82">
        <v>0.27411600000000003</v>
      </c>
      <c r="E104" s="82">
        <v>0.13561000000000001</v>
      </c>
      <c r="F104" s="82"/>
      <c r="G104" s="82"/>
      <c r="H104"/>
      <c r="I104" s="70"/>
      <c r="L104" s="70"/>
      <c r="N104" s="70"/>
    </row>
    <row r="105" spans="1:14" s="78" customFormat="1" x14ac:dyDescent="0.2">
      <c r="A105" s="78">
        <v>1839</v>
      </c>
      <c r="B105" s="82">
        <v>3.1E-2</v>
      </c>
      <c r="C105" s="82"/>
      <c r="D105" s="82">
        <v>0.31609200000000004</v>
      </c>
      <c r="E105" s="82">
        <v>0.13653499999999999</v>
      </c>
      <c r="F105" s="82"/>
      <c r="G105" s="82"/>
      <c r="H105"/>
      <c r="I105" s="70"/>
      <c r="L105" s="70"/>
      <c r="N105" s="70"/>
    </row>
    <row r="106" spans="1:14" s="78" customFormat="1" x14ac:dyDescent="0.2">
      <c r="A106" s="78">
        <v>1840</v>
      </c>
      <c r="B106" s="82">
        <v>3.3000000000000002E-2</v>
      </c>
      <c r="C106" s="82"/>
      <c r="D106" s="82">
        <v>0.36124800000000001</v>
      </c>
      <c r="E106" s="82">
        <v>0.13286500000000001</v>
      </c>
      <c r="F106" s="82"/>
      <c r="G106" s="82"/>
      <c r="H106"/>
      <c r="I106" s="70"/>
      <c r="L106" s="70"/>
      <c r="N106" s="70"/>
    </row>
    <row r="107" spans="1:14" s="78" customFormat="1" x14ac:dyDescent="0.2">
      <c r="A107" s="78">
        <v>1841</v>
      </c>
      <c r="B107" s="82">
        <v>3.4000000000000002E-2</v>
      </c>
      <c r="C107" s="82"/>
      <c r="D107" s="82">
        <v>0.40894799999999998</v>
      </c>
      <c r="E107" s="82">
        <v>0.13897000000000001</v>
      </c>
      <c r="F107" s="82"/>
      <c r="G107" s="82"/>
      <c r="H107"/>
      <c r="I107" s="70"/>
      <c r="L107" s="70"/>
      <c r="N107" s="70"/>
    </row>
    <row r="108" spans="1:14" s="78" customFormat="1" x14ac:dyDescent="0.2">
      <c r="A108" s="78">
        <v>1842</v>
      </c>
      <c r="B108" s="82">
        <v>3.5999999999999997E-2</v>
      </c>
      <c r="C108" s="82"/>
      <c r="D108" s="82">
        <v>0.45452800000000004</v>
      </c>
      <c r="E108" s="82">
        <v>0.14042499999999999</v>
      </c>
      <c r="F108" s="82"/>
      <c r="G108" s="82"/>
      <c r="H108"/>
      <c r="I108" s="70"/>
      <c r="L108" s="70"/>
      <c r="N108" s="70"/>
    </row>
    <row r="109" spans="1:14" s="78" customFormat="1" x14ac:dyDescent="0.2">
      <c r="A109" s="78">
        <v>1843</v>
      </c>
      <c r="B109" s="82">
        <v>3.6999999999999998E-2</v>
      </c>
      <c r="C109" s="82"/>
      <c r="D109" s="82">
        <v>0.47954400000000003</v>
      </c>
      <c r="E109" s="82">
        <v>0.14147000000000001</v>
      </c>
      <c r="F109" s="82"/>
      <c r="G109" s="82"/>
      <c r="H109"/>
      <c r="I109" s="70"/>
      <c r="L109" s="70"/>
      <c r="N109" s="70"/>
    </row>
    <row r="110" spans="1:14" s="78" customFormat="1" x14ac:dyDescent="0.2">
      <c r="A110" s="78">
        <v>1844</v>
      </c>
      <c r="B110" s="82">
        <v>3.9E-2</v>
      </c>
      <c r="C110" s="82"/>
      <c r="D110" s="82">
        <v>0.47933200000000004</v>
      </c>
      <c r="E110" s="82">
        <v>0.14274000000000001</v>
      </c>
      <c r="F110" s="82"/>
      <c r="G110" s="82"/>
      <c r="H110"/>
      <c r="I110" s="70"/>
      <c r="L110" s="70"/>
      <c r="N110" s="70"/>
    </row>
    <row r="111" spans="1:14" s="78" customFormat="1" x14ac:dyDescent="0.2">
      <c r="A111" s="78">
        <v>1845</v>
      </c>
      <c r="B111" s="82">
        <v>4.2999999999999997E-2</v>
      </c>
      <c r="C111" s="82"/>
      <c r="D111" s="82">
        <v>0.45643600000000001</v>
      </c>
      <c r="E111" s="82">
        <v>0.14418</v>
      </c>
      <c r="F111" s="82"/>
      <c r="G111" s="82"/>
      <c r="H111"/>
      <c r="I111" s="70"/>
      <c r="L111" s="70"/>
      <c r="N111" s="70"/>
    </row>
    <row r="112" spans="1:14" s="78" customFormat="1" x14ac:dyDescent="0.2">
      <c r="A112" s="78">
        <v>1846</v>
      </c>
      <c r="B112" s="82">
        <v>4.2999999999999997E-2</v>
      </c>
      <c r="C112" s="82"/>
      <c r="D112" s="82">
        <v>0.42145600000000005</v>
      </c>
      <c r="E112" s="82">
        <v>0.15013500000000002</v>
      </c>
      <c r="F112" s="82"/>
      <c r="G112" s="82"/>
      <c r="H112"/>
      <c r="I112" s="70"/>
      <c r="L112" s="70"/>
      <c r="N112" s="70"/>
    </row>
    <row r="113" spans="1:14" s="78" customFormat="1" x14ac:dyDescent="0.2">
      <c r="A113" s="78">
        <v>1847</v>
      </c>
      <c r="B113" s="82">
        <v>4.5999999999999999E-2</v>
      </c>
      <c r="C113" s="82"/>
      <c r="D113" s="82">
        <v>0.37693600000000005</v>
      </c>
      <c r="E113" s="82">
        <v>0.15123</v>
      </c>
      <c r="F113" s="82"/>
      <c r="G113" s="82"/>
      <c r="H113"/>
      <c r="I113" s="70"/>
      <c r="L113" s="70"/>
      <c r="N113" s="70"/>
    </row>
    <row r="114" spans="1:14" s="78" customFormat="1" x14ac:dyDescent="0.2">
      <c r="A114" s="78">
        <v>1848</v>
      </c>
      <c r="B114" s="82">
        <v>4.7E-2</v>
      </c>
      <c r="C114" s="82"/>
      <c r="D114" s="82">
        <v>0.32308800000000004</v>
      </c>
      <c r="E114" s="82">
        <v>0.15720000000000001</v>
      </c>
      <c r="F114" s="82"/>
      <c r="G114" s="82"/>
      <c r="H114"/>
      <c r="I114" s="70"/>
      <c r="L114" s="70"/>
      <c r="N114" s="70"/>
    </row>
    <row r="115" spans="1:14" s="78" customFormat="1" x14ac:dyDescent="0.2">
      <c r="A115" s="78">
        <v>1849</v>
      </c>
      <c r="B115" s="82">
        <v>0.05</v>
      </c>
      <c r="C115" s="82"/>
      <c r="D115" s="82">
        <v>0.25927600000000001</v>
      </c>
      <c r="E115" s="82">
        <v>0.15831000000000001</v>
      </c>
      <c r="F115" s="82"/>
      <c r="G115" s="82"/>
      <c r="H115"/>
      <c r="I115" s="70"/>
      <c r="K115" s="82"/>
      <c r="L115" s="70"/>
      <c r="N115" s="70"/>
    </row>
    <row r="116" spans="1:14" s="78" customFormat="1" x14ac:dyDescent="0.2">
      <c r="A116" s="78">
        <v>1850</v>
      </c>
      <c r="B116" s="82">
        <v>5.3999999999999999E-2</v>
      </c>
      <c r="C116" s="82">
        <v>0.69474900000000006</v>
      </c>
      <c r="D116" s="82">
        <v>0.18868000000000001</v>
      </c>
      <c r="E116" s="82">
        <v>0.16419500000000001</v>
      </c>
      <c r="F116" s="82"/>
      <c r="G116" s="82"/>
      <c r="H116"/>
      <c r="I116" s="70"/>
      <c r="K116" s="82"/>
      <c r="L116" s="70"/>
      <c r="N116" s="70"/>
    </row>
    <row r="117" spans="1:14" s="78" customFormat="1" x14ac:dyDescent="0.2">
      <c r="A117" s="78">
        <v>1851</v>
      </c>
      <c r="B117" s="82">
        <v>5.3999999999999999E-2</v>
      </c>
      <c r="C117" s="82">
        <v>0.69933599999999996</v>
      </c>
      <c r="D117" s="82">
        <v>0.125504</v>
      </c>
      <c r="E117" s="82">
        <v>0.16548499999999999</v>
      </c>
      <c r="F117" s="82"/>
      <c r="G117" s="82"/>
      <c r="H117"/>
      <c r="I117" s="70"/>
      <c r="K117" s="82"/>
      <c r="L117" s="70"/>
      <c r="N117" s="70"/>
    </row>
    <row r="118" spans="1:14" s="78" customFormat="1" x14ac:dyDescent="0.2">
      <c r="A118" s="78">
        <v>1852</v>
      </c>
      <c r="B118" s="82">
        <v>5.7000000000000002E-2</v>
      </c>
      <c r="C118" s="82">
        <v>0.70472199999999996</v>
      </c>
      <c r="D118" s="82">
        <v>6.9536000000000014E-2</v>
      </c>
      <c r="E118" s="82">
        <v>0.17164499999999999</v>
      </c>
      <c r="F118" s="82"/>
      <c r="G118" s="82"/>
      <c r="H118"/>
      <c r="I118" s="70"/>
      <c r="K118" s="82"/>
      <c r="L118" s="70"/>
      <c r="N118" s="70"/>
    </row>
    <row r="119" spans="1:14" s="78" customFormat="1" x14ac:dyDescent="0.2">
      <c r="A119" s="78">
        <v>1853</v>
      </c>
      <c r="B119" s="82">
        <v>5.8999999999999997E-2</v>
      </c>
      <c r="C119" s="82">
        <v>0.71028650000000004</v>
      </c>
      <c r="D119" s="82">
        <v>9.5399999999999999E-3</v>
      </c>
      <c r="E119" s="82">
        <v>0.172905</v>
      </c>
      <c r="F119" s="82"/>
      <c r="G119" s="82"/>
      <c r="H119"/>
      <c r="I119" s="70"/>
      <c r="K119" s="82"/>
      <c r="L119" s="70"/>
      <c r="N119" s="70"/>
    </row>
    <row r="120" spans="1:14" s="78" customFormat="1" x14ac:dyDescent="0.2">
      <c r="A120" s="78">
        <v>1854</v>
      </c>
      <c r="B120" s="82">
        <v>6.9000000000000006E-2</v>
      </c>
      <c r="C120" s="82">
        <v>0.71323399999999992</v>
      </c>
      <c r="D120" s="82">
        <v>-3.8796000000000004E-2</v>
      </c>
      <c r="E120" s="82">
        <v>0.17432</v>
      </c>
      <c r="F120" s="82"/>
      <c r="G120" s="82"/>
      <c r="H120"/>
      <c r="I120" s="70"/>
      <c r="K120" s="82"/>
      <c r="L120" s="70"/>
      <c r="N120" s="70"/>
    </row>
    <row r="121" spans="1:14" s="78" customFormat="1" x14ac:dyDescent="0.2">
      <c r="A121" s="78">
        <v>1855</v>
      </c>
      <c r="B121" s="82">
        <v>7.0999999999999994E-2</v>
      </c>
      <c r="C121" s="82">
        <v>0.71546949999999998</v>
      </c>
      <c r="D121" s="82">
        <v>-6.3388E-2</v>
      </c>
      <c r="E121" s="82">
        <v>0.18082999999999999</v>
      </c>
      <c r="F121" s="82"/>
      <c r="G121" s="82"/>
      <c r="H121"/>
      <c r="I121" s="70"/>
      <c r="K121" s="82"/>
      <c r="L121" s="70"/>
      <c r="N121" s="70"/>
    </row>
    <row r="122" spans="1:14" s="78" customFormat="1" x14ac:dyDescent="0.2">
      <c r="A122" s="78">
        <v>1856</v>
      </c>
      <c r="B122" s="82">
        <v>7.5999999999999998E-2</v>
      </c>
      <c r="C122" s="82">
        <v>0.71975699999999998</v>
      </c>
      <c r="D122" s="82">
        <v>-6.317600000000001E-2</v>
      </c>
      <c r="E122" s="82">
        <v>0.18226999999999999</v>
      </c>
      <c r="F122" s="82"/>
      <c r="G122" s="82"/>
      <c r="H122"/>
      <c r="I122" s="70"/>
      <c r="K122" s="82"/>
      <c r="L122" s="70"/>
      <c r="N122" s="70"/>
    </row>
    <row r="123" spans="1:14" s="78" customFormat="1" x14ac:dyDescent="0.2">
      <c r="A123" s="78">
        <v>1857</v>
      </c>
      <c r="B123" s="82">
        <v>7.6999999999999999E-2</v>
      </c>
      <c r="C123" s="82">
        <v>0.72649300000000006</v>
      </c>
      <c r="D123" s="82">
        <v>-5.2788000000000002E-2</v>
      </c>
      <c r="E123" s="82">
        <v>0.18896000000000002</v>
      </c>
      <c r="F123" s="82"/>
      <c r="G123" s="82"/>
      <c r="H123"/>
      <c r="I123" s="70"/>
      <c r="K123" s="82"/>
      <c r="L123" s="70"/>
      <c r="N123" s="70"/>
    </row>
    <row r="124" spans="1:14" s="78" customFormat="1" x14ac:dyDescent="0.2">
      <c r="A124" s="78">
        <v>1858</v>
      </c>
      <c r="B124" s="82">
        <v>7.8E-2</v>
      </c>
      <c r="C124" s="82">
        <v>0.73219250000000002</v>
      </c>
      <c r="D124" s="82">
        <v>-3.6252000000000006E-2</v>
      </c>
      <c r="E124" s="82">
        <v>0.19561000000000001</v>
      </c>
      <c r="F124" s="82"/>
      <c r="G124" s="82"/>
      <c r="H124"/>
      <c r="I124" s="70"/>
      <c r="K124" s="82"/>
      <c r="L124" s="70"/>
      <c r="N124" s="70"/>
    </row>
    <row r="125" spans="1:14" s="78" customFormat="1" x14ac:dyDescent="0.2">
      <c r="A125" s="78">
        <v>1859</v>
      </c>
      <c r="B125" s="82">
        <v>8.3000000000000004E-2</v>
      </c>
      <c r="C125" s="82">
        <v>0.73508799999999996</v>
      </c>
      <c r="D125" s="82">
        <v>-1.3780000000000001E-2</v>
      </c>
      <c r="E125" s="82">
        <v>0.1976</v>
      </c>
      <c r="F125" s="82"/>
      <c r="G125" s="82"/>
      <c r="H125"/>
      <c r="I125" s="70"/>
      <c r="K125" s="82"/>
      <c r="L125" s="70"/>
      <c r="N125" s="70"/>
    </row>
    <row r="126" spans="1:14" s="78" customFormat="1" x14ac:dyDescent="0.2">
      <c r="A126" s="78">
        <v>1860</v>
      </c>
      <c r="B126" s="82">
        <v>9.0999999999999998E-2</v>
      </c>
      <c r="C126" s="82">
        <v>0.70509850000000007</v>
      </c>
      <c r="D126" s="82">
        <v>1.4840000000000001E-2</v>
      </c>
      <c r="E126" s="82">
        <v>0.19967000000000001</v>
      </c>
      <c r="F126" s="82">
        <v>-0.36449417833433895</v>
      </c>
      <c r="G126" s="82">
        <f>B126+C126-(D126+E126+F126)</f>
        <v>0.94608267833433901</v>
      </c>
      <c r="H126"/>
      <c r="I126" s="70"/>
      <c r="K126" s="82"/>
      <c r="L126" s="70"/>
      <c r="N126" s="70"/>
    </row>
    <row r="127" spans="1:14" s="78" customFormat="1" x14ac:dyDescent="0.2">
      <c r="A127" s="78">
        <v>1861</v>
      </c>
      <c r="B127" s="82">
        <v>9.5000000000000001E-2</v>
      </c>
      <c r="C127" s="82">
        <v>0.69541699999999995</v>
      </c>
      <c r="D127" s="82">
        <v>5.0880000000000002E-2</v>
      </c>
      <c r="E127" s="82">
        <v>0.20696500000000001</v>
      </c>
      <c r="F127" s="82">
        <v>-0.77438958139093128</v>
      </c>
      <c r="G127" s="82">
        <f>B127+C127-(D127+E127+F127)</f>
        <v>1.3069615813909312</v>
      </c>
      <c r="H127"/>
      <c r="I127" s="70"/>
      <c r="K127" s="82"/>
      <c r="L127" s="70"/>
      <c r="N127" s="70"/>
    </row>
    <row r="128" spans="1:14" s="78" customFormat="1" x14ac:dyDescent="0.2">
      <c r="A128" s="78">
        <v>1862</v>
      </c>
      <c r="B128" s="82">
        <v>9.7000000000000003E-2</v>
      </c>
      <c r="C128" s="82">
        <v>0.69117899999999999</v>
      </c>
      <c r="D128" s="82">
        <v>9.4552000000000011E-2</v>
      </c>
      <c r="E128" s="82">
        <v>0.21901500000000002</v>
      </c>
      <c r="F128" s="82">
        <v>-0.56863535087218564</v>
      </c>
      <c r="G128" s="82">
        <f t="shared" ref="G128:G191" si="0">B128+C128-(D128+E128+F128)</f>
        <v>1.0432473508721856</v>
      </c>
      <c r="H128"/>
      <c r="I128" s="70"/>
      <c r="K128" s="82"/>
      <c r="L128" s="70"/>
      <c r="N128" s="70"/>
    </row>
    <row r="129" spans="1:14" s="78" customFormat="1" x14ac:dyDescent="0.2">
      <c r="A129" s="78">
        <v>1863</v>
      </c>
      <c r="B129" s="82">
        <v>0.104</v>
      </c>
      <c r="C129" s="82">
        <v>0.68898750000000009</v>
      </c>
      <c r="D129" s="82">
        <v>0.146068</v>
      </c>
      <c r="E129" s="82">
        <v>0.22638999999999998</v>
      </c>
      <c r="F129" s="82">
        <v>0.64458077503268252</v>
      </c>
      <c r="G129" s="82">
        <f t="shared" si="0"/>
        <v>-0.2240512750326823</v>
      </c>
      <c r="H129"/>
      <c r="I129" s="70"/>
      <c r="K129" s="82"/>
      <c r="L129" s="70"/>
      <c r="N129" s="70"/>
    </row>
    <row r="130" spans="1:14" s="78" customFormat="1" x14ac:dyDescent="0.2">
      <c r="A130" s="78">
        <v>1864</v>
      </c>
      <c r="B130" s="82">
        <v>0.112</v>
      </c>
      <c r="C130" s="82">
        <v>0.68696849999999998</v>
      </c>
      <c r="D130" s="82">
        <v>0.20670000000000002</v>
      </c>
      <c r="E130" s="82">
        <v>0.228825</v>
      </c>
      <c r="F130" s="82">
        <v>0.55962702085535554</v>
      </c>
      <c r="G130" s="82">
        <f t="shared" si="0"/>
        <v>-0.19618352085535562</v>
      </c>
      <c r="H130"/>
      <c r="I130" s="70"/>
      <c r="K130" s="82"/>
      <c r="L130" s="70"/>
      <c r="N130" s="70"/>
    </row>
    <row r="131" spans="1:14" s="78" customFormat="1" x14ac:dyDescent="0.2">
      <c r="A131" s="78">
        <v>1865</v>
      </c>
      <c r="B131" s="82">
        <v>0.11899999999999999</v>
      </c>
      <c r="C131" s="82">
        <v>0.68747599999999998</v>
      </c>
      <c r="D131" s="82">
        <v>0.27369199999999999</v>
      </c>
      <c r="E131" s="82">
        <v>0.23646500000000001</v>
      </c>
      <c r="F131" s="82">
        <v>5.900689497824841E-2</v>
      </c>
      <c r="G131" s="82">
        <f t="shared" si="0"/>
        <v>0.2373121050217516</v>
      </c>
      <c r="H131"/>
      <c r="I131" s="70"/>
      <c r="K131" s="82"/>
      <c r="L131" s="70"/>
      <c r="N131" s="70"/>
    </row>
    <row r="132" spans="1:14" s="78" customFormat="1" x14ac:dyDescent="0.2">
      <c r="A132" s="78">
        <v>1866</v>
      </c>
      <c r="B132" s="82">
        <v>0.122</v>
      </c>
      <c r="C132" s="82">
        <v>0.68389649999999991</v>
      </c>
      <c r="D132" s="82">
        <v>0.33432400000000001</v>
      </c>
      <c r="E132" s="82">
        <v>0.24401499999999998</v>
      </c>
      <c r="F132" s="82">
        <v>0.34196116926613246</v>
      </c>
      <c r="G132" s="82">
        <f t="shared" si="0"/>
        <v>-0.11440366926613244</v>
      </c>
      <c r="H132"/>
      <c r="I132" s="70"/>
      <c r="K132" s="82"/>
      <c r="L132" s="70"/>
      <c r="N132" s="70"/>
    </row>
    <row r="133" spans="1:14" s="78" customFormat="1" x14ac:dyDescent="0.2">
      <c r="A133" s="78">
        <v>1867</v>
      </c>
      <c r="B133" s="82">
        <v>0.13</v>
      </c>
      <c r="C133" s="82">
        <v>0.68202699999999994</v>
      </c>
      <c r="D133" s="82">
        <v>0.38520400000000005</v>
      </c>
      <c r="E133" s="82">
        <v>0.25209000000000004</v>
      </c>
      <c r="F133" s="82">
        <v>0.30927808350778829</v>
      </c>
      <c r="G133" s="82">
        <f t="shared" si="0"/>
        <v>-0.13454508350778838</v>
      </c>
      <c r="H133"/>
      <c r="I133" s="70"/>
      <c r="K133" s="82"/>
      <c r="L133" s="70"/>
      <c r="N133" s="70"/>
    </row>
    <row r="134" spans="1:14" s="78" customFormat="1" x14ac:dyDescent="0.2">
      <c r="A134" s="78">
        <v>1868</v>
      </c>
      <c r="B134" s="82">
        <v>0.13500000000000001</v>
      </c>
      <c r="C134" s="82">
        <v>0.68058750000000001</v>
      </c>
      <c r="D134" s="82">
        <v>0.42654399999999998</v>
      </c>
      <c r="E134" s="82">
        <v>0.25969500000000001</v>
      </c>
      <c r="F134" s="82">
        <v>0.2122451010776788</v>
      </c>
      <c r="G134" s="82">
        <f t="shared" si="0"/>
        <v>-8.2896601077678822E-2</v>
      </c>
      <c r="H134"/>
      <c r="I134" s="70"/>
      <c r="K134" s="82"/>
      <c r="L134" s="70"/>
      <c r="N134" s="70"/>
    </row>
    <row r="135" spans="1:14" s="78" customFormat="1" x14ac:dyDescent="0.2">
      <c r="A135" s="78">
        <v>1869</v>
      </c>
      <c r="B135" s="82">
        <v>0.14199999999999999</v>
      </c>
      <c r="C135" s="82">
        <v>0.68078050000000001</v>
      </c>
      <c r="D135" s="82">
        <v>0.45834400000000003</v>
      </c>
      <c r="E135" s="82">
        <v>0.26802999999999999</v>
      </c>
      <c r="F135" s="82">
        <v>0.21836700467319167</v>
      </c>
      <c r="G135" s="82">
        <f t="shared" si="0"/>
        <v>-0.12196050467319175</v>
      </c>
      <c r="H135"/>
      <c r="I135" s="70"/>
      <c r="K135" s="82"/>
      <c r="L135" s="70"/>
      <c r="N135" s="70"/>
    </row>
    <row r="136" spans="1:14" s="78" customFormat="1" x14ac:dyDescent="0.2">
      <c r="A136" s="78">
        <v>1870</v>
      </c>
      <c r="B136" s="82">
        <v>0.14699999999999999</v>
      </c>
      <c r="C136" s="82">
        <v>0.74875800000000003</v>
      </c>
      <c r="D136" s="82">
        <v>0.48081600000000002</v>
      </c>
      <c r="E136" s="82">
        <v>0.271125</v>
      </c>
      <c r="F136" s="82">
        <v>0.33398309811494525</v>
      </c>
      <c r="G136" s="82">
        <f t="shared" si="0"/>
        <v>-0.19016609811494511</v>
      </c>
      <c r="H136"/>
      <c r="I136" s="70"/>
      <c r="K136" s="82"/>
      <c r="L136" s="70"/>
      <c r="N136" s="70"/>
    </row>
    <row r="137" spans="1:14" s="78" customFormat="1" x14ac:dyDescent="0.2">
      <c r="A137" s="78">
        <v>1871</v>
      </c>
      <c r="B137" s="82">
        <v>0.156</v>
      </c>
      <c r="C137" s="82">
        <v>0.78052200000000005</v>
      </c>
      <c r="D137" s="82">
        <v>0.49459600000000004</v>
      </c>
      <c r="E137" s="82">
        <v>0.27912999999999999</v>
      </c>
      <c r="F137" s="82">
        <v>-0.28543892391083092</v>
      </c>
      <c r="G137" s="82">
        <f t="shared" si="0"/>
        <v>0.44823492391083097</v>
      </c>
      <c r="H137"/>
      <c r="I137" s="70"/>
      <c r="K137" s="82"/>
      <c r="L137" s="70"/>
      <c r="N137" s="70"/>
    </row>
    <row r="138" spans="1:14" s="78" customFormat="1" x14ac:dyDescent="0.2">
      <c r="A138" s="78">
        <v>1872</v>
      </c>
      <c r="B138" s="82">
        <v>0.17299999999999999</v>
      </c>
      <c r="C138" s="82">
        <v>0.80242049999999998</v>
      </c>
      <c r="D138" s="82">
        <v>0.496504</v>
      </c>
      <c r="E138" s="82">
        <v>0.287825</v>
      </c>
      <c r="F138" s="82">
        <v>1.2751717229797344E-2</v>
      </c>
      <c r="G138" s="82">
        <f t="shared" si="0"/>
        <v>0.17833978277020268</v>
      </c>
      <c r="H138"/>
      <c r="I138" s="70"/>
      <c r="K138" s="82"/>
      <c r="L138" s="70"/>
      <c r="N138" s="70"/>
    </row>
    <row r="139" spans="1:14" s="78" customFormat="1" x14ac:dyDescent="0.2">
      <c r="A139" s="78">
        <v>1873</v>
      </c>
      <c r="B139" s="82">
        <v>0.184</v>
      </c>
      <c r="C139" s="82">
        <v>0.82367450000000009</v>
      </c>
      <c r="D139" s="82">
        <v>0.48569200000000001</v>
      </c>
      <c r="E139" s="82">
        <v>0.29594500000000001</v>
      </c>
      <c r="F139" s="82">
        <v>0.31315622329399867</v>
      </c>
      <c r="G139" s="82">
        <f t="shared" si="0"/>
        <v>-8.7118723293998723E-2</v>
      </c>
      <c r="H139"/>
      <c r="I139" s="70"/>
      <c r="K139" s="82"/>
      <c r="L139" s="70"/>
      <c r="N139" s="70"/>
    </row>
    <row r="140" spans="1:14" s="78" customFormat="1" x14ac:dyDescent="0.2">
      <c r="A140" s="78">
        <v>1874</v>
      </c>
      <c r="B140" s="82">
        <v>0.17399999999999999</v>
      </c>
      <c r="C140" s="82">
        <v>0.84011150000000001</v>
      </c>
      <c r="D140" s="82">
        <v>0.46216000000000002</v>
      </c>
      <c r="E140" s="82">
        <v>0.30464999999999998</v>
      </c>
      <c r="F140" s="82">
        <v>-4.5229075189836584E-2</v>
      </c>
      <c r="G140" s="82">
        <f t="shared" si="0"/>
        <v>0.29253057518983661</v>
      </c>
      <c r="H140"/>
      <c r="I140" s="70"/>
      <c r="K140" s="82"/>
      <c r="L140" s="70"/>
      <c r="N140" s="70"/>
    </row>
    <row r="141" spans="1:14" s="78" customFormat="1" x14ac:dyDescent="0.2">
      <c r="A141" s="78">
        <v>1875</v>
      </c>
      <c r="B141" s="82">
        <v>0.188</v>
      </c>
      <c r="C141" s="82">
        <v>0.85590149999999998</v>
      </c>
      <c r="D141" s="82">
        <v>0.43057200000000001</v>
      </c>
      <c r="E141" s="82">
        <v>0.31311500000000003</v>
      </c>
      <c r="F141" s="82">
        <v>5.4812534363953329E-2</v>
      </c>
      <c r="G141" s="82">
        <f t="shared" si="0"/>
        <v>0.24540196563604677</v>
      </c>
      <c r="H141"/>
      <c r="I141" s="70"/>
      <c r="K141" s="82"/>
      <c r="L141" s="70"/>
      <c r="N141" s="70"/>
    </row>
    <row r="142" spans="1:14" s="78" customFormat="1" x14ac:dyDescent="0.2">
      <c r="A142" s="78">
        <v>1876</v>
      </c>
      <c r="B142" s="82">
        <v>0.191</v>
      </c>
      <c r="C142" s="82">
        <v>0.86894000000000005</v>
      </c>
      <c r="D142" s="82">
        <v>0.40958400000000006</v>
      </c>
      <c r="E142" s="82">
        <v>0.32179999999999997</v>
      </c>
      <c r="F142" s="82">
        <v>0.618705062515571</v>
      </c>
      <c r="G142" s="82">
        <f t="shared" si="0"/>
        <v>-0.29014906251557093</v>
      </c>
      <c r="H142"/>
      <c r="I142" s="70"/>
      <c r="K142" s="82"/>
      <c r="L142" s="70"/>
      <c r="N142" s="70"/>
    </row>
    <row r="143" spans="1:14" s="78" customFormat="1" x14ac:dyDescent="0.2">
      <c r="A143" s="78">
        <v>1877</v>
      </c>
      <c r="B143" s="82">
        <v>0.19400000000000001</v>
      </c>
      <c r="C143" s="82">
        <v>0.87969600000000003</v>
      </c>
      <c r="D143" s="82">
        <v>0.40407199999999999</v>
      </c>
      <c r="E143" s="82">
        <v>0.33545999999999998</v>
      </c>
      <c r="F143" s="82">
        <v>0.8630088424941964</v>
      </c>
      <c r="G143" s="82">
        <f t="shared" si="0"/>
        <v>-0.5288448424941965</v>
      </c>
      <c r="H143"/>
      <c r="I143" s="70"/>
      <c r="K143" s="82"/>
      <c r="L143" s="70"/>
      <c r="N143" s="70"/>
    </row>
    <row r="144" spans="1:14" s="78" customFormat="1" x14ac:dyDescent="0.2">
      <c r="A144" s="78">
        <v>1878</v>
      </c>
      <c r="B144" s="82">
        <v>0.19600000000000001</v>
      </c>
      <c r="C144" s="82">
        <v>0.88902400000000004</v>
      </c>
      <c r="D144" s="82">
        <v>0.41382400000000003</v>
      </c>
      <c r="E144" s="82">
        <v>0.34426999999999996</v>
      </c>
      <c r="F144" s="82">
        <v>1.6378387966813975E-3</v>
      </c>
      <c r="G144" s="82">
        <f t="shared" si="0"/>
        <v>0.3252921612033185</v>
      </c>
      <c r="H144"/>
      <c r="I144" s="70"/>
      <c r="K144" s="82"/>
      <c r="L144" s="70"/>
      <c r="N144" s="70"/>
    </row>
    <row r="145" spans="1:14" s="78" customFormat="1" x14ac:dyDescent="0.2">
      <c r="A145" s="78">
        <v>1879</v>
      </c>
      <c r="B145" s="82">
        <v>0.21</v>
      </c>
      <c r="C145" s="82">
        <v>0.89512800000000003</v>
      </c>
      <c r="D145" s="82">
        <v>0.43714400000000003</v>
      </c>
      <c r="E145" s="82">
        <v>0.35277000000000003</v>
      </c>
      <c r="F145" s="82">
        <v>9.7570268859047335E-3</v>
      </c>
      <c r="G145" s="82">
        <f t="shared" si="0"/>
        <v>0.30545697311409536</v>
      </c>
      <c r="H145"/>
      <c r="I145" s="70"/>
      <c r="K145" s="82"/>
      <c r="L145" s="70"/>
      <c r="N145" s="70"/>
    </row>
    <row r="146" spans="1:14" s="78" customFormat="1" x14ac:dyDescent="0.2">
      <c r="A146" s="78">
        <v>1880</v>
      </c>
      <c r="B146" s="82">
        <v>0.23599999999999999</v>
      </c>
      <c r="C146" s="82">
        <v>0.89361849999999998</v>
      </c>
      <c r="D146" s="82">
        <v>0.46767199999999998</v>
      </c>
      <c r="E146" s="82">
        <v>0.36152000000000001</v>
      </c>
      <c r="F146" s="82">
        <v>0.18046170624931795</v>
      </c>
      <c r="G146" s="82">
        <f t="shared" si="0"/>
        <v>0.11996479375068203</v>
      </c>
      <c r="H146"/>
      <c r="I146" s="70"/>
      <c r="K146" s="82"/>
      <c r="L146" s="70"/>
      <c r="N146" s="70"/>
    </row>
    <row r="147" spans="1:14" s="78" customFormat="1" x14ac:dyDescent="0.2">
      <c r="A147" s="78">
        <v>1881</v>
      </c>
      <c r="B147" s="82">
        <v>0.24299999999999999</v>
      </c>
      <c r="C147" s="82">
        <v>0.90796949999999998</v>
      </c>
      <c r="D147" s="82">
        <v>0.50349999999999995</v>
      </c>
      <c r="E147" s="82">
        <v>0.37027500000000002</v>
      </c>
      <c r="F147" s="82">
        <v>-0.61089455127643844</v>
      </c>
      <c r="G147" s="82">
        <f t="shared" si="0"/>
        <v>0.88808905127643845</v>
      </c>
      <c r="H147"/>
      <c r="I147" s="70"/>
      <c r="K147" s="82"/>
      <c r="L147" s="70"/>
      <c r="N147" s="70"/>
    </row>
    <row r="148" spans="1:14" s="78" customFormat="1" x14ac:dyDescent="0.2">
      <c r="A148" s="78">
        <v>1882</v>
      </c>
      <c r="B148" s="82">
        <v>0.25600000000000001</v>
      </c>
      <c r="C148" s="82">
        <v>0.91746499999999997</v>
      </c>
      <c r="D148" s="82">
        <v>0.54462800000000011</v>
      </c>
      <c r="E148" s="82">
        <v>0.37901000000000001</v>
      </c>
      <c r="F148" s="82">
        <v>-0.15610256047238366</v>
      </c>
      <c r="G148" s="82">
        <f t="shared" si="0"/>
        <v>0.40592956047238349</v>
      </c>
      <c r="H148"/>
      <c r="I148" s="70"/>
      <c r="K148" s="82"/>
      <c r="L148" s="70"/>
      <c r="N148" s="70"/>
    </row>
    <row r="149" spans="1:14" s="78" customFormat="1" x14ac:dyDescent="0.2">
      <c r="A149" s="78">
        <v>1883</v>
      </c>
      <c r="B149" s="82">
        <v>0.27200000000000002</v>
      </c>
      <c r="C149" s="82">
        <v>0.928817</v>
      </c>
      <c r="D149" s="82">
        <v>0.59126800000000002</v>
      </c>
      <c r="E149" s="82">
        <v>0.38722999999999996</v>
      </c>
      <c r="F149" s="82">
        <v>0.85775804708909775</v>
      </c>
      <c r="G149" s="82">
        <f t="shared" si="0"/>
        <v>-0.6354390470890976</v>
      </c>
      <c r="H149"/>
      <c r="I149" s="70"/>
      <c r="K149" s="82"/>
      <c r="L149" s="70"/>
      <c r="N149" s="70"/>
    </row>
    <row r="150" spans="1:14" s="78" customFormat="1" x14ac:dyDescent="0.2">
      <c r="A150" s="78">
        <v>1884</v>
      </c>
      <c r="B150" s="82">
        <v>0.27500000000000002</v>
      </c>
      <c r="C150" s="82">
        <v>0.93797799999999998</v>
      </c>
      <c r="D150" s="82">
        <v>0.64617600000000008</v>
      </c>
      <c r="E150" s="82">
        <v>0.39574500000000001</v>
      </c>
      <c r="F150" s="82">
        <v>0.87390115882297992</v>
      </c>
      <c r="G150" s="82">
        <f t="shared" si="0"/>
        <v>-0.7028441588229799</v>
      </c>
      <c r="H150"/>
      <c r="I150" s="70"/>
      <c r="K150" s="82"/>
      <c r="L150" s="70"/>
      <c r="N150" s="70"/>
    </row>
    <row r="151" spans="1:14" s="78" customFormat="1" x14ac:dyDescent="0.2">
      <c r="A151" s="78">
        <v>1885</v>
      </c>
      <c r="B151" s="82">
        <v>0.27700000000000002</v>
      </c>
      <c r="C151" s="82">
        <v>0.94621749999999993</v>
      </c>
      <c r="D151" s="82">
        <v>0.718468</v>
      </c>
      <c r="E151" s="82">
        <v>0.40403500000000003</v>
      </c>
      <c r="F151" s="82">
        <v>0.17124931379673522</v>
      </c>
      <c r="G151" s="82">
        <f t="shared" si="0"/>
        <v>-7.0534813796735207E-2</v>
      </c>
      <c r="H151"/>
      <c r="I151" s="70"/>
      <c r="K151" s="82"/>
      <c r="L151" s="70"/>
      <c r="N151" s="70"/>
    </row>
    <row r="152" spans="1:14" s="78" customFormat="1" x14ac:dyDescent="0.2">
      <c r="A152" s="78">
        <v>1886</v>
      </c>
      <c r="B152" s="82">
        <v>0.28100000000000003</v>
      </c>
      <c r="C152" s="82">
        <v>0.95013900000000007</v>
      </c>
      <c r="D152" s="82">
        <v>0.7820680000000001</v>
      </c>
      <c r="E152" s="82">
        <v>0.40715999999999997</v>
      </c>
      <c r="F152" s="82">
        <v>0.82122624250324816</v>
      </c>
      <c r="G152" s="82">
        <f t="shared" si="0"/>
        <v>-0.77931524250324768</v>
      </c>
      <c r="H152"/>
      <c r="I152" s="70"/>
      <c r="K152" s="82"/>
      <c r="L152" s="70"/>
      <c r="N152" s="70"/>
    </row>
    <row r="153" spans="1:14" s="78" customFormat="1" x14ac:dyDescent="0.2">
      <c r="A153" s="78">
        <v>1887</v>
      </c>
      <c r="B153" s="82">
        <v>0.29499999999999998</v>
      </c>
      <c r="C153" s="82">
        <v>0.95413950000000014</v>
      </c>
      <c r="D153" s="82">
        <v>0.82065200000000005</v>
      </c>
      <c r="E153" s="82">
        <v>0.415325</v>
      </c>
      <c r="F153" s="82">
        <v>0.75668471139936189</v>
      </c>
      <c r="G153" s="82">
        <f t="shared" si="0"/>
        <v>-0.74352221139936203</v>
      </c>
      <c r="H153"/>
      <c r="I153" s="70"/>
      <c r="K153" s="82"/>
      <c r="L153" s="70"/>
      <c r="N153" s="70"/>
    </row>
    <row r="154" spans="1:14" s="78" customFormat="1" x14ac:dyDescent="0.2">
      <c r="A154" s="78">
        <v>1888</v>
      </c>
      <c r="B154" s="82">
        <v>0.32700000000000001</v>
      </c>
      <c r="C154" s="82">
        <v>0.95865599999999995</v>
      </c>
      <c r="D154" s="82">
        <v>0.838036</v>
      </c>
      <c r="E154" s="82">
        <v>0.41859499999999999</v>
      </c>
      <c r="F154" s="82">
        <v>0.65863151817934207</v>
      </c>
      <c r="G154" s="82">
        <f t="shared" si="0"/>
        <v>-0.62960651817934221</v>
      </c>
      <c r="H154"/>
      <c r="I154" s="70"/>
      <c r="K154" s="82"/>
      <c r="L154" s="70"/>
      <c r="N154" s="70"/>
    </row>
    <row r="155" spans="1:14" s="78" customFormat="1" x14ac:dyDescent="0.2">
      <c r="A155" s="78">
        <v>1889</v>
      </c>
      <c r="B155" s="82">
        <v>0.32700000000000001</v>
      </c>
      <c r="C155" s="82">
        <v>0.96459200000000012</v>
      </c>
      <c r="D155" s="82">
        <v>0.85139200000000004</v>
      </c>
      <c r="E155" s="82">
        <v>0.42624499999999999</v>
      </c>
      <c r="F155" s="82">
        <v>0.61515130908747351</v>
      </c>
      <c r="G155" s="82">
        <f t="shared" si="0"/>
        <v>-0.60119630908747324</v>
      </c>
      <c r="H155"/>
      <c r="I155" s="70"/>
      <c r="K155" s="82"/>
      <c r="L155" s="70"/>
      <c r="N155" s="70"/>
    </row>
    <row r="156" spans="1:14" s="78" customFormat="1" x14ac:dyDescent="0.2">
      <c r="A156" s="78">
        <v>1890</v>
      </c>
      <c r="B156" s="82">
        <v>0.35599999999999998</v>
      </c>
      <c r="C156" s="82">
        <v>0.99508549999999996</v>
      </c>
      <c r="D156" s="82">
        <v>0.86220400000000008</v>
      </c>
      <c r="E156" s="82">
        <v>0.433865</v>
      </c>
      <c r="F156" s="82">
        <v>0.86908821162857686</v>
      </c>
      <c r="G156" s="82">
        <f t="shared" si="0"/>
        <v>-0.81407171162857717</v>
      </c>
      <c r="H156"/>
      <c r="I156" s="70"/>
      <c r="K156" s="82"/>
      <c r="L156" s="70"/>
      <c r="N156" s="70"/>
    </row>
    <row r="157" spans="1:14" s="78" customFormat="1" x14ac:dyDescent="0.2">
      <c r="A157" s="78">
        <v>1891</v>
      </c>
      <c r="B157" s="82">
        <v>0.372</v>
      </c>
      <c r="C157" s="82">
        <v>1.0247294999999998</v>
      </c>
      <c r="D157" s="82">
        <v>0.86008400000000007</v>
      </c>
      <c r="E157" s="82">
        <v>0.43642999999999998</v>
      </c>
      <c r="F157" s="82">
        <v>8.3313085146336813E-2</v>
      </c>
      <c r="G157" s="82">
        <f t="shared" si="0"/>
        <v>1.6902414853662728E-2</v>
      </c>
      <c r="H157"/>
      <c r="I157" s="70"/>
      <c r="K157" s="82"/>
      <c r="L157" s="70"/>
      <c r="N157" s="70"/>
    </row>
    <row r="158" spans="1:14" s="78" customFormat="1" x14ac:dyDescent="0.2">
      <c r="A158" s="78">
        <v>1892</v>
      </c>
      <c r="B158" s="82">
        <v>0.374</v>
      </c>
      <c r="C158" s="82">
        <v>1.0428855000000001</v>
      </c>
      <c r="D158" s="82">
        <v>0.84291200000000011</v>
      </c>
      <c r="E158" s="82">
        <v>0.44394</v>
      </c>
      <c r="F158" s="82">
        <v>0.26992490441321565</v>
      </c>
      <c r="G158" s="82">
        <f t="shared" si="0"/>
        <v>-0.13989140441321557</v>
      </c>
      <c r="H158"/>
      <c r="I158" s="70"/>
      <c r="K158" s="82"/>
      <c r="L158" s="70"/>
      <c r="N158" s="70"/>
    </row>
    <row r="159" spans="1:14" s="78" customFormat="1" x14ac:dyDescent="0.2">
      <c r="A159" s="78">
        <v>1893</v>
      </c>
      <c r="B159" s="82">
        <v>0.37</v>
      </c>
      <c r="C159" s="82">
        <v>1.055806</v>
      </c>
      <c r="D159" s="82">
        <v>0.81132400000000005</v>
      </c>
      <c r="E159" s="82">
        <v>0.45138999999999996</v>
      </c>
      <c r="F159" s="82">
        <v>0.50472466548063954</v>
      </c>
      <c r="G159" s="82">
        <f t="shared" si="0"/>
        <v>-0.3416326654806392</v>
      </c>
      <c r="H159"/>
      <c r="I159" s="70"/>
      <c r="K159" s="82"/>
      <c r="L159" s="70"/>
      <c r="N159" s="70"/>
    </row>
    <row r="160" spans="1:14" s="78" customFormat="1" x14ac:dyDescent="0.2">
      <c r="A160" s="78">
        <v>1894</v>
      </c>
      <c r="B160" s="82">
        <v>0.38300000000000001</v>
      </c>
      <c r="C160" s="82">
        <v>1.0691705</v>
      </c>
      <c r="D160" s="82">
        <v>0.77210400000000012</v>
      </c>
      <c r="E160" s="82">
        <v>0.45926999999999996</v>
      </c>
      <c r="F160" s="82">
        <v>0.19941815162574814</v>
      </c>
      <c r="G160" s="82">
        <f t="shared" si="0"/>
        <v>2.1378348374251788E-2</v>
      </c>
      <c r="H160"/>
      <c r="I160" s="70"/>
      <c r="K160" s="82"/>
      <c r="L160" s="70"/>
      <c r="N160" s="70"/>
    </row>
    <row r="161" spans="1:14" s="78" customFormat="1" x14ac:dyDescent="0.2">
      <c r="A161" s="78">
        <v>1895</v>
      </c>
      <c r="B161" s="82">
        <v>0.40600000000000003</v>
      </c>
      <c r="C161" s="82">
        <v>1.0808435000000001</v>
      </c>
      <c r="D161" s="82">
        <v>0.72631200000000007</v>
      </c>
      <c r="E161" s="82">
        <v>0.46162000000000003</v>
      </c>
      <c r="F161" s="82">
        <v>0.29413605921197861</v>
      </c>
      <c r="G161" s="82">
        <f t="shared" si="0"/>
        <v>4.77544078802139E-3</v>
      </c>
      <c r="H161"/>
      <c r="I161" s="70"/>
      <c r="K161" s="82"/>
      <c r="L161" s="70"/>
      <c r="N161" s="70"/>
    </row>
    <row r="162" spans="1:14" s="78" customFormat="1" x14ac:dyDescent="0.2">
      <c r="A162" s="78">
        <v>1896</v>
      </c>
      <c r="B162" s="82">
        <v>0.41899999999999998</v>
      </c>
      <c r="C162" s="82">
        <v>1.0900185</v>
      </c>
      <c r="D162" s="82">
        <v>0.66398400000000002</v>
      </c>
      <c r="E162" s="82">
        <v>0.46931</v>
      </c>
      <c r="F162" s="82">
        <v>0.99657093330062474</v>
      </c>
      <c r="G162" s="82">
        <f t="shared" si="0"/>
        <v>-0.62084643330062472</v>
      </c>
      <c r="H162"/>
      <c r="I162" s="70"/>
      <c r="K162" s="82"/>
      <c r="L162" s="70"/>
      <c r="N162" s="70"/>
    </row>
    <row r="163" spans="1:14" s="78" customFormat="1" x14ac:dyDescent="0.2">
      <c r="A163" s="78">
        <v>1897</v>
      </c>
      <c r="B163" s="82">
        <v>0.44</v>
      </c>
      <c r="C163" s="82">
        <v>1.1010445</v>
      </c>
      <c r="D163" s="82">
        <v>0.5895720000000001</v>
      </c>
      <c r="E163" s="82">
        <v>0.47716000000000003</v>
      </c>
      <c r="F163" s="82">
        <v>1.0160202468373571</v>
      </c>
      <c r="G163" s="82">
        <f t="shared" si="0"/>
        <v>-0.54170774683735701</v>
      </c>
      <c r="H163"/>
      <c r="I163" s="70"/>
      <c r="K163" s="82"/>
      <c r="L163" s="70"/>
      <c r="N163" s="70"/>
    </row>
    <row r="164" spans="1:14" s="78" customFormat="1" x14ac:dyDescent="0.2">
      <c r="A164" s="78">
        <v>1898</v>
      </c>
      <c r="B164" s="82">
        <v>0.46500000000000002</v>
      </c>
      <c r="C164" s="82">
        <v>1.1064289999999999</v>
      </c>
      <c r="D164" s="82">
        <v>0.53105999999999998</v>
      </c>
      <c r="E164" s="82">
        <v>0.47980500000000004</v>
      </c>
      <c r="F164" s="82">
        <v>0.17267305167024105</v>
      </c>
      <c r="G164" s="82">
        <f t="shared" si="0"/>
        <v>0.38789094832975901</v>
      </c>
      <c r="H164"/>
      <c r="I164" s="70"/>
      <c r="K164" s="82"/>
      <c r="L164" s="70"/>
      <c r="N164" s="70"/>
    </row>
    <row r="165" spans="1:14" s="78" customFormat="1" x14ac:dyDescent="0.2">
      <c r="A165" s="78">
        <v>1899</v>
      </c>
      <c r="B165" s="82">
        <v>0.50700000000000001</v>
      </c>
      <c r="C165" s="82">
        <v>1.1105415000000001</v>
      </c>
      <c r="D165" s="82">
        <v>0.49565600000000004</v>
      </c>
      <c r="E165" s="82">
        <v>0.48771500000000001</v>
      </c>
      <c r="F165" s="82">
        <v>0.14007756938076313</v>
      </c>
      <c r="G165" s="82">
        <f t="shared" si="0"/>
        <v>0.49409293061923698</v>
      </c>
      <c r="H165"/>
      <c r="I165" s="70"/>
      <c r="K165" s="82"/>
      <c r="L165" s="70"/>
      <c r="N165" s="70"/>
    </row>
    <row r="166" spans="1:14" s="78" customFormat="1" x14ac:dyDescent="0.2">
      <c r="A166" s="78">
        <v>1900</v>
      </c>
      <c r="B166" s="82">
        <v>0.53400000000000003</v>
      </c>
      <c r="C166" s="82">
        <v>1.1495394999999999</v>
      </c>
      <c r="D166" s="82">
        <v>0.48166400000000004</v>
      </c>
      <c r="E166" s="82">
        <v>0.49105500000000002</v>
      </c>
      <c r="F166" s="82">
        <v>0.37078816248077179</v>
      </c>
      <c r="G166" s="82">
        <f t="shared" si="0"/>
        <v>0.34003233751922801</v>
      </c>
      <c r="H166"/>
      <c r="I166" s="70"/>
      <c r="K166" s="82"/>
      <c r="L166" s="70"/>
      <c r="N166" s="70"/>
    </row>
    <row r="167" spans="1:14" s="78" customFormat="1" x14ac:dyDescent="0.2">
      <c r="A167" s="78">
        <v>1901</v>
      </c>
      <c r="B167" s="82">
        <v>0.55200000000000005</v>
      </c>
      <c r="C167" s="82">
        <v>1.1779325</v>
      </c>
      <c r="D167" s="82">
        <v>0.48314800000000002</v>
      </c>
      <c r="E167" s="82">
        <v>0.499255</v>
      </c>
      <c r="F167" s="82">
        <v>-0.14442295625814766</v>
      </c>
      <c r="G167" s="82">
        <f t="shared" si="0"/>
        <v>0.89195245625814779</v>
      </c>
      <c r="H167"/>
      <c r="I167" s="70"/>
      <c r="K167" s="82"/>
      <c r="L167" s="70"/>
      <c r="N167" s="70"/>
    </row>
    <row r="168" spans="1:14" s="78" customFormat="1" x14ac:dyDescent="0.2">
      <c r="A168" s="78">
        <v>1902</v>
      </c>
      <c r="B168" s="82">
        <v>0.56599999999999995</v>
      </c>
      <c r="C168" s="82">
        <v>1.1950099999999999</v>
      </c>
      <c r="D168" s="82">
        <v>0.49798800000000004</v>
      </c>
      <c r="E168" s="82">
        <v>0.50242500000000001</v>
      </c>
      <c r="F168" s="82">
        <v>-0.65233868996329802</v>
      </c>
      <c r="G168" s="82">
        <f t="shared" si="0"/>
        <v>1.4129356899632977</v>
      </c>
      <c r="H168"/>
      <c r="I168" s="70"/>
      <c r="K168" s="82"/>
      <c r="L168" s="70"/>
      <c r="N168" s="70"/>
    </row>
    <row r="169" spans="1:14" s="78" customFormat="1" x14ac:dyDescent="0.2">
      <c r="A169" s="78">
        <v>1903</v>
      </c>
      <c r="B169" s="82">
        <v>0.61699999999999999</v>
      </c>
      <c r="C169" s="82">
        <v>1.2109365000000001</v>
      </c>
      <c r="D169" s="82">
        <v>0.52491200000000005</v>
      </c>
      <c r="E169" s="82">
        <v>0.51100999999999996</v>
      </c>
      <c r="F169" s="82">
        <v>1.2173835504971346</v>
      </c>
      <c r="G169" s="82">
        <f t="shared" si="0"/>
        <v>-0.42536905049713458</v>
      </c>
      <c r="H169"/>
      <c r="I169" s="70"/>
      <c r="K169" s="82"/>
      <c r="L169" s="70"/>
      <c r="N169" s="70"/>
    </row>
    <row r="170" spans="1:14" s="78" customFormat="1" x14ac:dyDescent="0.2">
      <c r="A170" s="78">
        <v>1904</v>
      </c>
      <c r="B170" s="82">
        <v>0.624</v>
      </c>
      <c r="C170" s="82">
        <v>1.2245615000000001</v>
      </c>
      <c r="D170" s="82">
        <v>0.563496</v>
      </c>
      <c r="E170" s="82">
        <v>0.51974500000000001</v>
      </c>
      <c r="F170" s="82">
        <v>1.7308738847606027</v>
      </c>
      <c r="G170" s="82">
        <f t="shared" si="0"/>
        <v>-0.96555338476060237</v>
      </c>
      <c r="H170"/>
      <c r="I170" s="70"/>
      <c r="K170" s="82"/>
      <c r="L170" s="70"/>
      <c r="N170" s="70"/>
    </row>
    <row r="171" spans="1:14" s="78" customFormat="1" x14ac:dyDescent="0.2">
      <c r="A171" s="78">
        <v>1905</v>
      </c>
      <c r="B171" s="82">
        <v>0.66300000000000003</v>
      </c>
      <c r="C171" s="82">
        <v>1.2351355000000002</v>
      </c>
      <c r="D171" s="82">
        <v>0.60822799999999999</v>
      </c>
      <c r="E171" s="82">
        <v>0.52319000000000004</v>
      </c>
      <c r="F171" s="82">
        <v>0.13219717148030796</v>
      </c>
      <c r="G171" s="82">
        <f t="shared" si="0"/>
        <v>0.63452032851969231</v>
      </c>
      <c r="H171"/>
      <c r="I171" s="70"/>
      <c r="K171" s="82"/>
      <c r="L171" s="70"/>
      <c r="N171" s="70"/>
    </row>
    <row r="172" spans="1:14" s="78" customFormat="1" x14ac:dyDescent="0.2">
      <c r="A172" s="78">
        <v>1906</v>
      </c>
      <c r="B172" s="82">
        <v>0.70699999999999996</v>
      </c>
      <c r="C172" s="82">
        <v>1.2423804999999999</v>
      </c>
      <c r="D172" s="82">
        <v>0.64108799999999999</v>
      </c>
      <c r="E172" s="82">
        <v>0.53191500000000003</v>
      </c>
      <c r="F172" s="82">
        <v>1.2509820647735048</v>
      </c>
      <c r="G172" s="82">
        <f t="shared" si="0"/>
        <v>-0.4746045647735051</v>
      </c>
      <c r="H172"/>
      <c r="I172" s="70"/>
      <c r="K172" s="82"/>
      <c r="L172" s="70"/>
      <c r="N172" s="70"/>
    </row>
    <row r="173" spans="1:14" s="78" customFormat="1" x14ac:dyDescent="0.2">
      <c r="A173" s="78">
        <v>1907</v>
      </c>
      <c r="B173" s="82">
        <v>0.78400000000000003</v>
      </c>
      <c r="C173" s="82">
        <v>1.2529555000000001</v>
      </c>
      <c r="D173" s="82">
        <v>0.66801200000000005</v>
      </c>
      <c r="E173" s="82">
        <v>0.54097499999999998</v>
      </c>
      <c r="F173" s="82">
        <v>1.0198690808736046</v>
      </c>
      <c r="G173" s="82">
        <f t="shared" si="0"/>
        <v>-0.19190058087360429</v>
      </c>
      <c r="H173"/>
      <c r="I173" s="70"/>
      <c r="K173" s="82"/>
      <c r="L173" s="70"/>
      <c r="N173" s="70"/>
    </row>
    <row r="174" spans="1:14" s="78" customFormat="1" x14ac:dyDescent="0.2">
      <c r="A174" s="78">
        <v>1908</v>
      </c>
      <c r="B174" s="82">
        <v>0.75</v>
      </c>
      <c r="C174" s="82">
        <v>1.254991</v>
      </c>
      <c r="D174" s="82">
        <v>0.68772800000000012</v>
      </c>
      <c r="E174" s="82">
        <v>0.54950499999999991</v>
      </c>
      <c r="F174" s="82">
        <v>0.92960557925023957</v>
      </c>
      <c r="G174" s="82">
        <f t="shared" si="0"/>
        <v>-0.16184757925023963</v>
      </c>
      <c r="H174"/>
      <c r="I174" s="70"/>
      <c r="K174" s="82"/>
      <c r="L174" s="70"/>
      <c r="N174" s="70"/>
    </row>
    <row r="175" spans="1:14" s="78" customFormat="1" x14ac:dyDescent="0.2">
      <c r="A175" s="78">
        <v>1909</v>
      </c>
      <c r="B175" s="82">
        <v>0.78500000000000003</v>
      </c>
      <c r="C175" s="82">
        <v>1.2649334999999999</v>
      </c>
      <c r="D175" s="82">
        <v>0.69938800000000012</v>
      </c>
      <c r="E175" s="82">
        <v>0.55817000000000005</v>
      </c>
      <c r="F175" s="82">
        <v>0.78796686039299779</v>
      </c>
      <c r="G175" s="82">
        <f t="shared" si="0"/>
        <v>4.4086396070017742E-3</v>
      </c>
      <c r="H175"/>
      <c r="I175" s="70"/>
      <c r="K175" s="82"/>
      <c r="L175" s="70"/>
      <c r="N175" s="70"/>
    </row>
    <row r="176" spans="1:14" s="78" customFormat="1" x14ac:dyDescent="0.2">
      <c r="A176" s="78">
        <v>1910</v>
      </c>
      <c r="B176" s="82">
        <v>0.81899999999999995</v>
      </c>
      <c r="C176" s="82">
        <v>1.2403625</v>
      </c>
      <c r="D176" s="82">
        <v>0.706596</v>
      </c>
      <c r="E176" s="82">
        <v>0.56191999999999998</v>
      </c>
      <c r="F176" s="82">
        <v>1.3082661334379404</v>
      </c>
      <c r="G176" s="82">
        <f t="shared" si="0"/>
        <v>-0.51741963343794062</v>
      </c>
      <c r="H176"/>
      <c r="I176" s="70"/>
      <c r="K176" s="82"/>
      <c r="L176" s="70"/>
      <c r="N176" s="70"/>
    </row>
    <row r="177" spans="1:14" s="78" customFormat="1" x14ac:dyDescent="0.2">
      <c r="A177" s="78">
        <v>1911</v>
      </c>
      <c r="B177" s="82">
        <v>0.83599999999999997</v>
      </c>
      <c r="C177" s="82">
        <v>1.234442</v>
      </c>
      <c r="D177" s="82">
        <v>0.72398000000000007</v>
      </c>
      <c r="E177" s="82">
        <v>0.570295</v>
      </c>
      <c r="F177" s="82">
        <v>0.25853492626886421</v>
      </c>
      <c r="G177" s="82">
        <f t="shared" si="0"/>
        <v>0.51763207373113573</v>
      </c>
      <c r="H177"/>
      <c r="I177" s="70"/>
      <c r="K177" s="82"/>
      <c r="L177" s="70"/>
      <c r="N177" s="70"/>
    </row>
    <row r="178" spans="1:14" s="78" customFormat="1" x14ac:dyDescent="0.2">
      <c r="A178" s="78">
        <v>1912</v>
      </c>
      <c r="B178" s="82">
        <v>0.879</v>
      </c>
      <c r="C178" s="82">
        <v>1.2237439999999999</v>
      </c>
      <c r="D178" s="82">
        <v>0.75450800000000007</v>
      </c>
      <c r="E178" s="82">
        <v>0.57396000000000003</v>
      </c>
      <c r="F178" s="82">
        <v>0.44482980294807983</v>
      </c>
      <c r="G178" s="82">
        <f t="shared" si="0"/>
        <v>0.32944619705192002</v>
      </c>
      <c r="H178"/>
      <c r="I178" s="70"/>
      <c r="K178" s="82"/>
      <c r="L178" s="70"/>
      <c r="N178" s="70"/>
    </row>
    <row r="179" spans="1:14" s="78" customFormat="1" x14ac:dyDescent="0.2">
      <c r="A179" s="78">
        <v>1913</v>
      </c>
      <c r="B179" s="82">
        <v>0.94299999999999995</v>
      </c>
      <c r="C179" s="82">
        <v>1.2173754999999999</v>
      </c>
      <c r="D179" s="82">
        <v>0.78779200000000005</v>
      </c>
      <c r="E179" s="82">
        <v>0.58222499999999999</v>
      </c>
      <c r="F179" s="82">
        <v>0.6844760081490654</v>
      </c>
      <c r="G179" s="82">
        <f t="shared" si="0"/>
        <v>0.10588249185093446</v>
      </c>
      <c r="H179"/>
      <c r="I179" s="70"/>
      <c r="K179" s="82"/>
      <c r="L179" s="70"/>
      <c r="N179" s="70"/>
    </row>
    <row r="180" spans="1:14" s="78" customFormat="1" x14ac:dyDescent="0.2">
      <c r="A180" s="78">
        <v>1914</v>
      </c>
      <c r="B180" s="82">
        <v>0.85</v>
      </c>
      <c r="C180" s="82">
        <v>1.1972425</v>
      </c>
      <c r="D180" s="82">
        <v>0.81386800000000004</v>
      </c>
      <c r="E180" s="82">
        <v>0.58511999999999997</v>
      </c>
      <c r="F180" s="82">
        <v>0.32750776019033107</v>
      </c>
      <c r="G180" s="82">
        <f t="shared" si="0"/>
        <v>0.32074673980966861</v>
      </c>
      <c r="H180"/>
      <c r="I180" s="70"/>
      <c r="K180" s="82"/>
      <c r="L180" s="70"/>
      <c r="N180" s="70"/>
    </row>
    <row r="181" spans="1:14" s="78" customFormat="1" x14ac:dyDescent="0.2">
      <c r="A181" s="78">
        <v>1915</v>
      </c>
      <c r="B181" s="82">
        <v>0.83799999999999997</v>
      </c>
      <c r="C181" s="82">
        <v>1.1868730000000001</v>
      </c>
      <c r="D181" s="82">
        <v>0.83443200000000006</v>
      </c>
      <c r="E181" s="82">
        <v>0.59387499999999993</v>
      </c>
      <c r="F181" s="82">
        <v>0.1218766105534735</v>
      </c>
      <c r="G181" s="82">
        <f t="shared" si="0"/>
        <v>0.4746893894465265</v>
      </c>
      <c r="H181"/>
      <c r="I181" s="70"/>
      <c r="K181" s="82"/>
      <c r="L181" s="70"/>
      <c r="N181" s="70"/>
    </row>
    <row r="182" spans="1:14" s="78" customFormat="1" x14ac:dyDescent="0.2">
      <c r="A182" s="78">
        <v>1916</v>
      </c>
      <c r="B182" s="82">
        <v>0.90100000000000002</v>
      </c>
      <c r="C182" s="82">
        <v>1.178186</v>
      </c>
      <c r="D182" s="82">
        <v>0.84609200000000007</v>
      </c>
      <c r="E182" s="82">
        <v>0.59699499999999994</v>
      </c>
      <c r="F182" s="82">
        <v>1.259905633752805</v>
      </c>
      <c r="G182" s="82">
        <f t="shared" si="0"/>
        <v>-0.62380663375280498</v>
      </c>
      <c r="H182"/>
      <c r="I182" s="70"/>
      <c r="K182" s="82"/>
      <c r="L182" s="70"/>
      <c r="N182" s="70"/>
    </row>
    <row r="183" spans="1:14" s="78" customFormat="1" x14ac:dyDescent="0.2">
      <c r="A183" s="78">
        <v>1917</v>
      </c>
      <c r="B183" s="82">
        <v>0.95499999999999996</v>
      </c>
      <c r="C183" s="82">
        <v>1.1732175</v>
      </c>
      <c r="D183" s="82">
        <v>0.84694000000000014</v>
      </c>
      <c r="E183" s="82">
        <v>0.60489999999999999</v>
      </c>
      <c r="F183" s="82">
        <v>1.8132652892293193</v>
      </c>
      <c r="G183" s="82">
        <f t="shared" si="0"/>
        <v>-1.1368877892293199</v>
      </c>
      <c r="H183"/>
      <c r="I183" s="70"/>
      <c r="K183" s="82"/>
      <c r="L183" s="70"/>
      <c r="N183" s="70"/>
    </row>
    <row r="184" spans="1:14" s="78" customFormat="1" x14ac:dyDescent="0.2">
      <c r="A184" s="78">
        <v>1918</v>
      </c>
      <c r="B184" s="82">
        <v>0.93600000000000005</v>
      </c>
      <c r="C184" s="82">
        <v>1.17208</v>
      </c>
      <c r="D184" s="82">
        <v>0.83443200000000006</v>
      </c>
      <c r="E184" s="82">
        <v>0.61274499999999998</v>
      </c>
      <c r="F184" s="82">
        <v>0.42373292748514213</v>
      </c>
      <c r="G184" s="82">
        <f t="shared" si="0"/>
        <v>0.237170072514858</v>
      </c>
      <c r="H184"/>
      <c r="I184" s="70"/>
      <c r="K184" s="82"/>
      <c r="L184" s="70"/>
      <c r="N184" s="70"/>
    </row>
    <row r="185" spans="1:14" s="78" customFormat="1" x14ac:dyDescent="0.2">
      <c r="A185" s="78">
        <v>1919</v>
      </c>
      <c r="B185" s="82">
        <v>0.80600000000000005</v>
      </c>
      <c r="C185" s="82">
        <v>1.1722385</v>
      </c>
      <c r="D185" s="82">
        <v>0.80793199999999998</v>
      </c>
      <c r="E185" s="82">
        <v>0.61600999999999995</v>
      </c>
      <c r="F185" s="82">
        <v>-0.13349555676315744</v>
      </c>
      <c r="G185" s="82">
        <f t="shared" si="0"/>
        <v>0.68779205676315769</v>
      </c>
      <c r="H185"/>
      <c r="I185" s="70"/>
      <c r="K185" s="82"/>
      <c r="L185" s="70"/>
      <c r="N185" s="70"/>
    </row>
    <row r="186" spans="1:14" s="78" customFormat="1" x14ac:dyDescent="0.2">
      <c r="A186" s="78">
        <v>1920</v>
      </c>
      <c r="B186" s="82">
        <v>0.93200000000000005</v>
      </c>
      <c r="C186" s="82">
        <v>1.2251030000000001</v>
      </c>
      <c r="D186" s="82">
        <v>0.77422400000000013</v>
      </c>
      <c r="E186" s="82">
        <v>0.62373000000000001</v>
      </c>
      <c r="F186" s="82">
        <v>1.11760952956487</v>
      </c>
      <c r="G186" s="82">
        <f t="shared" si="0"/>
        <v>-0.35846052956487018</v>
      </c>
      <c r="H186"/>
      <c r="I186" s="70"/>
      <c r="K186" s="82"/>
      <c r="L186" s="70"/>
      <c r="N186" s="70"/>
    </row>
    <row r="187" spans="1:14" s="78" customFormat="1" x14ac:dyDescent="0.2">
      <c r="A187" s="78">
        <v>1921</v>
      </c>
      <c r="B187" s="82">
        <v>0.80300000000000005</v>
      </c>
      <c r="C187" s="82">
        <v>1.2562835000000001</v>
      </c>
      <c r="D187" s="82">
        <v>0.74793600000000005</v>
      </c>
      <c r="E187" s="82">
        <v>0.63178000000000001</v>
      </c>
      <c r="F187" s="82">
        <v>1.1500637436135615</v>
      </c>
      <c r="G187" s="82">
        <f t="shared" si="0"/>
        <v>-0.47049624361356113</v>
      </c>
      <c r="H187"/>
      <c r="I187" s="70"/>
      <c r="K187" s="82"/>
      <c r="L187" s="70"/>
      <c r="N187" s="70"/>
    </row>
    <row r="188" spans="1:14" s="78" customFormat="1" x14ac:dyDescent="0.2">
      <c r="A188" s="78">
        <v>1922</v>
      </c>
      <c r="B188" s="82">
        <v>0.84499999999999997</v>
      </c>
      <c r="C188" s="82">
        <v>1.280742</v>
      </c>
      <c r="D188" s="82">
        <v>0.73182400000000003</v>
      </c>
      <c r="E188" s="82">
        <v>0.63432500000000003</v>
      </c>
      <c r="F188" s="82">
        <v>0.3182342458502942</v>
      </c>
      <c r="G188" s="82">
        <f t="shared" si="0"/>
        <v>0.44135875414970549</v>
      </c>
      <c r="H188"/>
      <c r="I188" s="70"/>
      <c r="K188" s="82"/>
      <c r="L188" s="70"/>
      <c r="N188" s="70"/>
    </row>
    <row r="189" spans="1:14" s="78" customFormat="1" x14ac:dyDescent="0.2">
      <c r="A189" s="78">
        <v>1923</v>
      </c>
      <c r="B189" s="82">
        <v>0.97</v>
      </c>
      <c r="C189" s="82">
        <v>1.2921545000000001</v>
      </c>
      <c r="D189" s="82">
        <v>0.725464</v>
      </c>
      <c r="E189" s="82">
        <v>0.64222500000000005</v>
      </c>
      <c r="F189" s="82">
        <v>1.4160247888713129</v>
      </c>
      <c r="G189" s="82">
        <f t="shared" si="0"/>
        <v>-0.52155928887131253</v>
      </c>
      <c r="H189"/>
      <c r="I189" s="70"/>
      <c r="K189" s="82"/>
      <c r="L189" s="70"/>
      <c r="N189" s="70"/>
    </row>
    <row r="190" spans="1:14" s="78" customFormat="1" x14ac:dyDescent="0.2">
      <c r="A190" s="78">
        <v>1924</v>
      </c>
      <c r="B190" s="82">
        <v>0.96299999999999997</v>
      </c>
      <c r="C190" s="82">
        <v>1.3021055000000001</v>
      </c>
      <c r="D190" s="82">
        <v>0.72716000000000014</v>
      </c>
      <c r="E190" s="82">
        <v>0.64464500000000002</v>
      </c>
      <c r="F190" s="82">
        <v>0.17373461106943525</v>
      </c>
      <c r="G190" s="82">
        <f t="shared" si="0"/>
        <v>0.71956588893056472</v>
      </c>
      <c r="H190"/>
      <c r="I190" s="70"/>
      <c r="K190" s="82"/>
      <c r="L190" s="70"/>
      <c r="N190" s="70"/>
    </row>
    <row r="191" spans="1:14" s="78" customFormat="1" x14ac:dyDescent="0.2">
      <c r="A191" s="78">
        <v>1925</v>
      </c>
      <c r="B191" s="82">
        <v>0.97499999999999998</v>
      </c>
      <c r="C191" s="82">
        <v>1.3091314999999999</v>
      </c>
      <c r="D191" s="82">
        <v>0.73224800000000001</v>
      </c>
      <c r="E191" s="82">
        <v>0.65195000000000003</v>
      </c>
      <c r="F191" s="82">
        <v>0.81527029559594388</v>
      </c>
      <c r="G191" s="82">
        <f t="shared" si="0"/>
        <v>8.466320440405628E-2</v>
      </c>
      <c r="H191"/>
      <c r="I191" s="70"/>
      <c r="K191" s="82"/>
      <c r="L191" s="70"/>
      <c r="N191" s="70"/>
    </row>
    <row r="192" spans="1:14" s="78" customFormat="1" x14ac:dyDescent="0.2">
      <c r="A192" s="78">
        <v>1926</v>
      </c>
      <c r="B192" s="82">
        <v>0.98299999999999998</v>
      </c>
      <c r="C192" s="82">
        <v>1.3135560000000002</v>
      </c>
      <c r="D192" s="82">
        <v>0.74454400000000009</v>
      </c>
      <c r="E192" s="82">
        <v>0.65408500000000003</v>
      </c>
      <c r="F192" s="82">
        <v>-0.16072169109638404</v>
      </c>
      <c r="G192" s="82">
        <f t="shared" ref="G192:G255" si="1">B192+C192-(D192+E192+F192)</f>
        <v>1.0586486910963842</v>
      </c>
      <c r="H192"/>
      <c r="I192" s="70"/>
      <c r="K192" s="82"/>
      <c r="L192" s="70"/>
      <c r="N192" s="70"/>
    </row>
    <row r="193" spans="1:14" s="78" customFormat="1" x14ac:dyDescent="0.2">
      <c r="A193" s="78">
        <v>1927</v>
      </c>
      <c r="B193" s="82">
        <v>1.0620000000000001</v>
      </c>
      <c r="C193" s="82">
        <v>1.3191204999999999</v>
      </c>
      <c r="D193" s="82">
        <v>0.76044400000000012</v>
      </c>
      <c r="E193" s="82">
        <v>0.65599500000000011</v>
      </c>
      <c r="F193" s="82">
        <v>1.1087955247862205</v>
      </c>
      <c r="G193" s="82">
        <f t="shared" si="1"/>
        <v>-0.14411402478622115</v>
      </c>
      <c r="H193"/>
      <c r="I193" s="70"/>
      <c r="K193" s="82"/>
      <c r="L193" s="70"/>
      <c r="N193" s="70"/>
    </row>
    <row r="194" spans="1:14" s="78" customFormat="1" x14ac:dyDescent="0.2">
      <c r="A194" s="78">
        <v>1928</v>
      </c>
      <c r="B194" s="82">
        <v>1.0649999999999999</v>
      </c>
      <c r="C194" s="82">
        <v>1.3201780000000001</v>
      </c>
      <c r="D194" s="82">
        <v>0.77846400000000004</v>
      </c>
      <c r="E194" s="82">
        <v>0.66274499999999992</v>
      </c>
      <c r="F194" s="82">
        <v>0.17094751703334315</v>
      </c>
      <c r="G194" s="82">
        <f t="shared" si="1"/>
        <v>0.77302148296665663</v>
      </c>
      <c r="H194"/>
      <c r="I194" s="70"/>
      <c r="K194" s="82"/>
      <c r="L194" s="70"/>
      <c r="N194" s="70"/>
    </row>
    <row r="195" spans="1:14" s="78" customFormat="1" x14ac:dyDescent="0.2">
      <c r="A195" s="78">
        <v>1929</v>
      </c>
      <c r="B195" s="82">
        <v>1.145</v>
      </c>
      <c r="C195" s="82">
        <v>1.3182640000000001</v>
      </c>
      <c r="D195" s="82">
        <v>0.78948800000000008</v>
      </c>
      <c r="E195" s="82">
        <v>0.6640299999999999</v>
      </c>
      <c r="F195" s="82">
        <v>0.34134062741150206</v>
      </c>
      <c r="G195" s="82">
        <f t="shared" si="1"/>
        <v>0.66840537258849819</v>
      </c>
      <c r="H195"/>
      <c r="I195" s="70"/>
      <c r="K195" s="82"/>
      <c r="L195" s="70"/>
      <c r="N195" s="70"/>
    </row>
    <row r="196" spans="1:14" s="78" customFormat="1" x14ac:dyDescent="0.2">
      <c r="A196" s="78">
        <v>1930</v>
      </c>
      <c r="B196" s="82">
        <v>1.0529999999999999</v>
      </c>
      <c r="C196" s="82">
        <v>1.3821165</v>
      </c>
      <c r="D196" s="82">
        <v>0.79054800000000003</v>
      </c>
      <c r="E196" s="82">
        <v>0.66548499999999999</v>
      </c>
      <c r="F196" s="82">
        <v>0.42518926659098377</v>
      </c>
      <c r="G196" s="82">
        <f t="shared" si="1"/>
        <v>0.553894233409016</v>
      </c>
      <c r="H196"/>
      <c r="I196" s="70"/>
      <c r="K196" s="82"/>
      <c r="L196" s="70"/>
      <c r="N196" s="70"/>
    </row>
    <row r="197" spans="1:14" s="78" customFormat="1" x14ac:dyDescent="0.2">
      <c r="A197" s="78">
        <v>1931</v>
      </c>
      <c r="B197" s="82">
        <v>0.94</v>
      </c>
      <c r="C197" s="82">
        <v>1.4261490000000001</v>
      </c>
      <c r="D197" s="82">
        <v>0.78991200000000006</v>
      </c>
      <c r="E197" s="82">
        <v>0.66685499999999998</v>
      </c>
      <c r="F197" s="82">
        <v>-0.4011341185841607</v>
      </c>
      <c r="G197" s="82">
        <f t="shared" si="1"/>
        <v>1.3105161185841605</v>
      </c>
      <c r="H197"/>
      <c r="I197" s="70"/>
      <c r="K197" s="82"/>
      <c r="L197" s="70"/>
      <c r="N197" s="70"/>
    </row>
    <row r="198" spans="1:14" s="78" customFormat="1" x14ac:dyDescent="0.2">
      <c r="A198" s="78">
        <v>1932</v>
      </c>
      <c r="B198" s="82">
        <v>0.84699999999999998</v>
      </c>
      <c r="C198" s="82">
        <v>1.4519915000000001</v>
      </c>
      <c r="D198" s="82">
        <v>0.78842800000000002</v>
      </c>
      <c r="E198" s="82">
        <v>0.67242000000000002</v>
      </c>
      <c r="F198" s="82">
        <v>0.53375047768515949</v>
      </c>
      <c r="G198" s="82">
        <f t="shared" si="1"/>
        <v>0.30439302231484078</v>
      </c>
      <c r="H198"/>
      <c r="I198" s="70"/>
      <c r="K198" s="82"/>
      <c r="L198" s="70"/>
      <c r="N198" s="70"/>
    </row>
    <row r="199" spans="1:14" s="78" customFormat="1" x14ac:dyDescent="0.2">
      <c r="A199" s="78">
        <v>1933</v>
      </c>
      <c r="B199" s="82">
        <v>0.89300000000000002</v>
      </c>
      <c r="C199" s="82">
        <v>1.4811434999999999</v>
      </c>
      <c r="D199" s="82">
        <v>0.78609600000000013</v>
      </c>
      <c r="E199" s="82">
        <v>0.67313999999999996</v>
      </c>
      <c r="F199" s="82">
        <v>0.80714230040047219</v>
      </c>
      <c r="G199" s="82">
        <f t="shared" si="1"/>
        <v>0.10776519959952724</v>
      </c>
      <c r="H199"/>
      <c r="I199" s="70"/>
      <c r="K199" s="82"/>
      <c r="L199" s="70"/>
      <c r="N199" s="70"/>
    </row>
    <row r="200" spans="1:14" s="78" customFormat="1" x14ac:dyDescent="0.2">
      <c r="A200" s="78">
        <v>1934</v>
      </c>
      <c r="B200" s="82">
        <v>0.97299999999999998</v>
      </c>
      <c r="C200" s="82">
        <v>1.5015974999999999</v>
      </c>
      <c r="D200" s="82">
        <v>0.7820680000000001</v>
      </c>
      <c r="E200" s="82">
        <v>0.67356499999999997</v>
      </c>
      <c r="F200" s="82">
        <v>1.0652485544266284</v>
      </c>
      <c r="G200" s="82">
        <f t="shared" si="1"/>
        <v>-4.6284054426628529E-2</v>
      </c>
      <c r="H200"/>
      <c r="I200" s="70"/>
      <c r="K200" s="82"/>
      <c r="L200" s="70"/>
      <c r="N200" s="70"/>
    </row>
    <row r="201" spans="1:14" s="78" customFormat="1" x14ac:dyDescent="0.2">
      <c r="A201" s="78">
        <v>1935</v>
      </c>
      <c r="B201" s="82">
        <v>1.0269999999999999</v>
      </c>
      <c r="C201" s="82">
        <v>1.5200849999999999</v>
      </c>
      <c r="D201" s="82">
        <v>0.77358800000000005</v>
      </c>
      <c r="E201" s="82">
        <v>0.67393499999999995</v>
      </c>
      <c r="F201" s="82">
        <v>0.51535898321146068</v>
      </c>
      <c r="G201" s="82">
        <f t="shared" si="1"/>
        <v>0.58420301678853948</v>
      </c>
      <c r="H201"/>
      <c r="I201" s="70"/>
      <c r="K201" s="82"/>
      <c r="L201" s="70"/>
      <c r="N201" s="70"/>
    </row>
    <row r="202" spans="1:14" s="78" customFormat="1" x14ac:dyDescent="0.2">
      <c r="A202" s="78">
        <v>1936</v>
      </c>
      <c r="B202" s="82">
        <v>1.1299999999999999</v>
      </c>
      <c r="C202" s="82">
        <v>1.5386310000000001</v>
      </c>
      <c r="D202" s="82">
        <v>0.75768800000000003</v>
      </c>
      <c r="E202" s="82">
        <v>0.673925</v>
      </c>
      <c r="F202" s="82">
        <v>0.1564109444285425</v>
      </c>
      <c r="G202" s="82">
        <f t="shared" si="1"/>
        <v>1.0806070555714575</v>
      </c>
      <c r="H202"/>
      <c r="I202" s="70"/>
      <c r="K202" s="82"/>
      <c r="L202" s="70"/>
      <c r="N202" s="70"/>
    </row>
    <row r="203" spans="1:14" s="78" customFormat="1" x14ac:dyDescent="0.2">
      <c r="A203" s="78">
        <v>1937</v>
      </c>
      <c r="B203" s="82">
        <v>1.2090000000000001</v>
      </c>
      <c r="C203" s="82">
        <v>1.5493975</v>
      </c>
      <c r="D203" s="82">
        <v>0.73775999999999997</v>
      </c>
      <c r="E203" s="82">
        <v>0.67377500000000001</v>
      </c>
      <c r="F203" s="82">
        <v>0.37138406836391269</v>
      </c>
      <c r="G203" s="82">
        <f t="shared" si="1"/>
        <v>0.97547843163608738</v>
      </c>
      <c r="H203"/>
      <c r="I203" s="70"/>
      <c r="K203" s="82"/>
      <c r="L203" s="70"/>
      <c r="N203" s="70"/>
    </row>
    <row r="204" spans="1:14" s="78" customFormat="1" x14ac:dyDescent="0.2">
      <c r="A204" s="78">
        <v>1938</v>
      </c>
      <c r="B204" s="82">
        <v>1.1419999999999999</v>
      </c>
      <c r="C204" s="82">
        <v>1.5569680000000001</v>
      </c>
      <c r="D204" s="82">
        <v>0.71338000000000013</v>
      </c>
      <c r="E204" s="82">
        <v>0.67342499999999994</v>
      </c>
      <c r="F204" s="82">
        <v>0.31790614523069005</v>
      </c>
      <c r="G204" s="82">
        <f t="shared" si="1"/>
        <v>0.99425685476930958</v>
      </c>
      <c r="H204"/>
      <c r="I204" s="70"/>
      <c r="K204" s="82"/>
      <c r="L204" s="70"/>
      <c r="N204" s="70"/>
    </row>
    <row r="205" spans="1:14" s="78" customFormat="1" x14ac:dyDescent="0.2">
      <c r="A205" s="78">
        <v>1939</v>
      </c>
      <c r="B205" s="82">
        <v>1.1919999999999999</v>
      </c>
      <c r="C205" s="82">
        <v>1.559925</v>
      </c>
      <c r="D205" s="82">
        <v>0.67098000000000002</v>
      </c>
      <c r="E205" s="82">
        <v>0.67325499999999994</v>
      </c>
      <c r="F205" s="82">
        <v>1.0827043844630098</v>
      </c>
      <c r="G205" s="82">
        <f t="shared" si="1"/>
        <v>0.32498561553699012</v>
      </c>
      <c r="H205"/>
      <c r="I205" s="70"/>
      <c r="K205" s="82"/>
      <c r="L205" s="70"/>
      <c r="N205" s="70"/>
    </row>
    <row r="206" spans="1:14" s="78" customFormat="1" x14ac:dyDescent="0.2">
      <c r="A206" s="78">
        <v>1940</v>
      </c>
      <c r="B206" s="82">
        <v>1.2989999999999999</v>
      </c>
      <c r="C206" s="82">
        <v>1.5896564999999998</v>
      </c>
      <c r="D206" s="82">
        <v>0.60610799999999998</v>
      </c>
      <c r="E206" s="82">
        <v>0.67330500000000004</v>
      </c>
      <c r="F206" s="82">
        <v>0.27905463653911894</v>
      </c>
      <c r="G206" s="82">
        <f t="shared" si="1"/>
        <v>1.3301888634608809</v>
      </c>
      <c r="H206"/>
      <c r="I206" s="70"/>
      <c r="K206" s="82"/>
      <c r="L206" s="70"/>
      <c r="N206" s="70"/>
    </row>
    <row r="207" spans="1:14" s="78" customFormat="1" x14ac:dyDescent="0.2">
      <c r="A207" s="78">
        <v>1941</v>
      </c>
      <c r="B207" s="82">
        <v>1.3340000000000001</v>
      </c>
      <c r="C207" s="82">
        <v>1.6159939999999999</v>
      </c>
      <c r="D207" s="82">
        <v>0.52258000000000004</v>
      </c>
      <c r="E207" s="82">
        <v>0.6680299999999999</v>
      </c>
      <c r="F207" s="82">
        <v>0.20501127127889612</v>
      </c>
      <c r="G207" s="82">
        <f t="shared" si="1"/>
        <v>1.5543727287211042</v>
      </c>
      <c r="H207"/>
      <c r="I207" s="70"/>
      <c r="K207" s="82"/>
      <c r="L207" s="70"/>
      <c r="N207" s="70"/>
    </row>
    <row r="208" spans="1:14" s="78" customFormat="1" x14ac:dyDescent="0.2">
      <c r="A208" s="78">
        <v>1942</v>
      </c>
      <c r="B208" s="82">
        <v>1.3420000000000001</v>
      </c>
      <c r="C208" s="82">
        <v>1.6127279999999999</v>
      </c>
      <c r="D208" s="82">
        <v>0.42930000000000007</v>
      </c>
      <c r="E208" s="82">
        <v>0.66835</v>
      </c>
      <c r="F208" s="82">
        <v>0.63018409379288809</v>
      </c>
      <c r="G208" s="82">
        <f t="shared" si="1"/>
        <v>1.226893906207112</v>
      </c>
      <c r="H208"/>
      <c r="I208" s="70"/>
      <c r="K208" s="82"/>
      <c r="L208" s="70"/>
      <c r="N208" s="70"/>
    </row>
    <row r="209" spans="1:14" s="78" customFormat="1" x14ac:dyDescent="0.2">
      <c r="A209" s="78">
        <v>1943</v>
      </c>
      <c r="B209" s="82">
        <v>1.391</v>
      </c>
      <c r="C209" s="82">
        <v>1.6058735</v>
      </c>
      <c r="D209" s="82">
        <v>0.33390000000000003</v>
      </c>
      <c r="E209" s="82">
        <v>0.66884499999999991</v>
      </c>
      <c r="F209" s="82">
        <v>0.61972291459772644</v>
      </c>
      <c r="G209" s="82">
        <f t="shared" si="1"/>
        <v>1.3744055854022736</v>
      </c>
      <c r="H209"/>
      <c r="I209" s="70"/>
      <c r="K209" s="82"/>
      <c r="L209" s="70"/>
      <c r="N209" s="70"/>
    </row>
    <row r="210" spans="1:14" s="78" customFormat="1" x14ac:dyDescent="0.2">
      <c r="A210" s="78">
        <v>1944</v>
      </c>
      <c r="B210" s="82">
        <v>1.383</v>
      </c>
      <c r="C210" s="82">
        <v>1.5962425</v>
      </c>
      <c r="D210" s="82">
        <v>0.25927600000000001</v>
      </c>
      <c r="E210" s="82">
        <v>0.66985000000000006</v>
      </c>
      <c r="F210" s="82">
        <v>-0.44328453291302389</v>
      </c>
      <c r="G210" s="82">
        <f t="shared" si="1"/>
        <v>2.4934010329130234</v>
      </c>
      <c r="H210"/>
      <c r="I210" s="70"/>
      <c r="K210" s="82"/>
      <c r="L210" s="70"/>
      <c r="N210" s="70"/>
    </row>
    <row r="211" spans="1:14" s="78" customFormat="1" x14ac:dyDescent="0.2">
      <c r="A211" s="78">
        <v>1945</v>
      </c>
      <c r="B211" s="82">
        <v>1.1599999999999999</v>
      </c>
      <c r="C211" s="82">
        <v>1.5851554999999999</v>
      </c>
      <c r="D211" s="82">
        <v>0.21433199999999999</v>
      </c>
      <c r="E211" s="82">
        <v>0.67123500000000003</v>
      </c>
      <c r="F211" s="82">
        <v>0.37219655697868653</v>
      </c>
      <c r="G211" s="82">
        <f t="shared" si="1"/>
        <v>1.4873919430213136</v>
      </c>
      <c r="H211"/>
      <c r="I211" s="70"/>
      <c r="K211" s="82"/>
      <c r="L211" s="70"/>
      <c r="N211" s="70"/>
    </row>
    <row r="212" spans="1:14" s="78" customFormat="1" x14ac:dyDescent="0.2">
      <c r="A212" s="78">
        <v>1946</v>
      </c>
      <c r="B212" s="82">
        <v>1.238</v>
      </c>
      <c r="C212" s="82">
        <v>1.575359</v>
      </c>
      <c r="D212" s="82">
        <v>0.203096</v>
      </c>
      <c r="E212" s="82">
        <v>0.67832499999999996</v>
      </c>
      <c r="F212" s="82">
        <v>0.74597539495963283</v>
      </c>
      <c r="G212" s="82">
        <f t="shared" si="1"/>
        <v>1.1859626050403673</v>
      </c>
      <c r="H212"/>
      <c r="I212" s="70"/>
      <c r="K212" s="82"/>
      <c r="L212" s="70"/>
      <c r="N212" s="70"/>
    </row>
    <row r="213" spans="1:14" s="78" customFormat="1" x14ac:dyDescent="0.2">
      <c r="A213" s="78">
        <v>1947</v>
      </c>
      <c r="B213" s="82">
        <v>1.3919999999999999</v>
      </c>
      <c r="C213" s="82">
        <v>1.5647845</v>
      </c>
      <c r="D213" s="82">
        <v>0.21496800000000002</v>
      </c>
      <c r="E213" s="82">
        <v>0.68108499999999994</v>
      </c>
      <c r="F213" s="82">
        <v>1.20652626207764</v>
      </c>
      <c r="G213" s="82">
        <f t="shared" si="1"/>
        <v>0.85420523792235992</v>
      </c>
      <c r="H213"/>
      <c r="I213" s="70"/>
      <c r="K213" s="82"/>
      <c r="L213" s="70"/>
      <c r="N213" s="70"/>
    </row>
    <row r="214" spans="1:14" s="78" customFormat="1" x14ac:dyDescent="0.2">
      <c r="A214" s="78">
        <v>1948</v>
      </c>
      <c r="B214" s="82">
        <v>1.4690000000000001</v>
      </c>
      <c r="C214" s="82">
        <v>1.5487220000000002</v>
      </c>
      <c r="D214" s="82">
        <v>0.24994800000000003</v>
      </c>
      <c r="E214" s="82">
        <v>0.68901999999999997</v>
      </c>
      <c r="F214" s="82">
        <v>1.3418130116332239</v>
      </c>
      <c r="G214" s="82">
        <f t="shared" si="1"/>
        <v>0.73694098836677613</v>
      </c>
      <c r="H214"/>
      <c r="I214" s="70"/>
      <c r="K214" s="82"/>
      <c r="L214" s="70"/>
      <c r="N214" s="70"/>
    </row>
    <row r="215" spans="1:14" s="78" customFormat="1" x14ac:dyDescent="0.2">
      <c r="A215" s="78">
        <v>1949</v>
      </c>
      <c r="B215" s="82">
        <v>1.419</v>
      </c>
      <c r="C215" s="82">
        <v>1.5230390000000003</v>
      </c>
      <c r="D215" s="82">
        <v>0.302948</v>
      </c>
      <c r="E215" s="82">
        <v>0.69307999999999992</v>
      </c>
      <c r="F215" s="82">
        <v>0.49956637734176662</v>
      </c>
      <c r="G215" s="82">
        <f t="shared" si="1"/>
        <v>1.4464446226582337</v>
      </c>
      <c r="H215"/>
      <c r="I215" s="70"/>
      <c r="K215" s="82"/>
      <c r="L215" s="70"/>
      <c r="N215" s="70"/>
    </row>
    <row r="216" spans="1:14" s="78" customFormat="1" x14ac:dyDescent="0.2">
      <c r="A216" s="78">
        <v>1950</v>
      </c>
      <c r="B216" s="82">
        <v>1.63</v>
      </c>
      <c r="C216" s="82">
        <v>1.5983240000000001</v>
      </c>
      <c r="D216" s="82">
        <v>0.36209600000000003</v>
      </c>
      <c r="E216" s="82">
        <v>0.70254499999999998</v>
      </c>
      <c r="F216" s="82">
        <v>2.1392466284156906</v>
      </c>
      <c r="G216" s="82">
        <f t="shared" si="1"/>
        <v>2.4436371584309224E-2</v>
      </c>
      <c r="H216"/>
      <c r="I216" s="70"/>
      <c r="K216" s="82"/>
      <c r="L216" s="70"/>
      <c r="N216" s="70"/>
    </row>
    <row r="217" spans="1:14" s="78" customFormat="1" x14ac:dyDescent="0.2">
      <c r="A217" s="78">
        <v>1951</v>
      </c>
      <c r="B217" s="82">
        <v>1.7669999999999999</v>
      </c>
      <c r="C217" s="82">
        <v>1.6489225000000001</v>
      </c>
      <c r="D217" s="82">
        <v>0.41848800000000003</v>
      </c>
      <c r="E217" s="82">
        <v>0.71233000000000002</v>
      </c>
      <c r="F217" s="82">
        <v>0.83973489739180296</v>
      </c>
      <c r="G217" s="82">
        <f t="shared" si="1"/>
        <v>1.4453696026081966</v>
      </c>
      <c r="H217"/>
      <c r="I217" s="70"/>
      <c r="K217" s="82"/>
      <c r="L217" s="70"/>
      <c r="N217" s="70"/>
    </row>
    <row r="218" spans="1:14" s="78" customFormat="1" x14ac:dyDescent="0.2">
      <c r="A218" s="78">
        <v>1952</v>
      </c>
      <c r="B218" s="82">
        <v>1.7949999999999999</v>
      </c>
      <c r="C218" s="82">
        <v>1.670504</v>
      </c>
      <c r="D218" s="82">
        <v>0.47933200000000004</v>
      </c>
      <c r="E218" s="82">
        <v>0.72839999999999994</v>
      </c>
      <c r="F218" s="82">
        <v>0.25601144805831566</v>
      </c>
      <c r="G218" s="82">
        <f t="shared" si="1"/>
        <v>2.0017605519416843</v>
      </c>
      <c r="H218"/>
      <c r="I218" s="70"/>
      <c r="K218" s="82"/>
      <c r="L218" s="70"/>
      <c r="N218" s="70"/>
    </row>
    <row r="219" spans="1:14" s="78" customFormat="1" x14ac:dyDescent="0.2">
      <c r="A219" s="78">
        <v>1953</v>
      </c>
      <c r="B219" s="82">
        <v>1.841</v>
      </c>
      <c r="C219" s="82">
        <v>1.7007889999999999</v>
      </c>
      <c r="D219" s="82">
        <v>0.54738399999999998</v>
      </c>
      <c r="E219" s="82">
        <v>0.74463999999999997</v>
      </c>
      <c r="F219" s="82">
        <v>1.1404235883956944</v>
      </c>
      <c r="G219" s="82">
        <f t="shared" si="1"/>
        <v>1.109341411604305</v>
      </c>
      <c r="H219"/>
      <c r="I219" s="70"/>
      <c r="K219" s="82"/>
      <c r="L219" s="70"/>
      <c r="N219" s="70"/>
    </row>
    <row r="220" spans="1:14" s="78" customFormat="1" x14ac:dyDescent="0.2">
      <c r="A220" s="78">
        <v>1954</v>
      </c>
      <c r="B220" s="82">
        <v>1.865</v>
      </c>
      <c r="C220" s="82">
        <v>1.7308379999999999</v>
      </c>
      <c r="D220" s="82">
        <v>0.62200800000000001</v>
      </c>
      <c r="E220" s="82">
        <v>0.75684499999999999</v>
      </c>
      <c r="F220" s="82">
        <v>1.2899905673019849</v>
      </c>
      <c r="G220" s="82">
        <f t="shared" si="1"/>
        <v>0.92699443269801485</v>
      </c>
      <c r="H220"/>
      <c r="I220" s="70"/>
      <c r="K220" s="82"/>
      <c r="L220" s="70"/>
      <c r="N220" s="70"/>
    </row>
    <row r="221" spans="1:14" s="78" customFormat="1" x14ac:dyDescent="0.2">
      <c r="A221" s="78">
        <v>1955</v>
      </c>
      <c r="B221" s="82">
        <v>2.0419999999999998</v>
      </c>
      <c r="C221" s="82">
        <v>1.756697</v>
      </c>
      <c r="D221" s="82">
        <v>0.69917600000000002</v>
      </c>
      <c r="E221" s="82">
        <v>0.76967000000000008</v>
      </c>
      <c r="F221" s="82">
        <v>2.3347090029895403</v>
      </c>
      <c r="G221" s="82">
        <f t="shared" si="1"/>
        <v>-4.858002989540644E-3</v>
      </c>
      <c r="H221"/>
      <c r="I221" s="70"/>
      <c r="K221" s="82"/>
      <c r="L221" s="70"/>
      <c r="N221" s="70"/>
    </row>
    <row r="222" spans="1:14" s="78" customFormat="1" x14ac:dyDescent="0.2">
      <c r="A222" s="78">
        <v>1956</v>
      </c>
      <c r="B222" s="82">
        <v>2.177</v>
      </c>
      <c r="C222" s="82">
        <v>1.7896229999999997</v>
      </c>
      <c r="D222" s="82">
        <v>0.77443600000000001</v>
      </c>
      <c r="E222" s="82">
        <v>0.78329000000000004</v>
      </c>
      <c r="F222" s="82">
        <v>3.4135295902877862</v>
      </c>
      <c r="G222" s="82">
        <f t="shared" si="1"/>
        <v>-1.0046325902877862</v>
      </c>
      <c r="H222"/>
      <c r="I222" s="70"/>
      <c r="K222" s="82"/>
      <c r="L222" s="70"/>
      <c r="N222" s="70"/>
    </row>
    <row r="223" spans="1:14" s="78" customFormat="1" x14ac:dyDescent="0.2">
      <c r="A223" s="78">
        <v>1957</v>
      </c>
      <c r="B223" s="82">
        <v>2.27</v>
      </c>
      <c r="C223" s="82">
        <v>1.8169919999999999</v>
      </c>
      <c r="D223" s="82">
        <v>0.86983600000000005</v>
      </c>
      <c r="E223" s="82">
        <v>0.79296500000000003</v>
      </c>
      <c r="F223" s="82">
        <v>0.8437323500534275</v>
      </c>
      <c r="G223" s="82">
        <f t="shared" si="1"/>
        <v>1.5804586499465731</v>
      </c>
      <c r="H223"/>
      <c r="I223" s="70"/>
      <c r="K223" s="82"/>
      <c r="L223" s="70"/>
      <c r="N223" s="70"/>
    </row>
    <row r="224" spans="1:14" s="78" customFormat="1" x14ac:dyDescent="0.2">
      <c r="A224" s="78">
        <v>1958</v>
      </c>
      <c r="B224" s="82">
        <v>2.33</v>
      </c>
      <c r="C224" s="82">
        <v>1.8484389999999999</v>
      </c>
      <c r="D224" s="82">
        <v>1.01972</v>
      </c>
      <c r="E224" s="82">
        <v>0.80781499999999995</v>
      </c>
      <c r="F224" s="82">
        <v>0.24586909715894573</v>
      </c>
      <c r="G224" s="82">
        <f t="shared" si="1"/>
        <v>2.1050349028410542</v>
      </c>
      <c r="H224"/>
      <c r="I224" s="70"/>
      <c r="K224" s="82"/>
      <c r="L224" s="70"/>
      <c r="N224" s="70"/>
    </row>
    <row r="225" spans="1:14" s="78" customFormat="1" x14ac:dyDescent="0.2">
      <c r="A225" s="78">
        <v>1959</v>
      </c>
      <c r="B225" s="82">
        <v>2.4540000000000002</v>
      </c>
      <c r="C225" s="82">
        <v>1.8701375000000002</v>
      </c>
      <c r="D225" s="82">
        <v>1.1746920000000001</v>
      </c>
      <c r="E225" s="82">
        <v>0.83369499999999996</v>
      </c>
      <c r="F225" s="82">
        <v>0.98153566190993713</v>
      </c>
      <c r="G225" s="82">
        <f t="shared" si="1"/>
        <v>1.3342148380900638</v>
      </c>
      <c r="H225"/>
      <c r="I225" s="70"/>
      <c r="K225" s="82"/>
      <c r="L225" s="70"/>
      <c r="N225" s="70"/>
    </row>
    <row r="226" spans="1:14" s="78" customFormat="1" x14ac:dyDescent="0.2">
      <c r="A226" s="78">
        <v>1960</v>
      </c>
      <c r="B226" s="82">
        <v>2.569</v>
      </c>
      <c r="C226" s="82">
        <v>1.7373425</v>
      </c>
      <c r="D226" s="82">
        <v>1.309736</v>
      </c>
      <c r="E226" s="82">
        <v>0.88489499999999999</v>
      </c>
      <c r="F226" s="82">
        <v>1.8113477484254248</v>
      </c>
      <c r="G226" s="82">
        <f t="shared" si="1"/>
        <v>0.30036375157457407</v>
      </c>
      <c r="H226"/>
      <c r="I226" s="70"/>
      <c r="K226" s="82"/>
      <c r="L226" s="70"/>
      <c r="N226" s="70"/>
    </row>
    <row r="227" spans="1:14" s="78" customFormat="1" x14ac:dyDescent="0.2">
      <c r="A227" s="78">
        <v>1961</v>
      </c>
      <c r="B227" s="82">
        <v>2.58</v>
      </c>
      <c r="C227" s="82">
        <v>1.655529</v>
      </c>
      <c r="D227" s="82">
        <v>1.43418</v>
      </c>
      <c r="E227" s="82">
        <v>0.91639000000000004</v>
      </c>
      <c r="F227" s="82">
        <v>1.0238961529150308</v>
      </c>
      <c r="G227" s="82">
        <f t="shared" si="1"/>
        <v>0.86106284708496883</v>
      </c>
      <c r="H227"/>
      <c r="I227" s="70"/>
      <c r="K227" s="82"/>
      <c r="L227" s="70"/>
      <c r="N227" s="70"/>
    </row>
    <row r="228" spans="1:14" s="78" customFormat="1" x14ac:dyDescent="0.2">
      <c r="A228" s="78">
        <v>1962</v>
      </c>
      <c r="B228" s="82">
        <v>2.6859999999999999</v>
      </c>
      <c r="C228" s="82">
        <v>1.6014139999999999</v>
      </c>
      <c r="D228" s="82">
        <v>1.54972</v>
      </c>
      <c r="E228" s="82">
        <v>0.94301000000000001</v>
      </c>
      <c r="F228" s="82">
        <v>1.6193566631963454</v>
      </c>
      <c r="G228" s="82">
        <f t="shared" si="1"/>
        <v>0.17532733680365453</v>
      </c>
      <c r="H228"/>
      <c r="I228" s="70"/>
      <c r="K228" s="82"/>
      <c r="L228" s="70"/>
      <c r="N228" s="70"/>
    </row>
    <row r="229" spans="1:14" s="78" customFormat="1" x14ac:dyDescent="0.2">
      <c r="A229" s="78">
        <v>1963</v>
      </c>
      <c r="B229" s="82">
        <v>2.8330000000000002</v>
      </c>
      <c r="C229" s="82">
        <v>1.5393590000000001</v>
      </c>
      <c r="D229" s="82">
        <v>1.6584760000000001</v>
      </c>
      <c r="E229" s="82">
        <v>0.95976499999999998</v>
      </c>
      <c r="F229" s="82">
        <v>1.0288918067079957</v>
      </c>
      <c r="G229" s="82">
        <f t="shared" si="1"/>
        <v>0.72522619329200433</v>
      </c>
      <c r="H229"/>
      <c r="I229" s="70"/>
      <c r="K229" s="82"/>
      <c r="L229" s="70"/>
      <c r="N229" s="70"/>
    </row>
    <row r="230" spans="1:14" s="78" customFormat="1" x14ac:dyDescent="0.2">
      <c r="A230" s="78">
        <v>1964</v>
      </c>
      <c r="B230" s="82">
        <v>2.9950000000000001</v>
      </c>
      <c r="C230" s="82">
        <v>1.4829589999999999</v>
      </c>
      <c r="D230" s="82">
        <v>1.76172</v>
      </c>
      <c r="E230" s="82">
        <v>0.95700499999999999</v>
      </c>
      <c r="F230" s="82">
        <v>1.84346208182344</v>
      </c>
      <c r="G230" s="82">
        <f t="shared" si="1"/>
        <v>-8.4228081823439993E-2</v>
      </c>
      <c r="H230"/>
      <c r="I230" s="70"/>
      <c r="K230" s="82"/>
      <c r="L230" s="70"/>
      <c r="N230" s="70"/>
    </row>
    <row r="231" spans="1:14" s="78" customFormat="1" x14ac:dyDescent="0.2">
      <c r="A231" s="78">
        <v>1965</v>
      </c>
      <c r="B231" s="82">
        <v>3.13</v>
      </c>
      <c r="C231" s="82">
        <v>1.4320344999999999</v>
      </c>
      <c r="D231" s="82">
        <v>1.8607240000000003</v>
      </c>
      <c r="E231" s="82">
        <v>0.97658500000000004</v>
      </c>
      <c r="F231" s="82">
        <v>0.49038829658937122</v>
      </c>
      <c r="G231" s="82">
        <f t="shared" si="1"/>
        <v>1.2343372034106279</v>
      </c>
      <c r="H231"/>
      <c r="I231" s="70"/>
      <c r="K231" s="82"/>
      <c r="L231" s="70"/>
      <c r="N231" s="70"/>
    </row>
    <row r="232" spans="1:14" s="78" customFormat="1" x14ac:dyDescent="0.2">
      <c r="A232" s="78">
        <v>1966</v>
      </c>
      <c r="B232" s="82">
        <v>3.2879999999999998</v>
      </c>
      <c r="C232" s="82">
        <v>1.3862890000000001</v>
      </c>
      <c r="D232" s="82">
        <v>1.9563360000000001</v>
      </c>
      <c r="E232" s="82">
        <v>1.0425849999999999</v>
      </c>
      <c r="F232" s="82">
        <v>1.4038820513652075</v>
      </c>
      <c r="G232" s="82">
        <f t="shared" si="1"/>
        <v>0.27148594863479225</v>
      </c>
      <c r="H232"/>
      <c r="I232" s="70"/>
      <c r="K232" s="82"/>
      <c r="L232" s="70"/>
      <c r="N232" s="70"/>
    </row>
    <row r="233" spans="1:14" s="78" customFormat="1" x14ac:dyDescent="0.2">
      <c r="A233" s="78">
        <v>1967</v>
      </c>
      <c r="B233" s="82">
        <v>3.3929999999999998</v>
      </c>
      <c r="C233" s="82">
        <v>1.3618755</v>
      </c>
      <c r="D233" s="82">
        <v>2.0487680000000004</v>
      </c>
      <c r="E233" s="82">
        <v>1.0904849999999999</v>
      </c>
      <c r="F233" s="82">
        <v>1.8819177892502614</v>
      </c>
      <c r="G233" s="82">
        <f t="shared" si="1"/>
        <v>-0.26629528925026147</v>
      </c>
      <c r="H233"/>
      <c r="I233" s="70"/>
      <c r="K233" s="82"/>
      <c r="L233" s="70"/>
      <c r="N233" s="70"/>
    </row>
    <row r="234" spans="1:14" s="78" customFormat="1" x14ac:dyDescent="0.2">
      <c r="A234" s="78">
        <v>1968</v>
      </c>
      <c r="B234" s="82">
        <v>3.5659999999999998</v>
      </c>
      <c r="C234" s="82">
        <v>1.3581065000000001</v>
      </c>
      <c r="D234" s="82">
        <v>2.13802</v>
      </c>
      <c r="E234" s="82">
        <v>1.1148400000000001</v>
      </c>
      <c r="F234" s="82">
        <v>2.5867685093013706</v>
      </c>
      <c r="G234" s="82">
        <f t="shared" si="1"/>
        <v>-0.91552200930137051</v>
      </c>
      <c r="H234"/>
      <c r="I234" s="70"/>
      <c r="K234" s="82"/>
      <c r="L234" s="70"/>
      <c r="N234" s="70"/>
    </row>
    <row r="235" spans="1:14" s="78" customFormat="1" x14ac:dyDescent="0.2">
      <c r="A235" s="78">
        <v>1969</v>
      </c>
      <c r="B235" s="82">
        <v>3.78</v>
      </c>
      <c r="C235" s="82">
        <v>1.3646985</v>
      </c>
      <c r="D235" s="82">
        <v>2.2251520000000005</v>
      </c>
      <c r="E235" s="82">
        <v>1.179405</v>
      </c>
      <c r="F235" s="82">
        <v>0.66983856523076057</v>
      </c>
      <c r="G235" s="82">
        <f t="shared" si="1"/>
        <v>1.0703029347692388</v>
      </c>
      <c r="H235"/>
      <c r="I235" s="70"/>
      <c r="K235" s="82"/>
      <c r="L235" s="70"/>
      <c r="N235" s="70"/>
    </row>
    <row r="236" spans="1:14" s="78" customFormat="1" x14ac:dyDescent="0.2">
      <c r="A236" s="78">
        <v>1970</v>
      </c>
      <c r="B236" s="82">
        <v>4.0529999999999999</v>
      </c>
      <c r="C236" s="82">
        <v>1.3192525000000002</v>
      </c>
      <c r="D236" s="82">
        <v>2.309952</v>
      </c>
      <c r="E236" s="82">
        <v>1.23935</v>
      </c>
      <c r="F236" s="82">
        <v>0.68695620741041796</v>
      </c>
      <c r="G236" s="82">
        <f t="shared" si="1"/>
        <v>1.1359942925895821</v>
      </c>
      <c r="H236"/>
      <c r="I236" s="70"/>
      <c r="K236" s="82"/>
      <c r="L236" s="70"/>
      <c r="N236" s="70"/>
    </row>
    <row r="237" spans="1:14" s="78" customFormat="1" x14ac:dyDescent="0.2">
      <c r="A237" s="78">
        <v>1971</v>
      </c>
      <c r="B237" s="82">
        <v>4.2080000000000002</v>
      </c>
      <c r="C237" s="82">
        <v>1.2791085</v>
      </c>
      <c r="D237" s="82">
        <v>2.3924200000000004</v>
      </c>
      <c r="E237" s="82">
        <v>1.2488250000000001</v>
      </c>
      <c r="F237" s="82">
        <v>2.647739779349751</v>
      </c>
      <c r="G237" s="82">
        <f t="shared" si="1"/>
        <v>-0.80187627934975225</v>
      </c>
      <c r="H237"/>
      <c r="I237" s="70"/>
      <c r="K237" s="82"/>
      <c r="L237" s="70"/>
      <c r="N237" s="70"/>
    </row>
    <row r="238" spans="1:14" s="78" customFormat="1" x14ac:dyDescent="0.2">
      <c r="A238" s="78">
        <v>1972</v>
      </c>
      <c r="B238" s="82">
        <v>4.3760000000000003</v>
      </c>
      <c r="C238" s="82">
        <v>1.2403930000000001</v>
      </c>
      <c r="D238" s="82">
        <v>2.4729800000000002</v>
      </c>
      <c r="E238" s="82">
        <v>1.2738900000000002</v>
      </c>
      <c r="F238" s="82">
        <v>1.2503271036098087</v>
      </c>
      <c r="G238" s="82">
        <f t="shared" si="1"/>
        <v>0.61919589639019179</v>
      </c>
      <c r="H238"/>
      <c r="I238" s="70"/>
      <c r="K238" s="82"/>
      <c r="L238" s="70"/>
      <c r="N238" s="70"/>
    </row>
    <row r="239" spans="1:14" s="78" customFormat="1" x14ac:dyDescent="0.2">
      <c r="A239" s="78">
        <v>1973</v>
      </c>
      <c r="B239" s="82">
        <v>4.6139999999999999</v>
      </c>
      <c r="C239" s="82">
        <v>1.211247</v>
      </c>
      <c r="D239" s="82">
        <v>2.5512080000000004</v>
      </c>
      <c r="E239" s="82">
        <v>1.3685700000000001</v>
      </c>
      <c r="F239" s="82">
        <v>2.0319419434502644</v>
      </c>
      <c r="G239" s="82">
        <f t="shared" si="1"/>
        <v>-0.12647294345026427</v>
      </c>
      <c r="H239"/>
      <c r="I239" s="70"/>
      <c r="K239" s="82"/>
      <c r="L239" s="70"/>
      <c r="N239" s="70"/>
    </row>
    <row r="240" spans="1:14" s="78" customFormat="1" x14ac:dyDescent="0.2">
      <c r="A240" s="78">
        <v>1974</v>
      </c>
      <c r="B240" s="82">
        <v>4.6230000000000002</v>
      </c>
      <c r="C240" s="82">
        <v>1.170156</v>
      </c>
      <c r="D240" s="82">
        <v>2.6271040000000001</v>
      </c>
      <c r="E240" s="82">
        <v>1.40741</v>
      </c>
      <c r="F240" s="82">
        <v>4.4806813586685772</v>
      </c>
      <c r="G240" s="82">
        <f t="shared" si="1"/>
        <v>-2.722039358668578</v>
      </c>
      <c r="H240"/>
      <c r="I240" s="70"/>
      <c r="K240" s="82"/>
      <c r="L240" s="70"/>
      <c r="N240" s="70"/>
    </row>
    <row r="241" spans="1:14" s="78" customFormat="1" x14ac:dyDescent="0.2">
      <c r="A241" s="78">
        <v>1975</v>
      </c>
      <c r="B241" s="82">
        <v>4.5960000000000001</v>
      </c>
      <c r="C241" s="82">
        <v>1.1381239999999999</v>
      </c>
      <c r="D241" s="82">
        <v>2.7000320000000002</v>
      </c>
      <c r="E241" s="82">
        <v>1.3963049999999999</v>
      </c>
      <c r="F241" s="82">
        <v>2.753415186897425</v>
      </c>
      <c r="G241" s="82">
        <f t="shared" si="1"/>
        <v>-1.1156281868974256</v>
      </c>
      <c r="H241"/>
      <c r="I241" s="70"/>
      <c r="K241" s="82"/>
      <c r="L241" s="70"/>
      <c r="N241" s="70"/>
    </row>
    <row r="242" spans="1:14" s="78" customFormat="1" x14ac:dyDescent="0.2">
      <c r="A242" s="78">
        <v>1976</v>
      </c>
      <c r="B242" s="82">
        <v>4.8639999999999999</v>
      </c>
      <c r="C242" s="82">
        <v>1.1200835</v>
      </c>
      <c r="D242" s="82">
        <v>2.7702040000000001</v>
      </c>
      <c r="E242" s="82">
        <v>1.4260999999999999</v>
      </c>
      <c r="F242" s="82">
        <v>3.1777556496006385</v>
      </c>
      <c r="G242" s="82">
        <f t="shared" si="1"/>
        <v>-1.3899761496006384</v>
      </c>
      <c r="H242"/>
      <c r="I242" s="70"/>
      <c r="K242" s="82"/>
      <c r="L242" s="70"/>
      <c r="N242" s="70"/>
    </row>
    <row r="243" spans="1:14" s="78" customFormat="1" x14ac:dyDescent="0.2">
      <c r="A243" s="78">
        <v>1977</v>
      </c>
      <c r="B243" s="82">
        <v>5.016</v>
      </c>
      <c r="C243" s="82">
        <v>1.0953895</v>
      </c>
      <c r="D243" s="82">
        <v>2.8369840000000002</v>
      </c>
      <c r="E243" s="82">
        <v>1.48752</v>
      </c>
      <c r="F243" s="82">
        <v>1.8018281720123652</v>
      </c>
      <c r="G243" s="82">
        <f t="shared" si="1"/>
        <v>-1.4942672012365321E-2</v>
      </c>
      <c r="H243"/>
      <c r="I243" s="70"/>
      <c r="K243" s="82"/>
      <c r="L243" s="70"/>
      <c r="N243" s="70"/>
    </row>
    <row r="244" spans="1:14" s="78" customFormat="1" x14ac:dyDescent="0.2">
      <c r="A244" s="78">
        <v>1978</v>
      </c>
      <c r="B244" s="82">
        <v>5.0739999999999998</v>
      </c>
      <c r="C244" s="82">
        <v>1.058033</v>
      </c>
      <c r="D244" s="82">
        <v>2.898676</v>
      </c>
      <c r="E244" s="82">
        <v>1.5646549999999999</v>
      </c>
      <c r="F244" s="82">
        <v>3.1448552729013173</v>
      </c>
      <c r="G244" s="82">
        <f t="shared" si="1"/>
        <v>-1.4761532729013176</v>
      </c>
      <c r="H244"/>
      <c r="I244" s="70"/>
      <c r="K244" s="82"/>
      <c r="L244" s="70"/>
      <c r="N244" s="70"/>
    </row>
    <row r="245" spans="1:14" s="78" customFormat="1" x14ac:dyDescent="0.2">
      <c r="A245" s="78">
        <v>1979</v>
      </c>
      <c r="B245" s="82">
        <v>5.3570000000000002</v>
      </c>
      <c r="C245" s="82">
        <v>1.0310604999999999</v>
      </c>
      <c r="D245" s="82">
        <v>2.954644</v>
      </c>
      <c r="E245" s="82">
        <v>1.6065700000000001</v>
      </c>
      <c r="F245" s="82">
        <v>1.5604793592919592</v>
      </c>
      <c r="G245" s="82">
        <f t="shared" si="1"/>
        <v>0.26636714070804146</v>
      </c>
      <c r="H245"/>
      <c r="I245" s="70"/>
      <c r="K245" s="82"/>
      <c r="L245" s="70"/>
      <c r="N245" s="70"/>
    </row>
    <row r="246" spans="1:14" s="78" customFormat="1" x14ac:dyDescent="0.2">
      <c r="A246" s="78">
        <v>1980</v>
      </c>
      <c r="B246" s="82">
        <v>5.3010000000000002</v>
      </c>
      <c r="C246" s="82">
        <v>1.0718835</v>
      </c>
      <c r="D246" s="82">
        <v>3.0036160000000001</v>
      </c>
      <c r="E246" s="82">
        <v>1.65768</v>
      </c>
      <c r="F246" s="82">
        <v>0.76763390446130486</v>
      </c>
      <c r="G246" s="82">
        <f t="shared" si="1"/>
        <v>0.94395359553869529</v>
      </c>
      <c r="H246"/>
      <c r="I246" s="70"/>
      <c r="K246" s="82"/>
      <c r="L246" s="70"/>
      <c r="N246" s="70"/>
    </row>
    <row r="247" spans="1:14" s="78" customFormat="1" x14ac:dyDescent="0.2">
      <c r="A247" s="78">
        <v>1981</v>
      </c>
      <c r="B247" s="82">
        <v>5.1379999999999999</v>
      </c>
      <c r="C247" s="82">
        <v>1.082512216146875</v>
      </c>
      <c r="D247" s="82">
        <v>3.0464400000000005</v>
      </c>
      <c r="E247" s="82">
        <v>1.6971850000000002</v>
      </c>
      <c r="F247" s="82">
        <v>2.6961228926625451</v>
      </c>
      <c r="G247" s="82">
        <f t="shared" si="1"/>
        <v>-1.2192356765156704</v>
      </c>
      <c r="H247"/>
      <c r="I247" s="70"/>
      <c r="K247" s="82"/>
      <c r="L247" s="70"/>
      <c r="N247" s="70"/>
    </row>
    <row r="248" spans="1:14" s="78" customFormat="1" x14ac:dyDescent="0.2">
      <c r="A248" s="78">
        <v>1982</v>
      </c>
      <c r="B248" s="82">
        <v>5.0940000000000003</v>
      </c>
      <c r="C248" s="82">
        <v>1.09525072307875</v>
      </c>
      <c r="D248" s="82">
        <v>3.0839640000000004</v>
      </c>
      <c r="E248" s="82">
        <v>1.7116449999999999</v>
      </c>
      <c r="F248" s="82">
        <v>1.6031014289235685</v>
      </c>
      <c r="G248" s="82">
        <f t="shared" si="1"/>
        <v>-0.20945970584481888</v>
      </c>
      <c r="H248"/>
      <c r="I248" s="70"/>
      <c r="K248" s="82"/>
      <c r="L248" s="70"/>
      <c r="N248" s="70"/>
    </row>
    <row r="249" spans="1:14" s="78" customFormat="1" x14ac:dyDescent="0.2">
      <c r="A249" s="78">
        <v>1983</v>
      </c>
      <c r="B249" s="82">
        <v>5.0750000000000002</v>
      </c>
      <c r="C249" s="82">
        <v>1.1378720543606251</v>
      </c>
      <c r="D249" s="82">
        <v>3.1176719999999998</v>
      </c>
      <c r="E249" s="82">
        <v>1.7559100000000001</v>
      </c>
      <c r="F249" s="82">
        <v>0.32609497114769204</v>
      </c>
      <c r="G249" s="82">
        <f t="shared" si="1"/>
        <v>1.0131950832129331</v>
      </c>
      <c r="H249"/>
      <c r="I249" s="70"/>
      <c r="K249" s="82"/>
      <c r="L249" s="70"/>
      <c r="N249" s="70"/>
    </row>
    <row r="250" spans="1:14" s="78" customFormat="1" x14ac:dyDescent="0.2">
      <c r="A250" s="78">
        <v>1984</v>
      </c>
      <c r="B250" s="82">
        <v>5.258</v>
      </c>
      <c r="C250" s="82">
        <v>1.1748191440575</v>
      </c>
      <c r="D250" s="82">
        <v>3.1479880000000002</v>
      </c>
      <c r="E250" s="82">
        <v>1.8101349999999998</v>
      </c>
      <c r="F250" s="82">
        <v>2.9023116620084641</v>
      </c>
      <c r="G250" s="82">
        <f t="shared" si="1"/>
        <v>-1.4276155179509642</v>
      </c>
      <c r="H250"/>
      <c r="I250" s="70"/>
      <c r="K250" s="82"/>
      <c r="L250" s="70"/>
      <c r="N250" s="70"/>
    </row>
    <row r="251" spans="1:14" s="78" customFormat="1" x14ac:dyDescent="0.2">
      <c r="A251" s="78">
        <v>1985</v>
      </c>
      <c r="B251" s="82">
        <v>5.4169999999999998</v>
      </c>
      <c r="C251" s="82">
        <v>1.1929169262493751</v>
      </c>
      <c r="D251" s="82">
        <v>3.1742760000000003</v>
      </c>
      <c r="E251" s="82">
        <v>1.844355</v>
      </c>
      <c r="F251" s="82">
        <v>2.7280289505205761</v>
      </c>
      <c r="G251" s="82">
        <f t="shared" si="1"/>
        <v>-1.1367430242712011</v>
      </c>
      <c r="H251"/>
      <c r="I251" s="70"/>
      <c r="K251" s="82"/>
      <c r="L251" s="70"/>
      <c r="N251" s="70"/>
    </row>
    <row r="252" spans="1:14" s="78" customFormat="1" x14ac:dyDescent="0.2">
      <c r="A252" s="78">
        <v>1986</v>
      </c>
      <c r="B252" s="82">
        <v>5.5830000000000002</v>
      </c>
      <c r="C252" s="82">
        <v>1.23082793641625</v>
      </c>
      <c r="D252" s="82">
        <v>3.1967480000000004</v>
      </c>
      <c r="E252" s="82">
        <v>1.8677299999999999</v>
      </c>
      <c r="F252" s="82">
        <v>2.2703257372062686</v>
      </c>
      <c r="G252" s="82">
        <f t="shared" si="1"/>
        <v>-0.52097580079001826</v>
      </c>
      <c r="H252"/>
      <c r="I252" s="70"/>
      <c r="K252" s="82"/>
      <c r="L252" s="70"/>
      <c r="N252" s="70"/>
    </row>
    <row r="253" spans="1:14" s="78" customFormat="1" x14ac:dyDescent="0.2">
      <c r="A253" s="78">
        <v>1987</v>
      </c>
      <c r="B253" s="82">
        <v>5.7249999999999996</v>
      </c>
      <c r="C253" s="82">
        <v>1.2681380361931249</v>
      </c>
      <c r="D253" s="82">
        <v>3.2156159999999998</v>
      </c>
      <c r="E253" s="82">
        <v>1.904925</v>
      </c>
      <c r="F253" s="82">
        <v>0.47268307952393812</v>
      </c>
      <c r="G253" s="82">
        <f t="shared" si="1"/>
        <v>1.3999139566691872</v>
      </c>
      <c r="H253"/>
      <c r="I253" s="70"/>
      <c r="K253" s="82"/>
      <c r="L253" s="70"/>
      <c r="N253" s="70"/>
    </row>
    <row r="254" spans="1:14" s="78" customFormat="1" x14ac:dyDescent="0.2">
      <c r="A254" s="78">
        <v>1988</v>
      </c>
      <c r="B254" s="82">
        <v>5.9359999999999999</v>
      </c>
      <c r="C254" s="82">
        <v>1.285718148855</v>
      </c>
      <c r="D254" s="82">
        <v>3.2308800000000004</v>
      </c>
      <c r="E254" s="82">
        <v>1.9896</v>
      </c>
      <c r="F254" s="82">
        <v>2.1919249085620205</v>
      </c>
      <c r="G254" s="82">
        <f t="shared" si="1"/>
        <v>-0.19068675970702031</v>
      </c>
      <c r="H254"/>
      <c r="I254" s="70"/>
      <c r="K254" s="82"/>
      <c r="L254" s="70"/>
      <c r="N254" s="70"/>
    </row>
    <row r="255" spans="1:14" s="78" customFormat="1" x14ac:dyDescent="0.2">
      <c r="A255" s="78">
        <v>1989</v>
      </c>
      <c r="B255" s="82">
        <v>6.0659999999999998</v>
      </c>
      <c r="C255" s="82">
        <v>1.312466197681875</v>
      </c>
      <c r="D255" s="82">
        <v>3.2425400000000004</v>
      </c>
      <c r="E255" s="82">
        <v>2.0298750000000001</v>
      </c>
      <c r="F255" s="82">
        <v>3.6661564262935187</v>
      </c>
      <c r="G255" s="82">
        <f t="shared" si="1"/>
        <v>-1.5601052286116444</v>
      </c>
      <c r="H255"/>
      <c r="I255" s="70"/>
      <c r="K255" s="82"/>
      <c r="L255" s="70"/>
      <c r="N255" s="70"/>
    </row>
    <row r="256" spans="1:14" s="78" customFormat="1" x14ac:dyDescent="0.2">
      <c r="A256" s="78">
        <v>1990</v>
      </c>
      <c r="B256" s="82">
        <v>6.0645020493011241</v>
      </c>
      <c r="C256" s="82">
        <v>1.3076556059587499</v>
      </c>
      <c r="D256" s="82">
        <v>3.2518680000000004</v>
      </c>
      <c r="E256" s="82">
        <v>2.011225</v>
      </c>
      <c r="F256" s="82">
        <v>2.3530982103520808</v>
      </c>
      <c r="G256" s="82">
        <f t="shared" ref="G256:G270" si="2">B256+C256-(D256+E256+F256)</f>
        <v>-0.24403355509220681</v>
      </c>
      <c r="H256"/>
      <c r="I256" s="70"/>
      <c r="K256" s="82"/>
      <c r="L256" s="70"/>
      <c r="N256" s="70"/>
    </row>
    <row r="257" spans="1:14" s="78" customFormat="1" x14ac:dyDescent="0.2">
      <c r="A257" s="78">
        <v>1991</v>
      </c>
      <c r="B257" s="82">
        <v>6.132955209233331</v>
      </c>
      <c r="C257" s="82">
        <v>1.319261296955625</v>
      </c>
      <c r="D257" s="82">
        <v>3.2614080000000003</v>
      </c>
      <c r="E257" s="82">
        <v>2.0104350000000002</v>
      </c>
      <c r="F257" s="82">
        <v>2.095030034660927</v>
      </c>
      <c r="G257" s="82">
        <f t="shared" si="2"/>
        <v>8.5343471528028125E-2</v>
      </c>
      <c r="H257"/>
      <c r="I257" s="70"/>
      <c r="K257" s="82"/>
      <c r="L257" s="70"/>
      <c r="N257" s="70"/>
    </row>
    <row r="258" spans="1:14" s="78" customFormat="1" x14ac:dyDescent="0.2">
      <c r="A258" s="78">
        <v>1992</v>
      </c>
      <c r="B258" s="82">
        <v>6.0716431737957377</v>
      </c>
      <c r="C258" s="82">
        <v>1.3349821939425</v>
      </c>
      <c r="D258" s="82">
        <v>3.2734920000000001</v>
      </c>
      <c r="E258" s="82">
        <v>1.9944649999999999</v>
      </c>
      <c r="F258" s="82">
        <v>2.2555044127979667</v>
      </c>
      <c r="G258" s="82">
        <f t="shared" si="2"/>
        <v>-0.11683604505972855</v>
      </c>
      <c r="H258"/>
      <c r="I258" s="70"/>
      <c r="K258" s="82"/>
      <c r="L258" s="70"/>
      <c r="N258" s="70"/>
    </row>
    <row r="259" spans="1:14" s="78" customFormat="1" x14ac:dyDescent="0.2">
      <c r="A259" s="78">
        <v>1993</v>
      </c>
      <c r="B259" s="82">
        <v>6.0626355839073307</v>
      </c>
      <c r="C259" s="82">
        <v>1.336265220254375</v>
      </c>
      <c r="D259" s="82">
        <v>3.2896040000000002</v>
      </c>
      <c r="E259" s="82">
        <v>1.9665649999999999</v>
      </c>
      <c r="F259" s="82">
        <v>3.0802671948109159</v>
      </c>
      <c r="G259" s="82">
        <f t="shared" si="2"/>
        <v>-0.93753539064920943</v>
      </c>
      <c r="H259"/>
      <c r="I259" s="70"/>
      <c r="K259" s="82"/>
      <c r="L259" s="70"/>
      <c r="N259" s="70"/>
    </row>
    <row r="260" spans="1:14" s="78" customFormat="1" x14ac:dyDescent="0.2">
      <c r="A260" s="78">
        <v>1994</v>
      </c>
      <c r="B260" s="82">
        <v>6.1681361148030414</v>
      </c>
      <c r="C260" s="82">
        <v>1.33222729911625</v>
      </c>
      <c r="D260" s="82">
        <v>3.3105920000000002</v>
      </c>
      <c r="E260" s="82">
        <v>1.9983</v>
      </c>
      <c r="F260" s="82">
        <v>1.5660619100805784</v>
      </c>
      <c r="G260" s="82">
        <f t="shared" si="2"/>
        <v>0.6254095038387133</v>
      </c>
      <c r="H260"/>
      <c r="I260" s="70"/>
      <c r="K260" s="82"/>
      <c r="L260" s="70"/>
      <c r="N260" s="70"/>
    </row>
    <row r="261" spans="1:14" s="78" customFormat="1" x14ac:dyDescent="0.2">
      <c r="A261" s="78">
        <v>1995</v>
      </c>
      <c r="B261" s="82">
        <v>6.2999049331712165</v>
      </c>
      <c r="C261" s="82">
        <v>1.3186070611281249</v>
      </c>
      <c r="D261" s="82">
        <v>3.3351839999999999</v>
      </c>
      <c r="E261" s="82">
        <v>2.0791849999999998</v>
      </c>
      <c r="F261" s="82">
        <v>1.8675591820212778</v>
      </c>
      <c r="G261" s="82">
        <f t="shared" si="2"/>
        <v>0.33658381227806355</v>
      </c>
      <c r="H261"/>
      <c r="I261" s="70"/>
      <c r="K261" s="82"/>
      <c r="L261" s="70"/>
      <c r="N261" s="70"/>
    </row>
    <row r="262" spans="1:14" s="78" customFormat="1" x14ac:dyDescent="0.2">
      <c r="A262" s="78">
        <v>1996</v>
      </c>
      <c r="B262" s="82">
        <v>6.4420969463465925</v>
      </c>
      <c r="C262" s="82">
        <v>1.2933851996899999</v>
      </c>
      <c r="D262" s="82">
        <v>3.361472</v>
      </c>
      <c r="E262" s="82">
        <v>2.1273350000000004</v>
      </c>
      <c r="F262" s="82">
        <v>3.4091547073655053</v>
      </c>
      <c r="G262" s="82">
        <f t="shared" si="2"/>
        <v>-1.1624795613289134</v>
      </c>
      <c r="H262"/>
      <c r="I262" s="70"/>
      <c r="K262" s="82"/>
      <c r="L262" s="70"/>
      <c r="N262" s="70"/>
    </row>
    <row r="263" spans="1:14" s="78" customFormat="1" x14ac:dyDescent="0.2">
      <c r="A263" s="78">
        <v>1997</v>
      </c>
      <c r="B263" s="82">
        <v>6.5489826213704401</v>
      </c>
      <c r="C263" s="82">
        <v>1.7677679821000001</v>
      </c>
      <c r="D263" s="82">
        <v>3.3875480000000002</v>
      </c>
      <c r="E263" s="82">
        <v>2.1419250000000001</v>
      </c>
      <c r="F263" s="82">
        <v>3.018486367866505</v>
      </c>
      <c r="G263" s="82">
        <f t="shared" si="2"/>
        <v>-0.23120876439606519</v>
      </c>
      <c r="H263"/>
      <c r="I263" s="70"/>
      <c r="K263" s="82"/>
      <c r="L263" s="70"/>
      <c r="N263" s="70"/>
    </row>
    <row r="264" spans="1:14" s="78" customFormat="1" x14ac:dyDescent="0.2">
      <c r="A264" s="78">
        <v>1998</v>
      </c>
      <c r="B264" s="82">
        <v>6.5682603989019928</v>
      </c>
      <c r="C264" s="82">
        <v>1.21544164635</v>
      </c>
      <c r="D264" s="82">
        <v>3.4119280000000001</v>
      </c>
      <c r="E264" s="82">
        <v>2.2067249999999996</v>
      </c>
      <c r="F264" s="82">
        <v>1.6542064764077344</v>
      </c>
      <c r="G264" s="82">
        <f t="shared" si="2"/>
        <v>0.51084256884425727</v>
      </c>
      <c r="H264"/>
      <c r="I264" s="70"/>
      <c r="K264" s="82"/>
      <c r="L264" s="70"/>
      <c r="N264" s="70"/>
    </row>
    <row r="265" spans="1:14" s="78" customFormat="1" x14ac:dyDescent="0.2">
      <c r="A265" s="78">
        <v>1999</v>
      </c>
      <c r="B265" s="82">
        <v>6.5535252440456846</v>
      </c>
      <c r="C265" s="82">
        <v>1.1897067391</v>
      </c>
      <c r="D265" s="82">
        <v>3.4329160000000001</v>
      </c>
      <c r="E265" s="82">
        <v>2.2808350000000002</v>
      </c>
      <c r="F265" s="82">
        <v>3.5766555074054129</v>
      </c>
      <c r="G265" s="82">
        <f t="shared" si="2"/>
        <v>-1.5471745242597281</v>
      </c>
      <c r="H265"/>
      <c r="I265" s="70"/>
      <c r="K265" s="82"/>
      <c r="L265" s="70"/>
      <c r="N265" s="70"/>
    </row>
    <row r="266" spans="1:14" s="78" customFormat="1" x14ac:dyDescent="0.2">
      <c r="A266" s="78">
        <v>2000</v>
      </c>
      <c r="B266" s="82">
        <v>6.7249090824183479</v>
      </c>
      <c r="C266" s="82">
        <v>1.30731477775</v>
      </c>
      <c r="D266" s="82">
        <v>3.4490280000000002</v>
      </c>
      <c r="E266" s="82">
        <v>2.2699500000000001</v>
      </c>
      <c r="F266" s="82">
        <v>3.9862280108718076</v>
      </c>
      <c r="G266" s="82">
        <f t="shared" si="2"/>
        <v>-1.6729821507034597</v>
      </c>
      <c r="H266"/>
      <c r="I266" s="70"/>
      <c r="K266" s="82"/>
      <c r="L266" s="70"/>
      <c r="N266" s="70"/>
    </row>
    <row r="267" spans="1:14" s="78" customFormat="1" x14ac:dyDescent="0.2">
      <c r="A267" s="78">
        <v>2001</v>
      </c>
      <c r="B267" s="82">
        <v>6.8857573987083232</v>
      </c>
      <c r="C267" s="82">
        <v>1.1603198767</v>
      </c>
      <c r="D267" s="82">
        <v>3.4611120000000004</v>
      </c>
      <c r="E267" s="82">
        <v>2.2743899999999999</v>
      </c>
      <c r="F267" s="82">
        <v>2.3537512315163567</v>
      </c>
      <c r="G267" s="82">
        <f t="shared" si="2"/>
        <v>-4.3175956108035152E-2</v>
      </c>
      <c r="H267"/>
      <c r="I267" s="70"/>
      <c r="K267" s="82"/>
      <c r="L267" s="70"/>
      <c r="N267" s="70"/>
    </row>
    <row r="268" spans="1:14" s="78" customFormat="1" x14ac:dyDescent="0.2">
      <c r="A268" s="78">
        <v>2002</v>
      </c>
      <c r="B268" s="82">
        <v>6.9864796595524137</v>
      </c>
      <c r="C268" s="82">
        <v>1.3176581312</v>
      </c>
      <c r="D268" s="82">
        <v>3.4693800000000001</v>
      </c>
      <c r="E268" s="82">
        <v>2.329955</v>
      </c>
      <c r="F268" s="82">
        <v>0.88036663264949511</v>
      </c>
      <c r="G268" s="82">
        <f t="shared" si="2"/>
        <v>1.6244361581029185</v>
      </c>
      <c r="H268"/>
      <c r="I268" s="70"/>
      <c r="K268" s="82"/>
      <c r="L268" s="70"/>
      <c r="N268" s="70"/>
    </row>
    <row r="269" spans="1:14" s="78" customFormat="1" x14ac:dyDescent="0.2">
      <c r="A269" s="78">
        <v>2003</v>
      </c>
      <c r="B269" s="82">
        <v>7.3677093988708471</v>
      </c>
      <c r="C269" s="82">
        <v>1.3689675297500001</v>
      </c>
      <c r="D269" s="82">
        <v>3.4740440000000001</v>
      </c>
      <c r="E269" s="82">
        <v>2.4113049999999996</v>
      </c>
      <c r="F269" s="82">
        <v>2.4911559309298368</v>
      </c>
      <c r="G269" s="82">
        <f t="shared" si="2"/>
        <v>0.36017199769101005</v>
      </c>
      <c r="H269"/>
      <c r="I269" s="70"/>
      <c r="K269" s="82"/>
      <c r="L269" s="70"/>
      <c r="N269" s="70"/>
    </row>
    <row r="270" spans="1:14" s="78" customFormat="1" x14ac:dyDescent="0.2">
      <c r="A270" s="78">
        <v>2004</v>
      </c>
      <c r="B270" s="82">
        <v>7.7338265686881202</v>
      </c>
      <c r="C270" s="82">
        <v>1.3019930609000001</v>
      </c>
      <c r="D270" s="82">
        <v>3.4755280000000002</v>
      </c>
      <c r="E270" s="82">
        <v>2.4571199999999997</v>
      </c>
      <c r="F270" s="82">
        <v>3.7548292940471981</v>
      </c>
      <c r="G270" s="82">
        <f t="shared" si="2"/>
        <v>-0.65165766445907813</v>
      </c>
      <c r="H270"/>
      <c r="I270" s="70"/>
      <c r="K270" s="82"/>
      <c r="L270" s="70"/>
      <c r="N270" s="70"/>
    </row>
    <row r="271" spans="1:14" s="78" customFormat="1" x14ac:dyDescent="0.2">
      <c r="A271" s="78">
        <v>2005</v>
      </c>
      <c r="B271" s="82">
        <v>8.0327742446137087</v>
      </c>
      <c r="C271" s="82">
        <v>1.1845607132999998</v>
      </c>
      <c r="D271" s="82"/>
      <c r="E271" s="82">
        <v>2.4864800000000002</v>
      </c>
      <c r="F271" s="82">
        <v>2.036688170885284</v>
      </c>
      <c r="G271" s="82"/>
      <c r="H271"/>
      <c r="I271" s="70"/>
      <c r="K271" s="82"/>
      <c r="L271" s="70"/>
      <c r="N271" s="70"/>
    </row>
    <row r="272" spans="1:14" s="78" customFormat="1" x14ac:dyDescent="0.2">
      <c r="A272" s="78">
        <v>2006</v>
      </c>
      <c r="B272" s="82">
        <v>8.3239171865259447</v>
      </c>
      <c r="C272" s="82">
        <v>1.2279122547000001</v>
      </c>
      <c r="D272" s="82"/>
      <c r="E272" s="82">
        <v>2.538875</v>
      </c>
      <c r="F272" s="82">
        <v>3.3616544044257357</v>
      </c>
      <c r="G272" s="82"/>
      <c r="H272"/>
      <c r="I272" s="70"/>
      <c r="K272" s="82"/>
      <c r="L272" s="70"/>
      <c r="N272" s="70"/>
    </row>
    <row r="273" spans="1:14" s="78" customFormat="1" x14ac:dyDescent="0.2">
      <c r="A273" s="78">
        <v>2007</v>
      </c>
      <c r="B273" s="82">
        <v>8.4908342961352314</v>
      </c>
      <c r="C273" s="82">
        <v>1.0541224216</v>
      </c>
      <c r="D273" s="82"/>
      <c r="E273" s="82">
        <v>2.5546249999999997</v>
      </c>
      <c r="F273" s="82">
        <v>3.1763800362605066</v>
      </c>
      <c r="G273" s="82"/>
      <c r="H273"/>
      <c r="I273" s="70"/>
      <c r="K273" s="82"/>
      <c r="L273" s="70"/>
      <c r="N273" s="70"/>
    </row>
    <row r="274" spans="1:14" s="78" customFormat="1" x14ac:dyDescent="0.2">
      <c r="A274" s="78">
        <v>2008</v>
      </c>
      <c r="B274" s="82">
        <v>8.7664828866576698</v>
      </c>
      <c r="C274" s="82">
        <v>1.1123736555999999</v>
      </c>
      <c r="D274" s="82"/>
      <c r="E274" s="82">
        <v>2.5643400000000001</v>
      </c>
      <c r="F274" s="82">
        <v>3.9943762360589119</v>
      </c>
      <c r="G274" s="82"/>
      <c r="H274"/>
      <c r="I274" s="70"/>
      <c r="K274" s="82"/>
      <c r="L274" s="70"/>
      <c r="N274" s="70"/>
    </row>
    <row r="275" spans="1:14" s="78" customFormat="1" x14ac:dyDescent="0.2">
      <c r="A275" s="78">
        <v>2009</v>
      </c>
      <c r="B275" s="82">
        <v>8.6891480016973315</v>
      </c>
      <c r="C275" s="82">
        <v>1.5373113982</v>
      </c>
      <c r="D275" s="82"/>
      <c r="E275" s="82">
        <v>2.5940250000000002</v>
      </c>
      <c r="F275" s="82">
        <v>3.0953711243892741</v>
      </c>
      <c r="G275" s="82"/>
      <c r="H275"/>
      <c r="I275" s="70"/>
      <c r="K275" s="82"/>
      <c r="L275" s="70"/>
      <c r="N275" s="70"/>
    </row>
    <row r="276" spans="1:14" s="78" customFormat="1" x14ac:dyDescent="0.2">
      <c r="A276" s="78">
        <v>2010</v>
      </c>
      <c r="B276" s="82">
        <v>9.1209044786829647</v>
      </c>
      <c r="C276" s="82">
        <v>1.3926985909500003</v>
      </c>
      <c r="D276" s="82"/>
      <c r="E276" s="82">
        <v>2.64811</v>
      </c>
      <c r="F276" s="82">
        <v>3.0432838944752256</v>
      </c>
      <c r="G276" s="82"/>
      <c r="H276"/>
      <c r="I276" s="70"/>
      <c r="K276" s="82"/>
      <c r="L276" s="70"/>
      <c r="N276" s="70"/>
    </row>
    <row r="277" spans="1:14" s="78" customFormat="1" x14ac:dyDescent="0.2">
      <c r="A277" s="78">
        <v>2011</v>
      </c>
      <c r="B277" s="82">
        <v>9.4954255416427156</v>
      </c>
      <c r="C277" s="82">
        <v>1.3384310906999999</v>
      </c>
      <c r="D277" s="82"/>
      <c r="E277" s="82"/>
      <c r="F277" s="82">
        <v>3.9797130687427087</v>
      </c>
      <c r="G277" s="82"/>
      <c r="H277"/>
      <c r="I277" s="70"/>
      <c r="K277" s="82"/>
    </row>
    <row r="278" spans="1:14" s="78" customFormat="1" x14ac:dyDescent="0.2">
      <c r="A278" s="78">
        <v>2012</v>
      </c>
      <c r="B278" s="82">
        <v>9.6669509393609445</v>
      </c>
      <c r="C278" s="82">
        <v>1.40118924925</v>
      </c>
      <c r="D278" s="82"/>
      <c r="E278" s="82"/>
      <c r="F278" s="82">
        <v>2.0829904178838312</v>
      </c>
      <c r="G278" s="82"/>
      <c r="H278"/>
      <c r="I278" s="70"/>
      <c r="K278" s="82"/>
    </row>
    <row r="279" spans="1:14" s="78" customFormat="1" x14ac:dyDescent="0.2">
      <c r="A279" s="78">
        <v>2013</v>
      </c>
      <c r="B279" s="82">
        <v>9.7650552861414166</v>
      </c>
      <c r="C279" s="82">
        <v>1.4374060007</v>
      </c>
      <c r="D279" s="82"/>
      <c r="E279" s="82"/>
      <c r="F279" s="82">
        <v>3.1982636142734595</v>
      </c>
      <c r="G279" s="82"/>
      <c r="H279"/>
      <c r="I279" s="70"/>
      <c r="K279" s="82"/>
    </row>
    <row r="280" spans="1:14" s="78" customFormat="1" x14ac:dyDescent="0.2">
      <c r="A280" s="78">
        <v>2014</v>
      </c>
      <c r="B280" s="82">
        <v>9.8475497415228315</v>
      </c>
      <c r="C280" s="82">
        <v>1.4065534491</v>
      </c>
      <c r="D280" s="82"/>
      <c r="E280" s="82"/>
      <c r="F280" s="82">
        <v>3.657857590593355</v>
      </c>
      <c r="G280" s="82"/>
      <c r="H280"/>
      <c r="I280" s="70"/>
      <c r="K280" s="82"/>
    </row>
    <row r="281" spans="1:14" x14ac:dyDescent="0.2">
      <c r="A281" s="78">
        <v>2015</v>
      </c>
      <c r="B281" s="150">
        <v>9.8305615088954887</v>
      </c>
      <c r="C281" s="150">
        <v>1.5509415259999999</v>
      </c>
      <c r="F281" s="82">
        <v>1.4981125204654571</v>
      </c>
      <c r="G281" s="82"/>
      <c r="H281"/>
      <c r="I281" s="74"/>
      <c r="K281" s="150"/>
    </row>
    <row r="282" spans="1:14" x14ac:dyDescent="0.2">
      <c r="A282" s="78">
        <v>2016</v>
      </c>
      <c r="B282" s="150">
        <v>9.8751604131436217</v>
      </c>
      <c r="C282" s="150">
        <v>1.2983389883200001</v>
      </c>
      <c r="F282" s="82">
        <v>2.7270003894635346</v>
      </c>
      <c r="G282" s="82"/>
      <c r="H282"/>
      <c r="I282" s="74"/>
      <c r="K282" s="150"/>
    </row>
    <row r="283" spans="1:14" x14ac:dyDescent="0.2">
      <c r="F283" s="82"/>
      <c r="G283" s="82"/>
      <c r="H283"/>
    </row>
    <row r="284" spans="1:14" x14ac:dyDescent="0.2">
      <c r="H284"/>
    </row>
    <row r="285" spans="1:14" x14ac:dyDescent="0.2">
      <c r="H285"/>
    </row>
  </sheetData>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Microsoft Office User</cp:lastModifiedBy>
  <cp:lastPrinted>2012-08-21T14:35:37Z</cp:lastPrinted>
  <dcterms:created xsi:type="dcterms:W3CDTF">2012-07-23T15:03:57Z</dcterms:created>
  <dcterms:modified xsi:type="dcterms:W3CDTF">2017-11-28T09:53:30Z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