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dorantes\PycharmProjects\bantel\"/>
    </mc:Choice>
  </mc:AlternateContent>
  <xr:revisionPtr revIDLastSave="0" documentId="13_ncr:1_{4C793674-CB59-4592-A7FA-08E1AF52A3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Sheet1!$A$1:$O$62</definedName>
  </definedNames>
  <calcPr calcId="181029"/>
</workbook>
</file>

<file path=xl/calcChain.xml><?xml version="1.0" encoding="utf-8"?>
<calcChain xmlns="http://schemas.openxmlformats.org/spreadsheetml/2006/main">
  <c r="K69" i="1" l="1"/>
  <c r="J69" i="1"/>
  <c r="J68" i="1" s="1"/>
  <c r="K68" i="1" l="1"/>
</calcChain>
</file>

<file path=xl/sharedStrings.xml><?xml version="1.0" encoding="utf-8"?>
<sst xmlns="http://schemas.openxmlformats.org/spreadsheetml/2006/main" count="263" uniqueCount="202">
  <si>
    <t>co_cli</t>
  </si>
  <si>
    <t>cli_des</t>
  </si>
  <si>
    <t>venta_ask2</t>
  </si>
  <si>
    <t>total_bruto</t>
  </si>
  <si>
    <t>monto_desc_glob</t>
  </si>
  <si>
    <t>total_neto</t>
  </si>
  <si>
    <t>total_neto_usd</t>
  </si>
  <si>
    <t>cob_num</t>
  </si>
  <si>
    <t>fecha_cob</t>
  </si>
  <si>
    <t>fecha_che</t>
  </si>
  <si>
    <t>forma_pag</t>
  </si>
  <si>
    <t>es_efectivo</t>
  </si>
  <si>
    <t>mont_doc</t>
  </si>
  <si>
    <t>G200090570</t>
  </si>
  <si>
    <t>FONDO NACIONAL ANTIDROGAS</t>
  </si>
  <si>
    <t>COB241063</t>
  </si>
  <si>
    <t>TP</t>
  </si>
  <si>
    <t>J000090424</t>
  </si>
  <si>
    <t>L`OREAL VENEZUELA,C.A</t>
  </si>
  <si>
    <t>COB241049</t>
  </si>
  <si>
    <t>J000576408</t>
  </si>
  <si>
    <t>MARUBENI VENEZUELA,C.A</t>
  </si>
  <si>
    <t>COB241128</t>
  </si>
  <si>
    <t>J000792240</t>
  </si>
  <si>
    <t>ORGANIZACION RENT-A-HOUSE, C.A.</t>
  </si>
  <si>
    <t>COB241117</t>
  </si>
  <si>
    <t>J001621300</t>
  </si>
  <si>
    <t>INTERGRAPH SERVICIOS DE VENEZUELA, S.C.A.</t>
  </si>
  <si>
    <t>COB241106</t>
  </si>
  <si>
    <t>J003297780</t>
  </si>
  <si>
    <t>ASOCIACION DE AGENTE DE CARGA Y ADUANAS DE VZLA</t>
  </si>
  <si>
    <t>COB2409061</t>
  </si>
  <si>
    <t>J003534706</t>
  </si>
  <si>
    <t>LICORERIA Y CHARCUTERIA CHARCULICORES, C.A</t>
  </si>
  <si>
    <t>COB241112</t>
  </si>
  <si>
    <t>J095003965</t>
  </si>
  <si>
    <t>RUTAS AEREAS C.A.</t>
  </si>
  <si>
    <t>COB241129</t>
  </si>
  <si>
    <t>J293556538</t>
  </si>
  <si>
    <t>GRUPO EDITORIAL MACPECRI, C.A.</t>
  </si>
  <si>
    <t>COB241121</t>
  </si>
  <si>
    <t>J295280513</t>
  </si>
  <si>
    <t>SUSBIENES.COM, C.A.</t>
  </si>
  <si>
    <t>COB241125</t>
  </si>
  <si>
    <t>J295553056</t>
  </si>
  <si>
    <t>REMASO,C.A.</t>
  </si>
  <si>
    <t>COB241120</t>
  </si>
  <si>
    <t>J296415781</t>
  </si>
  <si>
    <t>DESARROLLOS HOTELEROS LA CASTELLANA, S.C.S</t>
  </si>
  <si>
    <t>COB241103</t>
  </si>
  <si>
    <t>EF</t>
  </si>
  <si>
    <t>J297374485</t>
  </si>
  <si>
    <t>SOLUCIONES EN TI 2009 C.A.</t>
  </si>
  <si>
    <t>COB241113</t>
  </si>
  <si>
    <t>J297726179</t>
  </si>
  <si>
    <t>INVERSIONES KAVA 17, C.A.</t>
  </si>
  <si>
    <t>COB241115</t>
  </si>
  <si>
    <t>J298823291</t>
  </si>
  <si>
    <t>VA TECHNOLOGY &amp; COMMUNICATION, C.A.</t>
  </si>
  <si>
    <t>COB241127</t>
  </si>
  <si>
    <t>J300407870</t>
  </si>
  <si>
    <t>INVERSIONES DOMI ZONA 1, C.A. ( DOMINO´S PIZZA)</t>
  </si>
  <si>
    <t>COB241122</t>
  </si>
  <si>
    <t>J302378079</t>
  </si>
  <si>
    <t>ALMACENADORA MERCADUANA,C.A</t>
  </si>
  <si>
    <t>COB241024</t>
  </si>
  <si>
    <t>J302981115</t>
  </si>
  <si>
    <t>REMY &amp; STUTE, C.A.</t>
  </si>
  <si>
    <t>COB241035</t>
  </si>
  <si>
    <t>J303997198</t>
  </si>
  <si>
    <t>DEPOSITOS FINANCIEROS D E F I S A, S.A.</t>
  </si>
  <si>
    <t>COB241123</t>
  </si>
  <si>
    <t>J304443005</t>
  </si>
  <si>
    <t>INVERSIONES VEN A MI C.A.</t>
  </si>
  <si>
    <t>COB241107</t>
  </si>
  <si>
    <t>J306175636</t>
  </si>
  <si>
    <t>DISTRIBUIDORA TAUCAN, S.A.</t>
  </si>
  <si>
    <t>COB241033</t>
  </si>
  <si>
    <t>J309175734</t>
  </si>
  <si>
    <t>DISTRIBUIDORA INTERCOTTON 17, C.A</t>
  </si>
  <si>
    <t>COB241104</t>
  </si>
  <si>
    <t>J309798421</t>
  </si>
  <si>
    <t>S.C.MARQUEZ, PERDOMO &amp; ASOCIADOS</t>
  </si>
  <si>
    <t>COB241023</t>
  </si>
  <si>
    <t>J312373520</t>
  </si>
  <si>
    <t>SELECTA ASESORES, C.A.</t>
  </si>
  <si>
    <t>COB241032</t>
  </si>
  <si>
    <t>J312825928</t>
  </si>
  <si>
    <t>TRANSCOMANDER, C.A.</t>
  </si>
  <si>
    <t>COB241130</t>
  </si>
  <si>
    <t>J314474197</t>
  </si>
  <si>
    <t>CORPORACION KURI SAM C.A.</t>
  </si>
  <si>
    <t>COB241109</t>
  </si>
  <si>
    <t>DP</t>
  </si>
  <si>
    <t>J315583771</t>
  </si>
  <si>
    <t>CORPORACION ALEA C.A</t>
  </si>
  <si>
    <t>COB241102</t>
  </si>
  <si>
    <t>J400769787</t>
  </si>
  <si>
    <t>REPRESENTACIONES VICLAM C.A.</t>
  </si>
  <si>
    <t>COB241021</t>
  </si>
  <si>
    <t>J402229798</t>
  </si>
  <si>
    <t>INVERSORA PUENTE AZUL 2013, C.A.</t>
  </si>
  <si>
    <t>COB241116</t>
  </si>
  <si>
    <t>J404772219</t>
  </si>
  <si>
    <t>CAFÉ DUCALE EL HATILLO, C.A.</t>
  </si>
  <si>
    <t>COB241110</t>
  </si>
  <si>
    <t>J407535560</t>
  </si>
  <si>
    <t>ALICORP, C.A</t>
  </si>
  <si>
    <t>COB241119</t>
  </si>
  <si>
    <t>J408167948</t>
  </si>
  <si>
    <t>CONSORCIO F22 RAPTOR, C.A</t>
  </si>
  <si>
    <t>COB241108</t>
  </si>
  <si>
    <t>J409704513</t>
  </si>
  <si>
    <t>INDUSTRIAS LESA 17, C.A.</t>
  </si>
  <si>
    <t>COB241131</t>
  </si>
  <si>
    <t>J411396656</t>
  </si>
  <si>
    <t>UCV-FC, C.A</t>
  </si>
  <si>
    <t>COB241060</t>
  </si>
  <si>
    <t>J412914600</t>
  </si>
  <si>
    <t>DUTCH PANCAKES, C.A.</t>
  </si>
  <si>
    <t>COB2409059</t>
  </si>
  <si>
    <t>J413103583</t>
  </si>
  <si>
    <t>AUTOSERVICIOS JA KETER 222, C.A</t>
  </si>
  <si>
    <t>COB241052</t>
  </si>
  <si>
    <t>J500342829</t>
  </si>
  <si>
    <t>FLORIPAINT, C.A</t>
  </si>
  <si>
    <t>COB241124</t>
  </si>
  <si>
    <t>J500823495</t>
  </si>
  <si>
    <t>SABUEZOS PETSHOP VENEZUELA S.P.V 2020, C.A.</t>
  </si>
  <si>
    <t>COB241050</t>
  </si>
  <si>
    <t>J501595801</t>
  </si>
  <si>
    <t>CONSTRUCTORA ROYAL MANAGEMENT, C.A</t>
  </si>
  <si>
    <t>COB241114</t>
  </si>
  <si>
    <t>J502055568</t>
  </si>
  <si>
    <t>SURGICAL GROUP, C.A</t>
  </si>
  <si>
    <t>COB241017</t>
  </si>
  <si>
    <t>J502068554</t>
  </si>
  <si>
    <t>SOCIEDAD CIVIL AZUAJE, PARIS Y ASOCIADOS ABOGADOS</t>
  </si>
  <si>
    <t>COB241001</t>
  </si>
  <si>
    <t>J502685049</t>
  </si>
  <si>
    <t>INVERSIONES BEMTEX 2022, C.A</t>
  </si>
  <si>
    <t>COB241059</t>
  </si>
  <si>
    <t>J503013850</t>
  </si>
  <si>
    <t>EL TEJANO GRILL, C.A.</t>
  </si>
  <si>
    <t>COB241055</t>
  </si>
  <si>
    <t>J503964413</t>
  </si>
  <si>
    <t>SKY HIGH DOMINICANA, S.A</t>
  </si>
  <si>
    <t>COB241020</t>
  </si>
  <si>
    <t>J503978414</t>
  </si>
  <si>
    <t>TECHTRADERS REPRESENTACIONES, C.A.</t>
  </si>
  <si>
    <t>COB241126</t>
  </si>
  <si>
    <t>J504097446</t>
  </si>
  <si>
    <t>INMOBILIARIA AMANDA7, C.A</t>
  </si>
  <si>
    <t>COB241022</t>
  </si>
  <si>
    <t>J504490474</t>
  </si>
  <si>
    <t>FINANCIAL CAPITAL SERVICES C.A</t>
  </si>
  <si>
    <t>COB241040</t>
  </si>
  <si>
    <t>J504518689</t>
  </si>
  <si>
    <t>NEXUS GLOBAL GROUP SAI, C.A</t>
  </si>
  <si>
    <t>COB241041</t>
  </si>
  <si>
    <t>J504532436</t>
  </si>
  <si>
    <t>BLACK ENERGY, S.A.</t>
  </si>
  <si>
    <t>COB241015</t>
  </si>
  <si>
    <t>J504779784</t>
  </si>
  <si>
    <t>INGENIERÍA DE ENERGÍA RENOVABLE, C.A</t>
  </si>
  <si>
    <t>COB241062</t>
  </si>
  <si>
    <t>J504958107</t>
  </si>
  <si>
    <t>STREAM VISION 74, C.A</t>
  </si>
  <si>
    <t>COB241111</t>
  </si>
  <si>
    <t>V068148924</t>
  </si>
  <si>
    <t>OSCAR ALVARADO GONZALEZ</t>
  </si>
  <si>
    <t>COB241058</t>
  </si>
  <si>
    <t>V069773962</t>
  </si>
  <si>
    <t>JESSICA ARIANE ROSENBERG BECKERT</t>
  </si>
  <si>
    <t>COB241066</t>
  </si>
  <si>
    <t>V087953420</t>
  </si>
  <si>
    <t>CARMEN LUISA LEDEZMA ANDRADE</t>
  </si>
  <si>
    <t>COB241042</t>
  </si>
  <si>
    <t>V17125830</t>
  </si>
  <si>
    <t>OMAR ANDRES PALOMO RODRIGUEZ</t>
  </si>
  <si>
    <t>COB241056</t>
  </si>
  <si>
    <t>V17689901</t>
  </si>
  <si>
    <t>ALICIA LONGO</t>
  </si>
  <si>
    <t>COB241054</t>
  </si>
  <si>
    <t>V25263008</t>
  </si>
  <si>
    <t>JORGE ENRIQUE MORA</t>
  </si>
  <si>
    <t>COB241053</t>
  </si>
  <si>
    <t>V25418473</t>
  </si>
  <si>
    <t>Ariana Burchi</t>
  </si>
  <si>
    <t>V26574682</t>
  </si>
  <si>
    <t>DIANA ESTARITA</t>
  </si>
  <si>
    <t>COB241043</t>
  </si>
  <si>
    <t>V6005465</t>
  </si>
  <si>
    <t>MARISELA PERDOMO</t>
  </si>
  <si>
    <t>COB241051</t>
  </si>
  <si>
    <t>mont_doc_usd</t>
  </si>
  <si>
    <t>octubre</t>
  </si>
  <si>
    <t>% cobrado</t>
  </si>
  <si>
    <t>Bs</t>
  </si>
  <si>
    <t>$</t>
  </si>
  <si>
    <t>c</t>
  </si>
  <si>
    <t>SIN COBRANZA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</si>
</sst>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Blue]#,##0.00;[Red]\(#,##0.00\);[Black]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Arial"/>
      <family val="2"/>
    </font>
    <font>
      <sz val="10"/>
      <color rgb="FF9C0006"/>
      <name val="Arial"/>
      <family val="2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Bahnschrift Semi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43" fontId="2" fillId="0" borderId="1" xfId="1" applyFont="1" applyBorder="1" applyAlignment="1">
      <alignment horizontal="center" vertical="top"/>
    </xf>
    <xf numFmtId="43" fontId="0" fillId="0" borderId="0" xfId="1" applyFont="1"/>
    <xf numFmtId="14" fontId="2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5" fillId="2" borderId="0" xfId="4"/>
    <xf numFmtId="164" fontId="5" fillId="2" borderId="0" xfId="4" applyNumberFormat="1"/>
    <xf numFmtId="43" fontId="5" fillId="2" borderId="0" xfId="4" applyNumberFormat="1"/>
    <xf numFmtId="14" fontId="5" fillId="2" borderId="0" xfId="4" applyNumberFormat="1"/>
    <xf numFmtId="0" fontId="4" fillId="0" borderId="2" xfId="3" applyAlignment="1">
      <alignment horizontal="centerContinuous"/>
    </xf>
    <xf numFmtId="0" fontId="7" fillId="3" borderId="0" xfId="5" applyFont="1" applyAlignment="1">
      <alignment horizontal="centerContinuous"/>
    </xf>
    <xf numFmtId="0" fontId="1" fillId="4" borderId="0" xfId="6" applyAlignment="1">
      <alignment horizontal="center"/>
    </xf>
    <xf numFmtId="0" fontId="1" fillId="5" borderId="0" xfId="7" applyAlignment="1">
      <alignment horizontal="center"/>
    </xf>
    <xf numFmtId="10" fontId="8" fillId="0" borderId="0" xfId="2" applyNumberFormat="1" applyFont="1" applyAlignment="1">
      <alignment horizontal="center"/>
    </xf>
    <xf numFmtId="43" fontId="9" fillId="0" borderId="0" xfId="1" applyFont="1"/>
    <xf numFmtId="43" fontId="2" fillId="6" borderId="1" xfId="1" applyFont="1" applyFill="1" applyBorder="1" applyAlignment="1">
      <alignment horizontal="center" vertical="top"/>
    </xf>
  </cellXfs>
  <cellStyles count="8">
    <cellStyle name="40% - Énfasis1" xfId="6" builtinId="31"/>
    <cellStyle name="40% - Énfasis3" xfId="7" builtinId="39"/>
    <cellStyle name="Encabezado 1" xfId="3" builtinId="16"/>
    <cellStyle name="Énfasis1" xfId="5" builtinId="29"/>
    <cellStyle name="Incorrecto" xfId="4" builtinId="27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Estimación</a:t>
            </a:r>
            <a:r>
              <a:rPr lang="es-VE" baseline="0"/>
              <a:t> cobros Derecha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3CD-4B21-ACF6-D3486616045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D3CD-4B21-ACF6-D34866160450}"/>
              </c:ext>
            </c:extLst>
          </c:dPt>
          <c:dLbls>
            <c:numFmt formatCode="[$$-409]#,##0.00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Sheet1!$J$67:$K$67</c:f>
              <c:strCache>
                <c:ptCount val="2"/>
                <c:pt idx="0">
                  <c:v>Bs</c:v>
                </c:pt>
                <c:pt idx="1">
                  <c:v>$</c:v>
                </c:pt>
              </c:strCache>
            </c:strRef>
          </c:cat>
          <c:val>
            <c:numRef>
              <c:f>Sheet1!$J$69:$K$69</c:f>
              <c:numCache>
                <c:formatCode>_(* #,##0.00_);_(* \(#,##0.00\);_(* "-"??_);_(@_)</c:formatCode>
                <c:ptCount val="2"/>
                <c:pt idx="0">
                  <c:v>15219.529999999999</c:v>
                </c:pt>
                <c:pt idx="1">
                  <c:v>3805.16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CD-4B21-ACF6-D34866160450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D3CD-4B21-ACF6-D3486616045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D3CD-4B21-ACF6-D3486616045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[1]Sheet1!$G$267:$H$267</c:f>
              <c:strCache>
                <c:ptCount val="2"/>
                <c:pt idx="0">
                  <c:v>Bs</c:v>
                </c:pt>
                <c:pt idx="1">
                  <c:v>$</c:v>
                </c:pt>
              </c:strCache>
            </c:strRef>
          </c:cat>
          <c:val>
            <c:numRef>
              <c:f>[1]Sheet1!$G$269:$H$269</c:f>
              <c:numCache>
                <c:formatCode>_(* #,##0.00_);_(* \(#,##0.00\);_(* "-"??_);_(@_)</c:formatCode>
                <c:ptCount val="2"/>
                <c:pt idx="0">
                  <c:v>2073.3199999999997</c:v>
                </c:pt>
                <c:pt idx="1">
                  <c:v>39525.230000000003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CD-4B21-ACF6-D348661604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66675</xdr:rowOff>
    </xdr:from>
    <xdr:to>
      <xdr:col>8</xdr:col>
      <xdr:colOff>109538</xdr:colOff>
      <xdr:row>83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0207D-CA5F-4AFA-90CF-C1F1D95FA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dorantes\PycharmProjects\bantel\rep_cobros_x_cliente%20Izquierda.xlsx" TargetMode="External"/><Relationship Id="rId1" Type="http://schemas.openxmlformats.org/officeDocument/2006/relationships/externalLinkPath" Target="rep_cobros_x_cliente%20Izquier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7">
          <cell r="G267" t="str">
            <v>Bs</v>
          </cell>
          <cell r="H267" t="str">
            <v>$</v>
          </cell>
        </row>
        <row r="269">
          <cell r="G269">
            <v>2073.3199999999997</v>
          </cell>
          <cell r="H269">
            <v>39525.230000000003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workbookViewId="0">
      <pane ySplit="1" topLeftCell="A53" activePane="bottomLeft" state="frozen"/>
      <selection pane="bottomLeft" activeCell="H57" sqref="H57"/>
    </sheetView>
  </sheetViews>
  <sheetFormatPr baseColWidth="10" defaultColWidth="9.140625" defaultRowHeight="15" x14ac:dyDescent="0.25"/>
  <cols>
    <col min="2" max="2" width="11.28515625" bestFit="1" customWidth="1"/>
    <col min="3" max="3" width="34.28515625" customWidth="1"/>
    <col min="4" max="4" width="9.28515625" bestFit="1" customWidth="1"/>
    <col min="5" max="5" width="10.140625" bestFit="1" customWidth="1"/>
    <col min="6" max="6" width="9.28515625" bestFit="1" customWidth="1"/>
    <col min="7" max="7" width="10.140625" bestFit="1" customWidth="1"/>
    <col min="8" max="8" width="17.85546875" style="4" customWidth="1"/>
    <col min="9" max="9" width="13.7109375" bestFit="1" customWidth="1"/>
    <col min="10" max="10" width="14.28515625" style="6" bestFit="1" customWidth="1"/>
    <col min="11" max="11" width="16.28515625" style="6" customWidth="1"/>
    <col min="13" max="13" width="11.85546875" bestFit="1" customWidth="1"/>
    <col min="15" max="15" width="9.140625" style="4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7" t="s">
        <v>6</v>
      </c>
      <c r="I1" s="1" t="s">
        <v>7</v>
      </c>
      <c r="J1" s="5" t="s">
        <v>8</v>
      </c>
      <c r="K1" s="5" t="s">
        <v>9</v>
      </c>
      <c r="L1" s="1" t="s">
        <v>10</v>
      </c>
      <c r="M1" s="1" t="s">
        <v>11</v>
      </c>
      <c r="N1" s="1" t="s">
        <v>12</v>
      </c>
      <c r="O1" s="3" t="s">
        <v>195</v>
      </c>
    </row>
    <row r="2" spans="1:15" x14ac:dyDescent="0.25">
      <c r="A2" s="1">
        <v>0</v>
      </c>
      <c r="B2" t="s">
        <v>13</v>
      </c>
      <c r="C2" t="s">
        <v>14</v>
      </c>
      <c r="D2" s="2">
        <v>36.918700000000001</v>
      </c>
      <c r="E2" s="2">
        <v>55008.86</v>
      </c>
      <c r="F2" s="2">
        <v>0</v>
      </c>
      <c r="G2" s="2">
        <v>55008.86</v>
      </c>
      <c r="H2" s="4" t="s">
        <v>200</v>
      </c>
      <c r="I2" t="s">
        <v>15</v>
      </c>
      <c r="J2" s="6">
        <v>45594</v>
      </c>
      <c r="K2" s="6">
        <v>45594</v>
      </c>
      <c r="L2" t="s">
        <v>16</v>
      </c>
      <c r="M2" t="b">
        <v>0</v>
      </c>
      <c r="N2" s="2">
        <v>56054.03</v>
      </c>
      <c r="O2" s="4">
        <v>1343.06</v>
      </c>
    </row>
    <row r="3" spans="1:15" x14ac:dyDescent="0.25">
      <c r="A3" s="1">
        <v>1</v>
      </c>
      <c r="B3" t="s">
        <v>17</v>
      </c>
      <c r="C3" t="s">
        <v>18</v>
      </c>
      <c r="D3" s="2">
        <v>38.8857</v>
      </c>
      <c r="E3" s="2">
        <v>65287.31</v>
      </c>
      <c r="F3" s="2">
        <v>0</v>
      </c>
      <c r="G3" s="2">
        <v>65287.31</v>
      </c>
      <c r="H3" s="4">
        <v>1678.95</v>
      </c>
      <c r="I3" t="s">
        <v>19</v>
      </c>
      <c r="J3" s="6">
        <v>45583</v>
      </c>
      <c r="K3" s="6">
        <v>45582</v>
      </c>
      <c r="L3" t="s">
        <v>16</v>
      </c>
      <c r="M3" t="b">
        <v>0</v>
      </c>
      <c r="N3" s="2">
        <v>66593.05</v>
      </c>
      <c r="O3" s="4">
        <v>1707.01</v>
      </c>
    </row>
    <row r="4" spans="1:15" x14ac:dyDescent="0.25">
      <c r="A4" s="1">
        <v>2</v>
      </c>
      <c r="B4" t="s">
        <v>20</v>
      </c>
      <c r="C4" t="s">
        <v>21</v>
      </c>
      <c r="D4" s="2">
        <v>36.918700000000001</v>
      </c>
      <c r="E4" s="2">
        <v>5076.32</v>
      </c>
      <c r="F4" s="2">
        <v>0</v>
      </c>
      <c r="G4" s="2">
        <v>5076.32</v>
      </c>
      <c r="H4" s="4">
        <v>137.5</v>
      </c>
      <c r="I4" t="s">
        <v>22</v>
      </c>
      <c r="J4" s="6">
        <v>45603</v>
      </c>
      <c r="K4" s="6">
        <v>45603</v>
      </c>
      <c r="L4" t="s">
        <v>16</v>
      </c>
      <c r="M4" t="b">
        <v>0</v>
      </c>
      <c r="N4" s="2">
        <v>6010.67</v>
      </c>
      <c r="O4" s="4">
        <v>137.29</v>
      </c>
    </row>
    <row r="5" spans="1:15" x14ac:dyDescent="0.25">
      <c r="A5" s="1">
        <v>3</v>
      </c>
      <c r="B5" t="s">
        <v>23</v>
      </c>
      <c r="C5" t="s">
        <v>24</v>
      </c>
      <c r="D5" s="2">
        <v>36.918700000000001</v>
      </c>
      <c r="E5" s="2">
        <v>8860.48</v>
      </c>
      <c r="F5" s="2">
        <v>0</v>
      </c>
      <c r="G5" s="2">
        <v>8860.48</v>
      </c>
      <c r="H5" s="4">
        <v>240</v>
      </c>
      <c r="I5" t="s">
        <v>25</v>
      </c>
      <c r="J5" s="6">
        <v>45602</v>
      </c>
      <c r="K5" s="6">
        <v>45602</v>
      </c>
      <c r="L5" t="s">
        <v>16</v>
      </c>
      <c r="M5" t="b">
        <v>0</v>
      </c>
      <c r="N5" s="2">
        <v>10491.37</v>
      </c>
      <c r="O5" s="4">
        <v>241.42</v>
      </c>
    </row>
    <row r="6" spans="1:15" x14ac:dyDescent="0.25">
      <c r="A6" s="1">
        <v>4</v>
      </c>
      <c r="B6" t="s">
        <v>26</v>
      </c>
      <c r="C6" t="s">
        <v>27</v>
      </c>
      <c r="D6" s="2">
        <v>37.035800000000002</v>
      </c>
      <c r="E6" s="2">
        <v>3703.58</v>
      </c>
      <c r="F6" s="2">
        <v>0</v>
      </c>
      <c r="G6" s="2">
        <v>3703.58</v>
      </c>
      <c r="H6" s="4">
        <v>100</v>
      </c>
      <c r="I6" t="s">
        <v>28</v>
      </c>
      <c r="J6" s="6">
        <v>45601</v>
      </c>
      <c r="K6" s="6">
        <v>45601</v>
      </c>
      <c r="L6" t="s">
        <v>16</v>
      </c>
      <c r="M6" t="b">
        <v>0</v>
      </c>
      <c r="N6" s="2">
        <v>8712.86</v>
      </c>
      <c r="O6" s="4">
        <v>203.3</v>
      </c>
    </row>
    <row r="7" spans="1:15" x14ac:dyDescent="0.25">
      <c r="A7" s="1">
        <v>5</v>
      </c>
      <c r="B7" t="s">
        <v>29</v>
      </c>
      <c r="C7" t="s">
        <v>30</v>
      </c>
      <c r="D7" s="2">
        <v>36.918700000000001</v>
      </c>
      <c r="E7" s="2">
        <v>2584.31</v>
      </c>
      <c r="F7" s="2">
        <v>0</v>
      </c>
      <c r="G7" s="2">
        <v>2584.31</v>
      </c>
      <c r="H7" s="4">
        <v>70</v>
      </c>
      <c r="I7" t="s">
        <v>31</v>
      </c>
      <c r="J7" s="6">
        <v>45565</v>
      </c>
      <c r="K7" s="6">
        <v>45562</v>
      </c>
      <c r="L7" t="s">
        <v>16</v>
      </c>
      <c r="M7" t="b">
        <v>0</v>
      </c>
      <c r="N7" s="2">
        <v>2975.05</v>
      </c>
      <c r="O7" s="4">
        <v>80.7</v>
      </c>
    </row>
    <row r="8" spans="1:15" x14ac:dyDescent="0.25">
      <c r="A8" s="1">
        <v>6</v>
      </c>
      <c r="B8" t="s">
        <v>32</v>
      </c>
      <c r="C8" t="s">
        <v>33</v>
      </c>
      <c r="D8" s="2">
        <v>42.2256</v>
      </c>
      <c r="E8" s="2">
        <v>563.04</v>
      </c>
      <c r="F8" s="2">
        <v>0</v>
      </c>
      <c r="G8" s="2">
        <v>563.04</v>
      </c>
      <c r="H8" s="4">
        <v>13.33</v>
      </c>
      <c r="I8" t="s">
        <v>34</v>
      </c>
      <c r="J8" s="6">
        <v>45602</v>
      </c>
      <c r="K8" s="6">
        <v>45602</v>
      </c>
      <c r="L8" t="s">
        <v>16</v>
      </c>
      <c r="M8" t="b">
        <v>0</v>
      </c>
      <c r="N8" s="2">
        <v>2185.6999999999998</v>
      </c>
      <c r="O8" s="4">
        <v>50.3</v>
      </c>
    </row>
    <row r="9" spans="1:15" x14ac:dyDescent="0.25">
      <c r="A9" s="1">
        <v>7</v>
      </c>
      <c r="B9" t="s">
        <v>35</v>
      </c>
      <c r="C9" t="s">
        <v>36</v>
      </c>
      <c r="D9" s="2">
        <v>36.918700000000001</v>
      </c>
      <c r="E9" s="2">
        <v>4799.43</v>
      </c>
      <c r="F9" s="2">
        <v>0</v>
      </c>
      <c r="G9" s="2">
        <v>4799.43</v>
      </c>
      <c r="H9" s="4">
        <v>130</v>
      </c>
      <c r="I9" t="s">
        <v>37</v>
      </c>
      <c r="J9" s="6">
        <v>45603</v>
      </c>
      <c r="K9" s="6">
        <v>45602</v>
      </c>
      <c r="L9" t="s">
        <v>16</v>
      </c>
      <c r="M9" t="b">
        <v>0</v>
      </c>
      <c r="N9" s="2">
        <v>5682.82</v>
      </c>
      <c r="O9" s="4">
        <v>130.77000000000001</v>
      </c>
    </row>
    <row r="10" spans="1:15" x14ac:dyDescent="0.25">
      <c r="A10" s="1">
        <v>8</v>
      </c>
      <c r="B10" t="s">
        <v>38</v>
      </c>
      <c r="C10" t="s">
        <v>39</v>
      </c>
      <c r="D10" s="2">
        <v>36.918700000000001</v>
      </c>
      <c r="E10" s="2">
        <v>2215.12</v>
      </c>
      <c r="F10" s="2">
        <v>0</v>
      </c>
      <c r="G10" s="2">
        <v>2215.12</v>
      </c>
      <c r="H10" s="4">
        <v>60</v>
      </c>
      <c r="I10" t="s">
        <v>40</v>
      </c>
      <c r="J10" s="6">
        <v>45602</v>
      </c>
      <c r="K10" s="6">
        <v>45602</v>
      </c>
      <c r="L10" t="s">
        <v>16</v>
      </c>
      <c r="M10" t="b">
        <v>0</v>
      </c>
      <c r="N10" s="2">
        <v>2622.84</v>
      </c>
      <c r="O10" s="4">
        <v>60.35</v>
      </c>
    </row>
    <row r="11" spans="1:15" x14ac:dyDescent="0.25">
      <c r="A11" s="1">
        <v>9</v>
      </c>
      <c r="B11" t="s">
        <v>41</v>
      </c>
      <c r="C11" t="s">
        <v>42</v>
      </c>
      <c r="D11" s="2">
        <v>36.918700000000001</v>
      </c>
      <c r="E11" s="2">
        <v>2215.12</v>
      </c>
      <c r="F11" s="2">
        <v>0</v>
      </c>
      <c r="G11" s="2">
        <v>2215.12</v>
      </c>
      <c r="H11" s="4">
        <v>60</v>
      </c>
      <c r="I11" t="s">
        <v>43</v>
      </c>
      <c r="J11" s="6">
        <v>45602</v>
      </c>
      <c r="K11" s="6">
        <v>45602</v>
      </c>
      <c r="L11" t="s">
        <v>16</v>
      </c>
      <c r="M11" t="b">
        <v>0</v>
      </c>
      <c r="N11" s="2">
        <v>2622.84</v>
      </c>
      <c r="O11" s="4">
        <v>60.35</v>
      </c>
    </row>
    <row r="12" spans="1:15" x14ac:dyDescent="0.25">
      <c r="A12" s="1">
        <v>10</v>
      </c>
      <c r="B12" t="s">
        <v>44</v>
      </c>
      <c r="C12" t="s">
        <v>45</v>
      </c>
      <c r="D12" s="2">
        <v>36.918700000000001</v>
      </c>
      <c r="E12" s="2">
        <v>1107.56</v>
      </c>
      <c r="F12" s="2">
        <v>0</v>
      </c>
      <c r="G12" s="2">
        <v>1107.56</v>
      </c>
      <c r="H12" s="4">
        <v>30</v>
      </c>
      <c r="I12" t="s">
        <v>46</v>
      </c>
      <c r="J12" s="6">
        <v>45602</v>
      </c>
      <c r="K12" s="6">
        <v>45602</v>
      </c>
      <c r="L12" t="s">
        <v>16</v>
      </c>
      <c r="M12" t="b">
        <v>0</v>
      </c>
      <c r="N12" s="2">
        <v>1311.43</v>
      </c>
      <c r="O12" s="4">
        <v>30.18</v>
      </c>
    </row>
    <row r="13" spans="1:15" x14ac:dyDescent="0.25">
      <c r="A13" s="1">
        <v>11</v>
      </c>
      <c r="B13" t="s">
        <v>47</v>
      </c>
      <c r="C13" t="s">
        <v>48</v>
      </c>
      <c r="D13" s="2">
        <v>36.918700000000001</v>
      </c>
      <c r="E13" s="2">
        <v>26699.599999999999</v>
      </c>
      <c r="F13" s="2">
        <v>0</v>
      </c>
      <c r="G13" s="2">
        <v>26699.599999999999</v>
      </c>
      <c r="H13" s="4">
        <v>723.2</v>
      </c>
      <c r="I13" t="s">
        <v>49</v>
      </c>
      <c r="J13" s="6">
        <v>45600</v>
      </c>
      <c r="K13" s="6">
        <v>45600</v>
      </c>
      <c r="L13" t="s">
        <v>50</v>
      </c>
      <c r="M13" t="b">
        <v>1</v>
      </c>
      <c r="N13" s="2">
        <v>32543.82</v>
      </c>
      <c r="O13" s="4">
        <v>759.36</v>
      </c>
    </row>
    <row r="14" spans="1:15" x14ac:dyDescent="0.25">
      <c r="A14" s="1">
        <v>12</v>
      </c>
      <c r="B14" t="s">
        <v>51</v>
      </c>
      <c r="C14" t="s">
        <v>52</v>
      </c>
      <c r="D14" s="2">
        <v>36.918700000000001</v>
      </c>
      <c r="E14" s="2">
        <v>4799.43</v>
      </c>
      <c r="F14" s="2">
        <v>0</v>
      </c>
      <c r="G14" s="2">
        <v>4799.43</v>
      </c>
      <c r="H14" s="4">
        <v>130</v>
      </c>
      <c r="I14" t="s">
        <v>53</v>
      </c>
      <c r="J14" s="6">
        <v>45602</v>
      </c>
      <c r="K14" s="6">
        <v>45602</v>
      </c>
      <c r="L14" t="s">
        <v>16</v>
      </c>
      <c r="M14" t="b">
        <v>0</v>
      </c>
      <c r="N14" s="2">
        <v>5682.82</v>
      </c>
      <c r="O14" s="4">
        <v>130.77000000000001</v>
      </c>
    </row>
    <row r="15" spans="1:15" x14ac:dyDescent="0.25">
      <c r="A15" s="1">
        <v>13</v>
      </c>
      <c r="B15" t="s">
        <v>54</v>
      </c>
      <c r="C15" t="s">
        <v>55</v>
      </c>
      <c r="D15" s="2">
        <v>42.2256</v>
      </c>
      <c r="E15" s="2">
        <v>3941</v>
      </c>
      <c r="F15" s="2">
        <v>0</v>
      </c>
      <c r="G15" s="2">
        <v>3941</v>
      </c>
      <c r="H15" s="4">
        <v>93.33</v>
      </c>
      <c r="I15" t="s">
        <v>56</v>
      </c>
      <c r="J15" s="6">
        <v>45602</v>
      </c>
      <c r="K15" s="6">
        <v>45602</v>
      </c>
      <c r="L15" t="s">
        <v>16</v>
      </c>
      <c r="M15" t="b">
        <v>0</v>
      </c>
      <c r="N15" s="2">
        <v>4371.41</v>
      </c>
      <c r="O15" s="4">
        <v>100.59</v>
      </c>
    </row>
    <row r="16" spans="1:15" x14ac:dyDescent="0.25">
      <c r="A16" s="1">
        <v>14</v>
      </c>
      <c r="B16" t="s">
        <v>57</v>
      </c>
      <c r="C16" t="s">
        <v>58</v>
      </c>
      <c r="D16" s="2">
        <v>36.918700000000001</v>
      </c>
      <c r="E16" s="2">
        <v>15136.67</v>
      </c>
      <c r="F16" s="2">
        <v>0</v>
      </c>
      <c r="G16" s="2">
        <v>15136.67</v>
      </c>
      <c r="H16" s="4">
        <v>410</v>
      </c>
      <c r="I16" t="s">
        <v>59</v>
      </c>
      <c r="J16" s="6">
        <v>45602</v>
      </c>
      <c r="K16" s="6">
        <v>45602</v>
      </c>
      <c r="L16" t="s">
        <v>16</v>
      </c>
      <c r="M16" t="b">
        <v>0</v>
      </c>
      <c r="N16" s="2">
        <v>17922.759999999998</v>
      </c>
      <c r="O16" s="4">
        <v>412.42</v>
      </c>
    </row>
    <row r="17" spans="1:15" x14ac:dyDescent="0.25">
      <c r="A17" s="1">
        <v>15</v>
      </c>
      <c r="B17" t="s">
        <v>57</v>
      </c>
      <c r="C17" t="s">
        <v>58</v>
      </c>
      <c r="D17" s="2">
        <v>38.8857</v>
      </c>
      <c r="E17" s="2">
        <v>227263.64</v>
      </c>
      <c r="F17" s="2">
        <v>0</v>
      </c>
      <c r="G17" s="2">
        <v>227263.64</v>
      </c>
      <c r="H17" s="4">
        <v>5844.4</v>
      </c>
      <c r="I17" t="s">
        <v>59</v>
      </c>
      <c r="J17" s="6">
        <v>45602</v>
      </c>
      <c r="K17" s="6">
        <v>45602</v>
      </c>
      <c r="L17" t="s">
        <v>16</v>
      </c>
      <c r="M17" t="b">
        <v>0</v>
      </c>
      <c r="N17" s="2">
        <v>17922.759999999998</v>
      </c>
      <c r="O17" s="4">
        <v>412.42</v>
      </c>
    </row>
    <row r="18" spans="1:15" x14ac:dyDescent="0.25">
      <c r="A18" s="1">
        <v>16</v>
      </c>
      <c r="B18" t="s">
        <v>60</v>
      </c>
      <c r="C18" t="s">
        <v>61</v>
      </c>
      <c r="D18" s="2">
        <v>36.918700000000001</v>
      </c>
      <c r="E18" s="2">
        <v>6829.96</v>
      </c>
      <c r="F18" s="2">
        <v>0</v>
      </c>
      <c r="G18" s="2">
        <v>6829.96</v>
      </c>
      <c r="H18" s="4">
        <v>185</v>
      </c>
      <c r="I18" t="s">
        <v>62</v>
      </c>
      <c r="J18" s="6">
        <v>45602</v>
      </c>
      <c r="K18" s="6">
        <v>45602</v>
      </c>
      <c r="L18" t="s">
        <v>16</v>
      </c>
      <c r="M18" t="b">
        <v>0</v>
      </c>
      <c r="N18" s="2">
        <v>8087.09</v>
      </c>
      <c r="O18" s="4">
        <v>186.09</v>
      </c>
    </row>
    <row r="19" spans="1:15" x14ac:dyDescent="0.25">
      <c r="A19" s="1">
        <v>17</v>
      </c>
      <c r="B19" t="s">
        <v>63</v>
      </c>
      <c r="C19" t="s">
        <v>64</v>
      </c>
      <c r="D19" s="2">
        <v>36.918700000000001</v>
      </c>
      <c r="E19" s="2">
        <v>5162.5</v>
      </c>
      <c r="F19" s="2">
        <v>0</v>
      </c>
      <c r="G19" s="2">
        <v>5162.5</v>
      </c>
      <c r="H19" s="4">
        <v>139.83000000000001</v>
      </c>
      <c r="I19" t="s">
        <v>65</v>
      </c>
      <c r="J19" s="6">
        <v>45573</v>
      </c>
      <c r="K19" s="6">
        <v>45569</v>
      </c>
      <c r="L19" t="s">
        <v>16</v>
      </c>
      <c r="M19" t="b">
        <v>0</v>
      </c>
      <c r="N19" s="2">
        <v>5265.75</v>
      </c>
      <c r="O19" s="4">
        <v>142.37</v>
      </c>
    </row>
    <row r="20" spans="1:15" x14ac:dyDescent="0.25">
      <c r="A20" s="1">
        <v>18</v>
      </c>
      <c r="B20" t="s">
        <v>66</v>
      </c>
      <c r="C20" t="s">
        <v>67</v>
      </c>
      <c r="D20" s="2">
        <v>37.035800000000002</v>
      </c>
      <c r="E20" s="2">
        <v>27439.08</v>
      </c>
      <c r="F20" s="2">
        <v>0</v>
      </c>
      <c r="G20" s="2">
        <v>27439.08</v>
      </c>
      <c r="H20" s="4">
        <v>740.88</v>
      </c>
      <c r="I20" t="s">
        <v>68</v>
      </c>
      <c r="J20" s="6">
        <v>45573</v>
      </c>
      <c r="K20" s="6">
        <v>45573</v>
      </c>
      <c r="L20" t="s">
        <v>16</v>
      </c>
      <c r="M20" t="b">
        <v>0</v>
      </c>
      <c r="N20" s="2">
        <v>27987.86</v>
      </c>
      <c r="O20" s="4">
        <v>755.62</v>
      </c>
    </row>
    <row r="21" spans="1:15" x14ac:dyDescent="0.25">
      <c r="A21" s="1">
        <v>19</v>
      </c>
      <c r="B21" t="s">
        <v>69</v>
      </c>
      <c r="C21" t="s">
        <v>70</v>
      </c>
      <c r="D21" s="2">
        <v>36.918700000000001</v>
      </c>
      <c r="E21" s="2">
        <v>2768.9</v>
      </c>
      <c r="F21" s="2">
        <v>0</v>
      </c>
      <c r="G21" s="2">
        <v>2768.9</v>
      </c>
      <c r="H21" s="4">
        <v>75</v>
      </c>
      <c r="I21" t="s">
        <v>71</v>
      </c>
      <c r="J21" s="6">
        <v>45602</v>
      </c>
      <c r="K21" s="6">
        <v>45602</v>
      </c>
      <c r="L21" t="s">
        <v>16</v>
      </c>
      <c r="M21" t="b">
        <v>0</v>
      </c>
      <c r="N21" s="2">
        <v>3278.55</v>
      </c>
      <c r="O21" s="4">
        <v>75.44</v>
      </c>
    </row>
    <row r="22" spans="1:15" x14ac:dyDescent="0.25">
      <c r="A22" s="1">
        <v>20</v>
      </c>
      <c r="B22" t="s">
        <v>72</v>
      </c>
      <c r="C22" t="s">
        <v>73</v>
      </c>
      <c r="D22" s="2">
        <v>36.918700000000001</v>
      </c>
      <c r="E22" s="2">
        <v>102818.58</v>
      </c>
      <c r="F22" s="2">
        <v>0</v>
      </c>
      <c r="G22" s="2">
        <v>102818.58</v>
      </c>
      <c r="H22" s="4">
        <v>2785</v>
      </c>
      <c r="I22" t="s">
        <v>74</v>
      </c>
      <c r="J22" s="6">
        <v>45601</v>
      </c>
      <c r="K22" s="6">
        <v>45601</v>
      </c>
      <c r="L22" t="s">
        <v>50</v>
      </c>
      <c r="M22" t="b">
        <v>1</v>
      </c>
      <c r="N22" s="2">
        <v>23399.87</v>
      </c>
      <c r="O22" s="4">
        <v>546</v>
      </c>
    </row>
    <row r="23" spans="1:15" x14ac:dyDescent="0.25">
      <c r="A23" s="1">
        <v>21</v>
      </c>
      <c r="B23" t="s">
        <v>75</v>
      </c>
      <c r="C23" t="s">
        <v>76</v>
      </c>
      <c r="D23" s="2">
        <v>36.918700000000001</v>
      </c>
      <c r="E23" s="2">
        <v>2584.31</v>
      </c>
      <c r="F23" s="2">
        <v>0</v>
      </c>
      <c r="G23" s="2">
        <v>2584.31</v>
      </c>
      <c r="H23" s="4">
        <v>70</v>
      </c>
      <c r="I23" t="s">
        <v>77</v>
      </c>
      <c r="J23" s="6">
        <v>45573</v>
      </c>
      <c r="K23" s="6">
        <v>45572</v>
      </c>
      <c r="L23" t="s">
        <v>16</v>
      </c>
      <c r="M23" t="b">
        <v>0</v>
      </c>
      <c r="N23" s="2">
        <v>2636</v>
      </c>
      <c r="O23" s="4">
        <v>71.17</v>
      </c>
    </row>
    <row r="24" spans="1:15" x14ac:dyDescent="0.25">
      <c r="A24" s="1">
        <v>22</v>
      </c>
      <c r="B24" t="s">
        <v>78</v>
      </c>
      <c r="C24" t="s">
        <v>79</v>
      </c>
      <c r="D24" s="2">
        <v>36.918700000000001</v>
      </c>
      <c r="E24" s="2">
        <v>2215.12</v>
      </c>
      <c r="F24" s="2">
        <v>0</v>
      </c>
      <c r="G24" s="2">
        <v>2215.12</v>
      </c>
      <c r="H24" s="4">
        <v>60</v>
      </c>
      <c r="I24" t="s">
        <v>80</v>
      </c>
      <c r="J24" s="6">
        <v>45600</v>
      </c>
      <c r="K24" s="6">
        <v>45600</v>
      </c>
      <c r="L24" t="s">
        <v>50</v>
      </c>
      <c r="M24" t="b">
        <v>1</v>
      </c>
      <c r="N24" s="2">
        <v>2699.98</v>
      </c>
      <c r="O24" s="4">
        <v>63</v>
      </c>
    </row>
    <row r="25" spans="1:15" x14ac:dyDescent="0.25">
      <c r="A25" s="1">
        <v>23</v>
      </c>
      <c r="B25" t="s">
        <v>81</v>
      </c>
      <c r="C25" t="s">
        <v>82</v>
      </c>
      <c r="D25" s="2">
        <v>36.918700000000001</v>
      </c>
      <c r="E25" s="2">
        <v>23997.15</v>
      </c>
      <c r="F25" s="2">
        <v>0</v>
      </c>
      <c r="G25" s="2">
        <v>23997.15</v>
      </c>
      <c r="H25" s="4">
        <v>650</v>
      </c>
      <c r="I25" t="s">
        <v>83</v>
      </c>
      <c r="J25" s="6">
        <v>45573</v>
      </c>
      <c r="K25" s="6">
        <v>45569</v>
      </c>
      <c r="L25" t="s">
        <v>16</v>
      </c>
      <c r="M25" t="b">
        <v>0</v>
      </c>
      <c r="N25" s="2">
        <v>24477.09</v>
      </c>
      <c r="O25" s="4">
        <v>661.8</v>
      </c>
    </row>
    <row r="26" spans="1:15" x14ac:dyDescent="0.25">
      <c r="A26" s="1">
        <v>24</v>
      </c>
      <c r="B26" t="s">
        <v>84</v>
      </c>
      <c r="C26" t="s">
        <v>85</v>
      </c>
      <c r="D26" s="2">
        <v>36.918700000000001</v>
      </c>
      <c r="E26" s="2">
        <v>2215.12</v>
      </c>
      <c r="F26" s="2">
        <v>0</v>
      </c>
      <c r="G26" s="2">
        <v>2215.12</v>
      </c>
      <c r="H26" s="4">
        <v>60</v>
      </c>
      <c r="I26" t="s">
        <v>86</v>
      </c>
      <c r="J26" s="6">
        <v>45573</v>
      </c>
      <c r="K26" s="6">
        <v>45572</v>
      </c>
      <c r="L26" t="s">
        <v>16</v>
      </c>
      <c r="M26" t="b">
        <v>0</v>
      </c>
      <c r="N26" s="2">
        <v>2259.42</v>
      </c>
      <c r="O26" s="4">
        <v>61.01</v>
      </c>
    </row>
    <row r="27" spans="1:15" x14ac:dyDescent="0.25">
      <c r="A27" s="1">
        <v>25</v>
      </c>
      <c r="B27" t="s">
        <v>87</v>
      </c>
      <c r="C27" t="s">
        <v>88</v>
      </c>
      <c r="D27" s="2">
        <v>36.918700000000001</v>
      </c>
      <c r="E27" s="2">
        <v>1845.93</v>
      </c>
      <c r="F27" s="2">
        <v>0</v>
      </c>
      <c r="G27" s="2">
        <v>1845.93</v>
      </c>
      <c r="H27" s="4">
        <v>50</v>
      </c>
      <c r="I27" t="s">
        <v>89</v>
      </c>
      <c r="J27" s="6">
        <v>45603</v>
      </c>
      <c r="K27" s="6">
        <v>45603</v>
      </c>
      <c r="L27" t="s">
        <v>16</v>
      </c>
      <c r="M27" t="b">
        <v>0</v>
      </c>
      <c r="N27" s="2">
        <v>2185.71</v>
      </c>
      <c r="O27" s="4">
        <v>49.92</v>
      </c>
    </row>
    <row r="28" spans="1:15" x14ac:dyDescent="0.25">
      <c r="A28" s="1">
        <v>26</v>
      </c>
      <c r="B28" t="s">
        <v>90</v>
      </c>
      <c r="C28" t="s">
        <v>91</v>
      </c>
      <c r="D28" s="2">
        <v>36.918700000000001</v>
      </c>
      <c r="E28" s="2">
        <v>2768.9</v>
      </c>
      <c r="F28" s="2">
        <v>0</v>
      </c>
      <c r="G28" s="2">
        <v>2768.9</v>
      </c>
      <c r="H28" s="4">
        <v>75</v>
      </c>
      <c r="I28" t="s">
        <v>92</v>
      </c>
      <c r="J28" s="6">
        <v>45602</v>
      </c>
      <c r="K28" s="6">
        <v>45601</v>
      </c>
      <c r="L28" t="s">
        <v>93</v>
      </c>
      <c r="M28" t="b">
        <v>0</v>
      </c>
      <c r="N28" s="2">
        <v>3278.55</v>
      </c>
      <c r="O28" s="4">
        <v>76.5</v>
      </c>
    </row>
    <row r="29" spans="1:15" x14ac:dyDescent="0.25">
      <c r="A29" s="1">
        <v>27</v>
      </c>
      <c r="B29" t="s">
        <v>94</v>
      </c>
      <c r="C29" t="s">
        <v>95</v>
      </c>
      <c r="D29" s="2">
        <v>36.918700000000001</v>
      </c>
      <c r="E29" s="2">
        <v>3691.87</v>
      </c>
      <c r="F29" s="2">
        <v>0</v>
      </c>
      <c r="G29" s="2">
        <v>3691.87</v>
      </c>
      <c r="H29" s="4">
        <v>100</v>
      </c>
      <c r="I29" t="s">
        <v>96</v>
      </c>
      <c r="J29" s="6">
        <v>45600</v>
      </c>
      <c r="K29" s="6">
        <v>45600</v>
      </c>
      <c r="L29" t="s">
        <v>50</v>
      </c>
      <c r="M29" t="b">
        <v>1</v>
      </c>
      <c r="N29" s="2">
        <v>4499.9799999999996</v>
      </c>
      <c r="O29" s="4">
        <v>105</v>
      </c>
    </row>
    <row r="30" spans="1:15" x14ac:dyDescent="0.25">
      <c r="A30" s="1">
        <v>28</v>
      </c>
      <c r="B30" t="s">
        <v>97</v>
      </c>
      <c r="C30" t="s">
        <v>98</v>
      </c>
      <c r="D30" s="2">
        <v>36.918700000000001</v>
      </c>
      <c r="E30" s="2">
        <v>9321.9699999999993</v>
      </c>
      <c r="F30" s="2">
        <v>0</v>
      </c>
      <c r="G30" s="2">
        <v>9321.9699999999993</v>
      </c>
      <c r="H30" s="4">
        <v>252.5</v>
      </c>
      <c r="I30" t="s">
        <v>99</v>
      </c>
      <c r="J30" s="6">
        <v>45573</v>
      </c>
      <c r="K30" s="6">
        <v>45569</v>
      </c>
      <c r="L30" t="s">
        <v>16</v>
      </c>
      <c r="M30" t="b">
        <v>0</v>
      </c>
      <c r="N30" s="2">
        <v>9508.4</v>
      </c>
      <c r="O30" s="4">
        <v>257.08</v>
      </c>
    </row>
    <row r="31" spans="1:15" x14ac:dyDescent="0.25">
      <c r="A31" s="1">
        <v>29</v>
      </c>
      <c r="B31" t="s">
        <v>100</v>
      </c>
      <c r="C31" t="s">
        <v>101</v>
      </c>
      <c r="D31" s="2">
        <v>36.918700000000001</v>
      </c>
      <c r="E31" s="2">
        <v>1476.75</v>
      </c>
      <c r="F31" s="2">
        <v>0</v>
      </c>
      <c r="G31" s="2">
        <v>1476.75</v>
      </c>
      <c r="H31" s="4">
        <v>40</v>
      </c>
      <c r="I31" t="s">
        <v>102</v>
      </c>
      <c r="J31" s="6">
        <v>45602</v>
      </c>
      <c r="K31" s="6">
        <v>45602</v>
      </c>
      <c r="L31" t="s">
        <v>16</v>
      </c>
      <c r="M31" t="b">
        <v>0</v>
      </c>
      <c r="N31" s="2">
        <v>1748.56</v>
      </c>
      <c r="O31" s="4">
        <v>40.24</v>
      </c>
    </row>
    <row r="32" spans="1:15" x14ac:dyDescent="0.25">
      <c r="A32" s="1">
        <v>30</v>
      </c>
      <c r="B32" t="s">
        <v>103</v>
      </c>
      <c r="C32" t="s">
        <v>104</v>
      </c>
      <c r="D32" s="2">
        <v>36.918700000000001</v>
      </c>
      <c r="E32" s="2">
        <v>4061.06</v>
      </c>
      <c r="F32" s="2">
        <v>0</v>
      </c>
      <c r="G32" s="2">
        <v>4061.06</v>
      </c>
      <c r="H32" s="4">
        <v>110</v>
      </c>
      <c r="I32" t="s">
        <v>105</v>
      </c>
      <c r="J32" s="6">
        <v>45602</v>
      </c>
      <c r="K32" s="6">
        <v>45601</v>
      </c>
      <c r="L32" t="s">
        <v>16</v>
      </c>
      <c r="M32" t="b">
        <v>0</v>
      </c>
      <c r="N32" s="2">
        <v>4808.54</v>
      </c>
      <c r="O32" s="4">
        <v>112.2</v>
      </c>
    </row>
    <row r="33" spans="1:15" x14ac:dyDescent="0.25">
      <c r="A33" s="1">
        <v>31</v>
      </c>
      <c r="B33" t="s">
        <v>106</v>
      </c>
      <c r="C33" t="s">
        <v>107</v>
      </c>
      <c r="D33" s="2">
        <v>36.918700000000001</v>
      </c>
      <c r="E33" s="2">
        <v>2768.9</v>
      </c>
      <c r="F33" s="2">
        <v>0</v>
      </c>
      <c r="G33" s="2">
        <v>2768.9</v>
      </c>
      <c r="H33" s="4">
        <v>75</v>
      </c>
      <c r="I33" t="s">
        <v>108</v>
      </c>
      <c r="J33" s="6">
        <v>45602</v>
      </c>
      <c r="K33" s="6">
        <v>45602</v>
      </c>
      <c r="L33" t="s">
        <v>16</v>
      </c>
      <c r="M33" t="b">
        <v>0</v>
      </c>
      <c r="N33" s="2">
        <v>3278.55</v>
      </c>
      <c r="O33" s="4">
        <v>75.44</v>
      </c>
    </row>
    <row r="34" spans="1:15" x14ac:dyDescent="0.25">
      <c r="A34" s="1">
        <v>32</v>
      </c>
      <c r="B34" t="s">
        <v>109</v>
      </c>
      <c r="C34" t="s">
        <v>110</v>
      </c>
      <c r="D34" s="2">
        <v>36.918700000000001</v>
      </c>
      <c r="E34" s="2">
        <v>5353.21</v>
      </c>
      <c r="F34" s="2">
        <v>0</v>
      </c>
      <c r="G34" s="2">
        <v>5353.21</v>
      </c>
      <c r="H34" s="4">
        <v>145</v>
      </c>
      <c r="I34" t="s">
        <v>111</v>
      </c>
      <c r="J34" s="6">
        <v>45601</v>
      </c>
      <c r="K34" s="6">
        <v>45601</v>
      </c>
      <c r="L34" t="s">
        <v>16</v>
      </c>
      <c r="M34" t="b">
        <v>0</v>
      </c>
      <c r="N34" s="2">
        <v>7208.53</v>
      </c>
      <c r="O34" s="4">
        <v>168.2</v>
      </c>
    </row>
    <row r="35" spans="1:15" x14ac:dyDescent="0.25">
      <c r="A35" s="1">
        <v>33</v>
      </c>
      <c r="B35" t="s">
        <v>112</v>
      </c>
      <c r="C35" t="s">
        <v>113</v>
      </c>
      <c r="D35" s="2">
        <v>36.918700000000001</v>
      </c>
      <c r="E35" s="2">
        <v>5814.69</v>
      </c>
      <c r="F35" s="2">
        <v>0</v>
      </c>
      <c r="G35" s="2">
        <v>5814.69</v>
      </c>
      <c r="H35" s="4">
        <v>157.5</v>
      </c>
      <c r="I35" t="s">
        <v>114</v>
      </c>
      <c r="J35" s="6">
        <v>45603</v>
      </c>
      <c r="K35" s="6">
        <v>45602</v>
      </c>
      <c r="L35" t="s">
        <v>16</v>
      </c>
      <c r="M35" t="b">
        <v>0</v>
      </c>
      <c r="N35" s="2">
        <v>6463.09</v>
      </c>
      <c r="O35" s="4">
        <v>148.72</v>
      </c>
    </row>
    <row r="36" spans="1:15" x14ac:dyDescent="0.25">
      <c r="A36" s="1">
        <v>35</v>
      </c>
      <c r="B36" t="s">
        <v>115</v>
      </c>
      <c r="C36" t="s">
        <v>116</v>
      </c>
      <c r="D36" s="2">
        <v>41.042900000000003</v>
      </c>
      <c r="E36" s="2">
        <v>5621.04</v>
      </c>
      <c r="F36" s="2">
        <v>0</v>
      </c>
      <c r="G36" s="2">
        <v>5621.04</v>
      </c>
      <c r="H36" s="4">
        <v>136.96</v>
      </c>
      <c r="I36" t="s">
        <v>117</v>
      </c>
      <c r="J36" s="6">
        <v>45593</v>
      </c>
      <c r="K36" s="6">
        <v>45593</v>
      </c>
      <c r="L36" t="s">
        <v>50</v>
      </c>
      <c r="M36" t="b">
        <v>1</v>
      </c>
      <c r="N36" s="2">
        <v>5902.09</v>
      </c>
      <c r="O36" s="4">
        <v>143.80000000000001</v>
      </c>
    </row>
    <row r="37" spans="1:15" x14ac:dyDescent="0.25">
      <c r="A37" s="1">
        <v>36</v>
      </c>
      <c r="B37" t="s">
        <v>118</v>
      </c>
      <c r="C37" t="s">
        <v>119</v>
      </c>
      <c r="D37" s="2">
        <v>36.918700000000001</v>
      </c>
      <c r="E37" s="2">
        <v>2584.31</v>
      </c>
      <c r="F37" s="2">
        <v>0</v>
      </c>
      <c r="G37" s="2">
        <v>2584.31</v>
      </c>
      <c r="H37" s="4">
        <v>70</v>
      </c>
      <c r="I37" t="s">
        <v>120</v>
      </c>
      <c r="J37" s="6">
        <v>45562</v>
      </c>
      <c r="K37" s="6">
        <v>45561</v>
      </c>
      <c r="L37" t="s">
        <v>16</v>
      </c>
      <c r="M37" t="b">
        <v>0</v>
      </c>
      <c r="N37" s="2">
        <v>2483.61</v>
      </c>
      <c r="O37" s="4">
        <v>67.400000000000006</v>
      </c>
    </row>
    <row r="38" spans="1:15" x14ac:dyDescent="0.25">
      <c r="A38" s="1">
        <v>37</v>
      </c>
      <c r="B38" t="s">
        <v>121</v>
      </c>
      <c r="C38" t="s">
        <v>122</v>
      </c>
      <c r="D38" s="2">
        <v>36.918700000000001</v>
      </c>
      <c r="E38" s="2">
        <v>3507.28</v>
      </c>
      <c r="F38" s="2">
        <v>0</v>
      </c>
      <c r="G38" s="2">
        <v>3507.28</v>
      </c>
      <c r="H38" s="4">
        <v>95</v>
      </c>
      <c r="I38" t="s">
        <v>123</v>
      </c>
      <c r="J38" s="6">
        <v>45587</v>
      </c>
      <c r="K38" s="6">
        <v>45586</v>
      </c>
      <c r="L38" t="s">
        <v>16</v>
      </c>
      <c r="M38" t="b">
        <v>0</v>
      </c>
      <c r="N38" s="2">
        <v>4037.57</v>
      </c>
      <c r="O38" s="4">
        <v>103.08</v>
      </c>
    </row>
    <row r="39" spans="1:15" x14ac:dyDescent="0.25">
      <c r="A39" s="1">
        <v>38</v>
      </c>
      <c r="B39" t="s">
        <v>124</v>
      </c>
      <c r="C39" t="s">
        <v>125</v>
      </c>
      <c r="D39" s="2">
        <v>36.918700000000001</v>
      </c>
      <c r="E39" s="2">
        <v>4614.84</v>
      </c>
      <c r="F39" s="2">
        <v>0</v>
      </c>
      <c r="G39" s="2">
        <v>4614.84</v>
      </c>
      <c r="H39" s="4">
        <v>125</v>
      </c>
      <c r="I39" t="s">
        <v>126</v>
      </c>
      <c r="J39" s="6">
        <v>45602</v>
      </c>
      <c r="K39" s="6">
        <v>45602</v>
      </c>
      <c r="L39" t="s">
        <v>16</v>
      </c>
      <c r="M39" t="b">
        <v>0</v>
      </c>
      <c r="N39" s="2">
        <v>5464.25</v>
      </c>
      <c r="O39" s="4">
        <v>125.74</v>
      </c>
    </row>
    <row r="40" spans="1:15" x14ac:dyDescent="0.25">
      <c r="A40" s="1">
        <v>39</v>
      </c>
      <c r="B40" t="s">
        <v>127</v>
      </c>
      <c r="C40" t="s">
        <v>128</v>
      </c>
      <c r="D40" s="2">
        <v>36.918700000000001</v>
      </c>
      <c r="E40" s="2">
        <v>2953.49</v>
      </c>
      <c r="F40" s="2">
        <v>0</v>
      </c>
      <c r="G40" s="2">
        <v>2953.49</v>
      </c>
      <c r="H40" s="4">
        <v>80</v>
      </c>
      <c r="I40" t="s">
        <v>129</v>
      </c>
      <c r="J40" s="6">
        <v>45583</v>
      </c>
      <c r="K40" s="6">
        <v>45582</v>
      </c>
      <c r="L40" t="s">
        <v>16</v>
      </c>
      <c r="M40" t="b">
        <v>0</v>
      </c>
      <c r="N40" s="2">
        <v>6827</v>
      </c>
      <c r="O40" s="4">
        <v>175</v>
      </c>
    </row>
    <row r="41" spans="1:15" x14ac:dyDescent="0.25">
      <c r="A41" s="1">
        <v>40</v>
      </c>
      <c r="B41" t="s">
        <v>130</v>
      </c>
      <c r="C41" t="s">
        <v>131</v>
      </c>
      <c r="D41" s="2">
        <v>36.918700000000001</v>
      </c>
      <c r="E41" s="2">
        <v>2768.9</v>
      </c>
      <c r="F41" s="2">
        <v>0</v>
      </c>
      <c r="G41" s="2">
        <v>2768.9</v>
      </c>
      <c r="H41" s="4">
        <v>75</v>
      </c>
      <c r="I41" t="s">
        <v>132</v>
      </c>
      <c r="J41" s="6">
        <v>45602</v>
      </c>
      <c r="K41" s="6">
        <v>45602</v>
      </c>
      <c r="L41" t="s">
        <v>16</v>
      </c>
      <c r="M41" t="b">
        <v>0</v>
      </c>
      <c r="N41" s="2">
        <v>3728.55</v>
      </c>
      <c r="O41" s="4">
        <v>85.8</v>
      </c>
    </row>
    <row r="42" spans="1:15" x14ac:dyDescent="0.25">
      <c r="A42" s="1">
        <v>41</v>
      </c>
      <c r="B42" t="s">
        <v>133</v>
      </c>
      <c r="C42" t="s">
        <v>134</v>
      </c>
      <c r="D42" s="2">
        <v>36.918700000000001</v>
      </c>
      <c r="E42" s="2">
        <v>3691.87</v>
      </c>
      <c r="F42" s="2">
        <v>0</v>
      </c>
      <c r="G42" s="2">
        <v>3691.87</v>
      </c>
      <c r="H42" s="4">
        <v>100</v>
      </c>
      <c r="I42" t="s">
        <v>135</v>
      </c>
      <c r="J42" s="6">
        <v>45573</v>
      </c>
      <c r="K42" s="6">
        <v>45569</v>
      </c>
      <c r="L42" t="s">
        <v>16</v>
      </c>
      <c r="M42" t="b">
        <v>0</v>
      </c>
      <c r="N42" s="2">
        <v>3765.71</v>
      </c>
      <c r="O42" s="4">
        <v>101.82</v>
      </c>
    </row>
    <row r="43" spans="1:15" x14ac:dyDescent="0.25">
      <c r="A43" s="1">
        <v>42</v>
      </c>
      <c r="B43" t="s">
        <v>136</v>
      </c>
      <c r="C43" t="s">
        <v>137</v>
      </c>
      <c r="D43" s="2">
        <v>42.562199999999997</v>
      </c>
      <c r="E43" s="2">
        <v>12291.54</v>
      </c>
      <c r="F43" s="2">
        <v>0</v>
      </c>
      <c r="G43" s="2">
        <v>12291.54</v>
      </c>
      <c r="H43" s="4">
        <v>288.79000000000002</v>
      </c>
      <c r="I43" t="s">
        <v>138</v>
      </c>
      <c r="J43" s="6">
        <v>45567</v>
      </c>
      <c r="K43" s="6">
        <v>45567</v>
      </c>
      <c r="L43" t="s">
        <v>16</v>
      </c>
      <c r="M43" t="b">
        <v>0</v>
      </c>
      <c r="N43" s="2">
        <v>12331.4</v>
      </c>
      <c r="O43" s="4">
        <v>334.02</v>
      </c>
    </row>
    <row r="44" spans="1:15" x14ac:dyDescent="0.25">
      <c r="A44" s="1">
        <v>43</v>
      </c>
      <c r="B44" t="s">
        <v>139</v>
      </c>
      <c r="C44" t="s">
        <v>140</v>
      </c>
      <c r="D44" s="2">
        <v>36.918700000000001</v>
      </c>
      <c r="E44" s="2">
        <v>2953.49</v>
      </c>
      <c r="F44" s="2">
        <v>0</v>
      </c>
      <c r="G44" s="2">
        <v>2953.49</v>
      </c>
      <c r="H44" s="4">
        <v>80</v>
      </c>
      <c r="I44" t="s">
        <v>141</v>
      </c>
      <c r="J44" s="6">
        <v>45593</v>
      </c>
      <c r="K44" s="6">
        <v>45593</v>
      </c>
      <c r="L44" t="s">
        <v>16</v>
      </c>
      <c r="M44" t="b">
        <v>0</v>
      </c>
      <c r="N44" s="2">
        <v>3400</v>
      </c>
      <c r="O44" s="4">
        <v>82.84</v>
      </c>
    </row>
    <row r="45" spans="1:15" x14ac:dyDescent="0.25">
      <c r="A45" s="1">
        <v>44</v>
      </c>
      <c r="B45" t="s">
        <v>142</v>
      </c>
      <c r="C45" t="s">
        <v>143</v>
      </c>
      <c r="D45" s="2">
        <v>36.918700000000001</v>
      </c>
      <c r="E45" s="2">
        <v>20674.47</v>
      </c>
      <c r="F45" s="2">
        <v>0</v>
      </c>
      <c r="G45" s="2">
        <v>20674.47</v>
      </c>
      <c r="H45" s="4">
        <v>560</v>
      </c>
      <c r="I45" t="s">
        <v>144</v>
      </c>
      <c r="J45" s="6">
        <v>45587</v>
      </c>
      <c r="K45" s="6">
        <v>45587</v>
      </c>
      <c r="L45" t="s">
        <v>16</v>
      </c>
      <c r="M45" t="b">
        <v>0</v>
      </c>
      <c r="N45" s="2">
        <v>21087.96</v>
      </c>
      <c r="O45" s="4">
        <v>538.21</v>
      </c>
    </row>
    <row r="46" spans="1:15" x14ac:dyDescent="0.25">
      <c r="A46" s="1">
        <v>45</v>
      </c>
      <c r="B46" t="s">
        <v>145</v>
      </c>
      <c r="C46" t="s">
        <v>146</v>
      </c>
      <c r="D46" s="2">
        <v>36.918700000000001</v>
      </c>
      <c r="E46" s="2">
        <v>2215.12</v>
      </c>
      <c r="F46" s="2">
        <v>0</v>
      </c>
      <c r="G46" s="2">
        <v>2215.12</v>
      </c>
      <c r="H46" s="4">
        <v>60</v>
      </c>
      <c r="I46" t="s">
        <v>147</v>
      </c>
      <c r="J46" s="6">
        <v>45573</v>
      </c>
      <c r="K46" s="6">
        <v>45569</v>
      </c>
      <c r="L46" t="s">
        <v>16</v>
      </c>
      <c r="M46" t="b">
        <v>0</v>
      </c>
      <c r="N46" s="2">
        <v>2569.54</v>
      </c>
      <c r="O46" s="4">
        <v>69.47</v>
      </c>
    </row>
    <row r="47" spans="1:15" x14ac:dyDescent="0.25">
      <c r="A47" s="1">
        <v>46</v>
      </c>
      <c r="B47" t="s">
        <v>148</v>
      </c>
      <c r="C47" t="s">
        <v>149</v>
      </c>
      <c r="D47" s="2">
        <v>37.073999999999998</v>
      </c>
      <c r="E47" s="2">
        <v>12419.79</v>
      </c>
      <c r="F47" s="2">
        <v>0</v>
      </c>
      <c r="G47" s="2">
        <v>12419.79</v>
      </c>
      <c r="H47" s="4">
        <v>335</v>
      </c>
      <c r="I47" t="s">
        <v>150</v>
      </c>
      <c r="J47" s="6">
        <v>45602</v>
      </c>
      <c r="K47" s="6">
        <v>45602</v>
      </c>
      <c r="L47" t="s">
        <v>16</v>
      </c>
      <c r="M47" t="b">
        <v>0</v>
      </c>
      <c r="N47" s="2">
        <v>16367.05</v>
      </c>
      <c r="O47" s="4">
        <v>376.62</v>
      </c>
    </row>
    <row r="48" spans="1:15" x14ac:dyDescent="0.25">
      <c r="A48" s="1">
        <v>47</v>
      </c>
      <c r="B48" t="s">
        <v>151</v>
      </c>
      <c r="C48" t="s">
        <v>152</v>
      </c>
      <c r="D48" s="2">
        <v>36.918700000000001</v>
      </c>
      <c r="E48" s="2">
        <v>3691.87</v>
      </c>
      <c r="F48" s="2">
        <v>0</v>
      </c>
      <c r="G48" s="2">
        <v>3691.87</v>
      </c>
      <c r="H48" s="4">
        <v>100</v>
      </c>
      <c r="I48" t="s">
        <v>153</v>
      </c>
      <c r="J48" s="6">
        <v>45573</v>
      </c>
      <c r="K48" s="6">
        <v>45569</v>
      </c>
      <c r="L48" t="s">
        <v>16</v>
      </c>
      <c r="M48" t="b">
        <v>0</v>
      </c>
      <c r="N48" s="2">
        <v>4282.57</v>
      </c>
      <c r="O48" s="4">
        <v>115.79</v>
      </c>
    </row>
    <row r="49" spans="1:15" x14ac:dyDescent="0.25">
      <c r="A49" s="1">
        <v>48</v>
      </c>
      <c r="B49" t="s">
        <v>154</v>
      </c>
      <c r="C49" t="s">
        <v>155</v>
      </c>
      <c r="D49" s="2">
        <v>36.918700000000001</v>
      </c>
      <c r="E49" s="2">
        <v>3691.87</v>
      </c>
      <c r="F49" s="2">
        <v>0</v>
      </c>
      <c r="G49" s="2">
        <v>3691.87</v>
      </c>
      <c r="H49" s="4">
        <v>100</v>
      </c>
      <c r="I49" t="s">
        <v>156</v>
      </c>
      <c r="J49" s="6">
        <v>45579</v>
      </c>
      <c r="K49" s="6">
        <v>45576</v>
      </c>
      <c r="L49" t="s">
        <v>16</v>
      </c>
      <c r="M49" t="b">
        <v>0</v>
      </c>
      <c r="N49" s="2">
        <v>4208.7299999999996</v>
      </c>
      <c r="O49" s="4">
        <v>111.79</v>
      </c>
    </row>
    <row r="50" spans="1:15" x14ac:dyDescent="0.25">
      <c r="A50" s="1">
        <v>49</v>
      </c>
      <c r="B50" t="s">
        <v>157</v>
      </c>
      <c r="C50" t="s">
        <v>158</v>
      </c>
      <c r="D50" s="2">
        <v>37.529499999999999</v>
      </c>
      <c r="E50" s="2">
        <v>22615.14</v>
      </c>
      <c r="F50" s="2">
        <v>0</v>
      </c>
      <c r="G50" s="2">
        <v>22615.14</v>
      </c>
      <c r="H50" s="4">
        <v>602.6</v>
      </c>
      <c r="I50" t="s">
        <v>159</v>
      </c>
      <c r="J50" s="6">
        <v>45579</v>
      </c>
      <c r="K50" s="6">
        <v>45576</v>
      </c>
      <c r="L50" t="s">
        <v>16</v>
      </c>
      <c r="M50" t="b">
        <v>0</v>
      </c>
      <c r="N50" s="2">
        <v>25781.26</v>
      </c>
      <c r="O50" s="4">
        <v>684.76</v>
      </c>
    </row>
    <row r="51" spans="1:15" x14ac:dyDescent="0.25">
      <c r="A51" s="1">
        <v>50</v>
      </c>
      <c r="B51" t="s">
        <v>160</v>
      </c>
      <c r="C51" t="s">
        <v>161</v>
      </c>
      <c r="D51" s="2">
        <v>36.918700000000001</v>
      </c>
      <c r="E51" s="2">
        <v>2584.31</v>
      </c>
      <c r="F51" s="2">
        <v>0</v>
      </c>
      <c r="G51" s="2">
        <v>2584.31</v>
      </c>
      <c r="H51" s="4">
        <v>70</v>
      </c>
      <c r="I51" t="s">
        <v>162</v>
      </c>
      <c r="J51" s="6">
        <v>45573</v>
      </c>
      <c r="K51" s="6">
        <v>45569</v>
      </c>
      <c r="L51" t="s">
        <v>16</v>
      </c>
      <c r="M51" t="b">
        <v>0</v>
      </c>
      <c r="N51" s="2">
        <v>2997.8</v>
      </c>
      <c r="O51" s="4">
        <v>81.05</v>
      </c>
    </row>
    <row r="52" spans="1:15" x14ac:dyDescent="0.25">
      <c r="A52" s="1">
        <v>51</v>
      </c>
      <c r="B52" t="s">
        <v>163</v>
      </c>
      <c r="C52" t="s">
        <v>164</v>
      </c>
      <c r="D52" s="2">
        <v>36.918700000000001</v>
      </c>
      <c r="E52" s="2">
        <v>1476.75</v>
      </c>
      <c r="F52" s="2">
        <v>0</v>
      </c>
      <c r="G52" s="2">
        <v>1476.75</v>
      </c>
      <c r="H52" s="4">
        <v>40</v>
      </c>
      <c r="I52" t="s">
        <v>165</v>
      </c>
      <c r="J52" s="6">
        <v>45594</v>
      </c>
      <c r="K52" s="6">
        <v>45594</v>
      </c>
      <c r="L52" t="s">
        <v>16</v>
      </c>
      <c r="M52" t="b">
        <v>0</v>
      </c>
      <c r="N52" s="2">
        <v>3391.54</v>
      </c>
      <c r="O52" s="4">
        <v>81.260000000000005</v>
      </c>
    </row>
    <row r="53" spans="1:15" x14ac:dyDescent="0.25">
      <c r="A53" s="1">
        <v>52</v>
      </c>
      <c r="B53" t="s">
        <v>166</v>
      </c>
      <c r="C53" t="s">
        <v>167</v>
      </c>
      <c r="D53" s="2">
        <v>36.918700000000001</v>
      </c>
      <c r="E53" s="2">
        <v>2584.31</v>
      </c>
      <c r="F53" s="2">
        <v>0</v>
      </c>
      <c r="G53" s="2">
        <v>2584.31</v>
      </c>
      <c r="H53" s="4">
        <v>70</v>
      </c>
      <c r="I53" t="s">
        <v>168</v>
      </c>
      <c r="J53" s="6">
        <v>45602</v>
      </c>
      <c r="K53" s="6">
        <v>45601</v>
      </c>
      <c r="L53" t="s">
        <v>16</v>
      </c>
      <c r="M53" t="b">
        <v>0</v>
      </c>
      <c r="N53" s="2">
        <v>3479.98</v>
      </c>
      <c r="O53" s="4">
        <v>81.2</v>
      </c>
    </row>
    <row r="54" spans="1:15" x14ac:dyDescent="0.25">
      <c r="A54" s="1">
        <v>53</v>
      </c>
      <c r="B54" t="s">
        <v>169</v>
      </c>
      <c r="C54" t="s">
        <v>170</v>
      </c>
      <c r="D54" s="2">
        <v>36.918700000000001</v>
      </c>
      <c r="E54" s="2">
        <v>2215.12</v>
      </c>
      <c r="F54" s="2">
        <v>0</v>
      </c>
      <c r="G54" s="2">
        <v>2215.12</v>
      </c>
      <c r="H54" s="4">
        <v>60</v>
      </c>
      <c r="I54" t="s">
        <v>171</v>
      </c>
      <c r="J54" s="6">
        <v>45590</v>
      </c>
      <c r="K54" s="6">
        <v>45590</v>
      </c>
      <c r="L54" t="s">
        <v>16</v>
      </c>
      <c r="M54" t="b">
        <v>0</v>
      </c>
      <c r="N54" s="2">
        <v>703.5</v>
      </c>
      <c r="O54" s="4">
        <v>17.21</v>
      </c>
    </row>
    <row r="55" spans="1:15" x14ac:dyDescent="0.25">
      <c r="A55" s="1">
        <v>54</v>
      </c>
      <c r="B55" t="s">
        <v>172</v>
      </c>
      <c r="C55" t="s">
        <v>173</v>
      </c>
      <c r="D55" s="2">
        <v>36.918700000000001</v>
      </c>
      <c r="E55" s="2">
        <v>553.78</v>
      </c>
      <c r="F55" s="2">
        <v>0</v>
      </c>
      <c r="G55" s="2">
        <v>553.78</v>
      </c>
      <c r="H55" s="4">
        <v>15</v>
      </c>
      <c r="I55" t="s">
        <v>174</v>
      </c>
      <c r="J55" s="6">
        <v>45595</v>
      </c>
      <c r="K55" s="6">
        <v>45595</v>
      </c>
      <c r="L55" t="s">
        <v>16</v>
      </c>
      <c r="M55" t="b">
        <v>0</v>
      </c>
      <c r="N55" s="2">
        <v>642.38</v>
      </c>
      <c r="O55" s="4">
        <v>15.21</v>
      </c>
    </row>
    <row r="56" spans="1:15" x14ac:dyDescent="0.25">
      <c r="A56" s="1">
        <v>55</v>
      </c>
      <c r="B56" t="s">
        <v>175</v>
      </c>
      <c r="C56" t="s">
        <v>176</v>
      </c>
      <c r="D56" s="2">
        <v>36.918700000000001</v>
      </c>
      <c r="E56" s="2">
        <v>738.37</v>
      </c>
      <c r="F56" s="2">
        <v>0</v>
      </c>
      <c r="G56" s="2">
        <v>738.37</v>
      </c>
      <c r="H56" s="4">
        <v>20</v>
      </c>
      <c r="I56" t="s">
        <v>177</v>
      </c>
      <c r="J56" s="6">
        <v>45579</v>
      </c>
      <c r="K56" s="6">
        <v>45579</v>
      </c>
      <c r="L56" t="s">
        <v>16</v>
      </c>
      <c r="M56" t="b">
        <v>0</v>
      </c>
      <c r="N56" s="2">
        <v>856.51</v>
      </c>
      <c r="O56" s="4">
        <v>22.03</v>
      </c>
    </row>
    <row r="57" spans="1:15" x14ac:dyDescent="0.25">
      <c r="A57" s="1">
        <v>56</v>
      </c>
      <c r="B57" t="s">
        <v>178</v>
      </c>
      <c r="C57" t="s">
        <v>179</v>
      </c>
      <c r="D57" s="2">
        <v>39.1813</v>
      </c>
      <c r="E57" s="2">
        <v>7052.63</v>
      </c>
      <c r="F57" s="2">
        <v>0</v>
      </c>
      <c r="G57" s="2">
        <v>7052.63</v>
      </c>
      <c r="H57" s="4">
        <v>180</v>
      </c>
      <c r="I57" t="s">
        <v>180</v>
      </c>
      <c r="J57" s="6">
        <v>45587</v>
      </c>
      <c r="K57" s="6">
        <v>45587</v>
      </c>
      <c r="L57" t="s">
        <v>16</v>
      </c>
      <c r="M57" t="b">
        <v>0</v>
      </c>
      <c r="N57" s="2">
        <v>8181.05</v>
      </c>
      <c r="O57" s="4">
        <v>208.8</v>
      </c>
    </row>
    <row r="58" spans="1:15" x14ac:dyDescent="0.25">
      <c r="A58" s="1">
        <v>57</v>
      </c>
      <c r="B58" t="s">
        <v>181</v>
      </c>
      <c r="C58" t="s">
        <v>182</v>
      </c>
      <c r="D58" s="2">
        <v>39.1813</v>
      </c>
      <c r="E58" s="2">
        <v>2739.41</v>
      </c>
      <c r="F58" s="2">
        <v>0</v>
      </c>
      <c r="G58" s="2">
        <v>2739.41</v>
      </c>
      <c r="H58" s="4">
        <v>69.92</v>
      </c>
      <c r="I58" t="s">
        <v>183</v>
      </c>
      <c r="J58" s="6">
        <v>45587</v>
      </c>
      <c r="K58" s="6">
        <v>45583</v>
      </c>
      <c r="L58" t="s">
        <v>16</v>
      </c>
      <c r="M58" t="b">
        <v>0</v>
      </c>
      <c r="N58" s="2">
        <v>3177.72</v>
      </c>
      <c r="O58" s="4">
        <v>81.2</v>
      </c>
    </row>
    <row r="59" spans="1:15" x14ac:dyDescent="0.25">
      <c r="A59" s="1">
        <v>58</v>
      </c>
      <c r="B59" t="s">
        <v>184</v>
      </c>
      <c r="C59" t="s">
        <v>185</v>
      </c>
      <c r="D59" s="2">
        <v>36.918700000000001</v>
      </c>
      <c r="E59" s="2">
        <v>2215.12</v>
      </c>
      <c r="F59" s="2">
        <v>0</v>
      </c>
      <c r="G59" s="2">
        <v>2215.12</v>
      </c>
      <c r="H59" s="4">
        <v>60</v>
      </c>
      <c r="I59" t="s">
        <v>186</v>
      </c>
      <c r="J59" s="6">
        <v>45587</v>
      </c>
      <c r="K59" s="6">
        <v>45587</v>
      </c>
      <c r="L59" t="s">
        <v>16</v>
      </c>
      <c r="M59" t="b">
        <v>0</v>
      </c>
      <c r="N59" s="2">
        <v>5120</v>
      </c>
      <c r="O59" s="4">
        <v>130.66999999999999</v>
      </c>
    </row>
    <row r="60" spans="1:15" x14ac:dyDescent="0.25">
      <c r="A60" s="1">
        <v>59</v>
      </c>
      <c r="B60" s="7" t="s">
        <v>187</v>
      </c>
      <c r="C60" s="7" t="s">
        <v>188</v>
      </c>
      <c r="D60" s="8">
        <v>38.887999999999998</v>
      </c>
      <c r="E60" s="8">
        <v>3499.92</v>
      </c>
      <c r="F60" s="8">
        <v>0</v>
      </c>
      <c r="G60" s="8">
        <v>3499.92</v>
      </c>
      <c r="H60" s="9">
        <v>90</v>
      </c>
      <c r="I60" s="7" t="s">
        <v>201</v>
      </c>
      <c r="J60" s="10"/>
      <c r="K60" s="10"/>
      <c r="L60" s="7" t="s">
        <v>16</v>
      </c>
      <c r="M60" s="7" t="b">
        <v>0</v>
      </c>
      <c r="N60" s="7"/>
      <c r="O60" s="9"/>
    </row>
    <row r="61" spans="1:15" x14ac:dyDescent="0.25">
      <c r="A61" s="1">
        <v>60</v>
      </c>
      <c r="B61" t="s">
        <v>189</v>
      </c>
      <c r="C61" t="s">
        <v>190</v>
      </c>
      <c r="D61" s="2">
        <v>36.918700000000001</v>
      </c>
      <c r="E61" s="2">
        <v>1107.56</v>
      </c>
      <c r="F61" s="2">
        <v>0</v>
      </c>
      <c r="G61" s="2">
        <v>1107.56</v>
      </c>
      <c r="H61" s="4">
        <v>30</v>
      </c>
      <c r="I61" t="s">
        <v>191</v>
      </c>
      <c r="J61" s="6">
        <v>45579</v>
      </c>
      <c r="K61" s="6">
        <v>45579</v>
      </c>
      <c r="L61" t="s">
        <v>16</v>
      </c>
      <c r="M61" t="b">
        <v>0</v>
      </c>
      <c r="N61" s="2">
        <v>1284.77</v>
      </c>
      <c r="O61" s="4">
        <v>33.04</v>
      </c>
    </row>
    <row r="62" spans="1:15" x14ac:dyDescent="0.25">
      <c r="A62" s="1">
        <v>61</v>
      </c>
      <c r="B62" t="s">
        <v>192</v>
      </c>
      <c r="C62" t="s">
        <v>193</v>
      </c>
      <c r="D62" s="2">
        <v>36.918700000000001</v>
      </c>
      <c r="E62" s="2">
        <v>738.37</v>
      </c>
      <c r="F62" s="2">
        <v>0</v>
      </c>
      <c r="G62" s="2">
        <v>738.37</v>
      </c>
      <c r="H62" s="4">
        <v>20</v>
      </c>
      <c r="I62" t="s">
        <v>194</v>
      </c>
      <c r="J62" s="6">
        <v>45587</v>
      </c>
      <c r="K62" s="6">
        <v>45586</v>
      </c>
      <c r="L62" t="s">
        <v>16</v>
      </c>
      <c r="M62" t="b">
        <v>0</v>
      </c>
      <c r="N62" s="2">
        <v>856.51</v>
      </c>
      <c r="O62" s="4">
        <v>21.87</v>
      </c>
    </row>
    <row r="65" spans="10:11" ht="20.25" thickBot="1" x14ac:dyDescent="0.35">
      <c r="J65" s="11" t="s">
        <v>196</v>
      </c>
      <c r="K65" s="11"/>
    </row>
    <row r="66" spans="10:11" ht="16.5" thickTop="1" x14ac:dyDescent="0.25">
      <c r="J66" s="12" t="s">
        <v>197</v>
      </c>
      <c r="K66" s="12"/>
    </row>
    <row r="67" spans="10:11" x14ac:dyDescent="0.25">
      <c r="J67" s="13" t="s">
        <v>198</v>
      </c>
      <c r="K67" s="14" t="s">
        <v>199</v>
      </c>
    </row>
    <row r="68" spans="10:11" ht="18.75" x14ac:dyDescent="0.3">
      <c r="J68" s="15">
        <f>J69/SUMIFS($H$2:$H$62,$I$2:$I$62,"&lt;&gt;''")</f>
        <v>0.79998833095309319</v>
      </c>
      <c r="K68" s="15">
        <f>K69/SUMIFS($H$2:$H$62,$I$2:$I$62,"&lt;&gt;''")</f>
        <v>0.20001166904690698</v>
      </c>
    </row>
    <row r="69" spans="10:11" ht="18" x14ac:dyDescent="0.25">
      <c r="J69" s="16">
        <f>SUMIFS($H$2:$H$62,$I$2:$I$62,"&lt;&gt;''",$M$2:$M$62,"FALSO")</f>
        <v>15219.529999999999</v>
      </c>
      <c r="K69" s="16">
        <f>SUMIFS($H$2:$H$62,$I$2:$I$62,"&lt;&gt;''",$M$2:$M$62,"VERDADERO")</f>
        <v>3805.16</v>
      </c>
    </row>
  </sheetData>
  <autoFilter ref="A1:O62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Dorantes</cp:lastModifiedBy>
  <dcterms:created xsi:type="dcterms:W3CDTF">2024-11-08T13:25:07Z</dcterms:created>
  <dcterms:modified xsi:type="dcterms:W3CDTF">2024-11-08T13:39:52Z</dcterms:modified>
</cp:coreProperties>
</file>