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validacion-ret-iva-seniat\"/>
    </mc:Choice>
  </mc:AlternateContent>
  <xr:revisionPtr revIDLastSave="0" documentId="13_ncr:1_{7D0A1CB1-7163-47E2-BA25-CD37E7443899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V7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</calcChain>
</file>

<file path=xl/sharedStrings.xml><?xml version="1.0" encoding="utf-8"?>
<sst xmlns="http://schemas.openxmlformats.org/spreadsheetml/2006/main" count="661" uniqueCount="345">
  <si>
    <t>Rif Agente Retención</t>
  </si>
  <si>
    <t>Agente Retención</t>
  </si>
  <si>
    <t>Fecha Documento</t>
  </si>
  <si>
    <t>Nro.Documento</t>
  </si>
  <si>
    <t>Nro. Control Documento</t>
  </si>
  <si>
    <t>Monto del Documento</t>
  </si>
  <si>
    <t>Monto Retenido</t>
  </si>
  <si>
    <t>Monto exento</t>
  </si>
  <si>
    <t>fec_emis</t>
  </si>
  <si>
    <t>doc_num</t>
  </si>
  <si>
    <t>n_control</t>
  </si>
  <si>
    <t>co_cli</t>
  </si>
  <si>
    <t>cli_des</t>
  </si>
  <si>
    <t>venta_ask2</t>
  </si>
  <si>
    <t>total_neto</t>
  </si>
  <si>
    <t>total_neto_bs</t>
  </si>
  <si>
    <t>fecha_ret</t>
  </si>
  <si>
    <t>cob_num</t>
  </si>
  <si>
    <t>mont_cob</t>
  </si>
  <si>
    <t>mont_cob_bs</t>
  </si>
  <si>
    <t>J000835390</t>
  </si>
  <si>
    <t>SUPERMERCADO SLEDO, C.A.</t>
  </si>
  <si>
    <t>9696</t>
  </si>
  <si>
    <t>00-00011037</t>
  </si>
  <si>
    <t xml:space="preserve">595             </t>
  </si>
  <si>
    <t xml:space="preserve">0000000493          </t>
  </si>
  <si>
    <t>9911</t>
  </si>
  <si>
    <t>00-00011252</t>
  </si>
  <si>
    <t xml:space="preserve">0000000492          </t>
  </si>
  <si>
    <t>J001439862</t>
  </si>
  <si>
    <t>PANADERIA Y PASTELERIA PERIBECA, C.A.</t>
  </si>
  <si>
    <t>9888</t>
  </si>
  <si>
    <t>00-00011229</t>
  </si>
  <si>
    <t xml:space="preserve">766             </t>
  </si>
  <si>
    <t xml:space="preserve">0000000469          </t>
  </si>
  <si>
    <t>9889</t>
  </si>
  <si>
    <t>00-00011230</t>
  </si>
  <si>
    <t>10005</t>
  </si>
  <si>
    <t>00-00011346</t>
  </si>
  <si>
    <t xml:space="preserve">0000000746          </t>
  </si>
  <si>
    <t>10006</t>
  </si>
  <si>
    <t>00-00011347</t>
  </si>
  <si>
    <t>J001954996</t>
  </si>
  <si>
    <t>PANADERIA PASTELERIA TAORMINA, C.A.</t>
  </si>
  <si>
    <t>9926</t>
  </si>
  <si>
    <t>00-00011267</t>
  </si>
  <si>
    <t xml:space="preserve">755             </t>
  </si>
  <si>
    <t>PANADERIA Y PASTELERIA TAORMINA, C.A.</t>
  </si>
  <si>
    <t xml:space="preserve">0000000585          </t>
  </si>
  <si>
    <t>J002551623</t>
  </si>
  <si>
    <t>PANADERIA PASTELERIA BEIRU LA GONZALERA C.A.</t>
  </si>
  <si>
    <t>9824</t>
  </si>
  <si>
    <t>00-00011165</t>
  </si>
  <si>
    <t xml:space="preserve">837             </t>
  </si>
  <si>
    <t>PANADERIA Y PASTELERIA BEIRU LA GONZALERA, C.A.</t>
  </si>
  <si>
    <t xml:space="preserve">0000000422          </t>
  </si>
  <si>
    <t>10034</t>
  </si>
  <si>
    <t>00-00011375</t>
  </si>
  <si>
    <t xml:space="preserve">0000000609          </t>
  </si>
  <si>
    <t>J003102300</t>
  </si>
  <si>
    <t>SUPERMERCADO RIO MAR, C.A.</t>
  </si>
  <si>
    <t>9797</t>
  </si>
  <si>
    <t>00-00011138</t>
  </si>
  <si>
    <t xml:space="preserve">676             </t>
  </si>
  <si>
    <t xml:space="preserve">0000000371          </t>
  </si>
  <si>
    <t>J003271187</t>
  </si>
  <si>
    <t>PANADERIA LA ORQUIDEA DE LOS CHORROS C A</t>
  </si>
  <si>
    <t>9848</t>
  </si>
  <si>
    <t>00-00011189</t>
  </si>
  <si>
    <t xml:space="preserve">603             </t>
  </si>
  <si>
    <t>PANADERIA LA ORQUIDEA DE LOS CHORROS, C.A.</t>
  </si>
  <si>
    <t xml:space="preserve">0000000603          </t>
  </si>
  <si>
    <t>9976</t>
  </si>
  <si>
    <t>00-00011317</t>
  </si>
  <si>
    <t xml:space="preserve">0000000602          </t>
  </si>
  <si>
    <t>J295254555</t>
  </si>
  <si>
    <t>PINTO´S PAN DELY, C.A.</t>
  </si>
  <si>
    <t>9807</t>
  </si>
  <si>
    <t>00-00011148</t>
  </si>
  <si>
    <t xml:space="preserve">613             </t>
  </si>
  <si>
    <t xml:space="preserve">0000000468          </t>
  </si>
  <si>
    <t>9915</t>
  </si>
  <si>
    <t>00-00011256</t>
  </si>
  <si>
    <t xml:space="preserve">0000000543          </t>
  </si>
  <si>
    <t>10023</t>
  </si>
  <si>
    <t>00-00011364</t>
  </si>
  <si>
    <t xml:space="preserve">0000000698          </t>
  </si>
  <si>
    <t>J296194971</t>
  </si>
  <si>
    <t>PANADERIA Y PASTELERIA VALLE REAL G.R., C.A.</t>
  </si>
  <si>
    <t>9927</t>
  </si>
  <si>
    <t>00-00011268</t>
  </si>
  <si>
    <t xml:space="preserve">777             </t>
  </si>
  <si>
    <t>PANADERIA Y PASTELERIA VALLE REAL G.R, C.A.</t>
  </si>
  <si>
    <t xml:space="preserve">0000000470          </t>
  </si>
  <si>
    <t>10097</t>
  </si>
  <si>
    <t>00-00011438</t>
  </si>
  <si>
    <t xml:space="preserve">0000000632          </t>
  </si>
  <si>
    <t>J297893490</t>
  </si>
  <si>
    <t>PANADERIA NOVA DELI, C.A.</t>
  </si>
  <si>
    <t>9925</t>
  </si>
  <si>
    <t>00-00011266</t>
  </si>
  <si>
    <t xml:space="preserve">717             </t>
  </si>
  <si>
    <t>PANADERIA NOVA DELI, C.A</t>
  </si>
  <si>
    <t xml:space="preserve">0000000584          </t>
  </si>
  <si>
    <t>J298040122</t>
  </si>
  <si>
    <t>PANADERÌA Y PASTELERÌA TITANIUM BAKERY C.A.</t>
  </si>
  <si>
    <t>9831</t>
  </si>
  <si>
    <t>00-00011172</t>
  </si>
  <si>
    <t xml:space="preserve">942             </t>
  </si>
  <si>
    <t>PANADERIA Y PASTELERIA TITANIUM BAKERY, C.A.</t>
  </si>
  <si>
    <t xml:space="preserve">0000000586          </t>
  </si>
  <si>
    <t>9959</t>
  </si>
  <si>
    <t>00-00011300</t>
  </si>
  <si>
    <t xml:space="preserve">0000000464          </t>
  </si>
  <si>
    <t>10086</t>
  </si>
  <si>
    <t>00-00011427</t>
  </si>
  <si>
    <t xml:space="preserve">0000000612          </t>
  </si>
  <si>
    <t>J301038720</t>
  </si>
  <si>
    <t>INVERSIONES HIBEVI, C.A</t>
  </si>
  <si>
    <t>9938</t>
  </si>
  <si>
    <t>00-00011279</t>
  </si>
  <si>
    <t xml:space="preserve">834             </t>
  </si>
  <si>
    <t>INVERSIONES HIBEVI, C.A.</t>
  </si>
  <si>
    <t xml:space="preserve">0000000498          </t>
  </si>
  <si>
    <t>J304443005</t>
  </si>
  <si>
    <t>INVERSIONES VEN A MI C.A</t>
  </si>
  <si>
    <t>9758</t>
  </si>
  <si>
    <t>00-00011099</t>
  </si>
  <si>
    <t xml:space="preserve">546             </t>
  </si>
  <si>
    <t xml:space="preserve">0000000366          </t>
  </si>
  <si>
    <t>9777</t>
  </si>
  <si>
    <t>00-00011118</t>
  </si>
  <si>
    <t xml:space="preserve">0000000466          </t>
  </si>
  <si>
    <t>9919</t>
  </si>
  <si>
    <t>00-00011260</t>
  </si>
  <si>
    <t xml:space="preserve">0000000465          </t>
  </si>
  <si>
    <t>9941</t>
  </si>
  <si>
    <t>00-00011282</t>
  </si>
  <si>
    <t xml:space="preserve">0000000532          </t>
  </si>
  <si>
    <t>10031</t>
  </si>
  <si>
    <t>00-00011372</t>
  </si>
  <si>
    <t xml:space="preserve">0000000593          </t>
  </si>
  <si>
    <t>J306330321</t>
  </si>
  <si>
    <t>PANADERIA LOS LAURELES, C.A.</t>
  </si>
  <si>
    <t>9868</t>
  </si>
  <si>
    <t>00-00011209</t>
  </si>
  <si>
    <t xml:space="preserve">821             </t>
  </si>
  <si>
    <t xml:space="preserve">0000000525          </t>
  </si>
  <si>
    <t>9869</t>
  </si>
  <si>
    <t>00-00011210</t>
  </si>
  <si>
    <t xml:space="preserve">0000000524          </t>
  </si>
  <si>
    <t>9994</t>
  </si>
  <si>
    <t>00-00011335</t>
  </si>
  <si>
    <t xml:space="preserve">0000000625          </t>
  </si>
  <si>
    <t>J306372903</t>
  </si>
  <si>
    <t>TOSTADAS M.A.J., C.A.</t>
  </si>
  <si>
    <t>9845</t>
  </si>
  <si>
    <t>00-00011186</t>
  </si>
  <si>
    <t xml:space="preserve">674             </t>
  </si>
  <si>
    <t xml:space="preserve">0000000462          </t>
  </si>
  <si>
    <t>J306501860</t>
  </si>
  <si>
    <t>PANADERIA Y PASTELERIA DELICIAS DEL PAN, C.A.</t>
  </si>
  <si>
    <t>9813</t>
  </si>
  <si>
    <t>00-00011154</t>
  </si>
  <si>
    <t xml:space="preserve">818             </t>
  </si>
  <si>
    <t xml:space="preserve">0000000499          </t>
  </si>
  <si>
    <t>9814</t>
  </si>
  <si>
    <t>00-00011155</t>
  </si>
  <si>
    <t xml:space="preserve">0000000507          </t>
  </si>
  <si>
    <t>9815</t>
  </si>
  <si>
    <t>00-00011156</t>
  </si>
  <si>
    <t xml:space="preserve">0000000505          </t>
  </si>
  <si>
    <t>9819</t>
  </si>
  <si>
    <t>00-00011160</t>
  </si>
  <si>
    <t xml:space="preserve">0000000508          </t>
  </si>
  <si>
    <t>9908</t>
  </si>
  <si>
    <t>00-00011249</t>
  </si>
  <si>
    <t xml:space="preserve">0000000590          </t>
  </si>
  <si>
    <t>J307774592</t>
  </si>
  <si>
    <t>NIAGARA BAKERY, C.A.</t>
  </si>
  <si>
    <t>10048</t>
  </si>
  <si>
    <t>00-11389</t>
  </si>
  <si>
    <t>00-00011389</t>
  </si>
  <si>
    <t xml:space="preserve">953             </t>
  </si>
  <si>
    <t>NIAGARA BAKERY C.A</t>
  </si>
  <si>
    <t xml:space="preserve">0000000631          </t>
  </si>
  <si>
    <t>9978</t>
  </si>
  <si>
    <t>00-11319</t>
  </si>
  <si>
    <t>00-00011319</t>
  </si>
  <si>
    <t xml:space="preserve">0000000630          </t>
  </si>
  <si>
    <t>J308102520</t>
  </si>
  <si>
    <t>HIPER MODELO, C.A.</t>
  </si>
  <si>
    <t>9774</t>
  </si>
  <si>
    <t>00-00011115</t>
  </si>
  <si>
    <t xml:space="preserve">795             </t>
  </si>
  <si>
    <t xml:space="preserve">0000000459          </t>
  </si>
  <si>
    <t>9775</t>
  </si>
  <si>
    <t>00-00011116</t>
  </si>
  <si>
    <t xml:space="preserve">0000000460          </t>
  </si>
  <si>
    <t>9776</t>
  </si>
  <si>
    <t>00-00011117</t>
  </si>
  <si>
    <t xml:space="preserve">0000000461          </t>
  </si>
  <si>
    <t>10068</t>
  </si>
  <si>
    <t>00-00011409</t>
  </si>
  <si>
    <t xml:space="preserve">0000000634          </t>
  </si>
  <si>
    <t>J308226505</t>
  </si>
  <si>
    <t>PANADERIA Y PASTELERIA LA MANSION DEL CARIBE C.A.</t>
  </si>
  <si>
    <t>9800</t>
  </si>
  <si>
    <t>00-00011141</t>
  </si>
  <si>
    <t xml:space="preserve">656             </t>
  </si>
  <si>
    <t xml:space="preserve">0000000614          </t>
  </si>
  <si>
    <t>9894</t>
  </si>
  <si>
    <t>00-00011235</t>
  </si>
  <si>
    <t xml:space="preserve">0000000616          </t>
  </si>
  <si>
    <t>9948</t>
  </si>
  <si>
    <t>00-00011289</t>
  </si>
  <si>
    <t xml:space="preserve">0000000615          </t>
  </si>
  <si>
    <t>J308445240</t>
  </si>
  <si>
    <t>CORPORACION BAGATELLE, C.A.</t>
  </si>
  <si>
    <t>9818</t>
  </si>
  <si>
    <t>00-00011159</t>
  </si>
  <si>
    <t xml:space="preserve">833             </t>
  </si>
  <si>
    <t xml:space="preserve">0000000426          </t>
  </si>
  <si>
    <t>9820</t>
  </si>
  <si>
    <t>00-00011161</t>
  </si>
  <si>
    <t xml:space="preserve">0000000427          </t>
  </si>
  <si>
    <t>9821</t>
  </si>
  <si>
    <t>00-00011162</t>
  </si>
  <si>
    <t xml:space="preserve">0000000428          </t>
  </si>
  <si>
    <t>9822</t>
  </si>
  <si>
    <t>00-00011163</t>
  </si>
  <si>
    <t xml:space="preserve">0000000429          </t>
  </si>
  <si>
    <t>9905</t>
  </si>
  <si>
    <t>00-00011246</t>
  </si>
  <si>
    <t xml:space="preserve">0000000491          </t>
  </si>
  <si>
    <t>9906</t>
  </si>
  <si>
    <t>00-00011247</t>
  </si>
  <si>
    <t xml:space="preserve">0000000490          </t>
  </si>
  <si>
    <t>9944</t>
  </si>
  <si>
    <t>00-00011285</t>
  </si>
  <si>
    <t xml:space="preserve">0000000489          </t>
  </si>
  <si>
    <t>J309277367</t>
  </si>
  <si>
    <t>PANADERIA Y PASTELERIA EL SIGLO DEL PAN C.A.</t>
  </si>
  <si>
    <t>9798</t>
  </si>
  <si>
    <t>00-00011139</t>
  </si>
  <si>
    <t xml:space="preserve">539             </t>
  </si>
  <si>
    <t xml:space="preserve">0000000577          </t>
  </si>
  <si>
    <t>9891</t>
  </si>
  <si>
    <t>00-00011232</t>
  </si>
  <si>
    <t xml:space="preserve">0000000578          </t>
  </si>
  <si>
    <t>9947</t>
  </si>
  <si>
    <t>00-00011288</t>
  </si>
  <si>
    <t xml:space="preserve">0000000580          </t>
  </si>
  <si>
    <t>10051</t>
  </si>
  <si>
    <t>00-00011392</t>
  </si>
  <si>
    <t xml:space="preserve">0000000596          </t>
  </si>
  <si>
    <t>J310438030</t>
  </si>
  <si>
    <t>PANADERIA Y PASTELERIA EL ANTOJITO, C.A.</t>
  </si>
  <si>
    <t>9870</t>
  </si>
  <si>
    <t>00-00011211</t>
  </si>
  <si>
    <t xml:space="preserve">856             </t>
  </si>
  <si>
    <t>PANADERIA Y PASTELERIA EL ANTOJITO, C.A</t>
  </si>
  <si>
    <t xml:space="preserve">0000000629          </t>
  </si>
  <si>
    <t>J311906371</t>
  </si>
  <si>
    <t>PASTELERIA LA TRUFA C.A</t>
  </si>
  <si>
    <t>9721</t>
  </si>
  <si>
    <t>00-00011062</t>
  </si>
  <si>
    <t xml:space="preserve">607             </t>
  </si>
  <si>
    <t>PASTELERIA LA TRUFA, C.A.</t>
  </si>
  <si>
    <t xml:space="preserve">0000000361          </t>
  </si>
  <si>
    <t>9997</t>
  </si>
  <si>
    <t>00-00011338</t>
  </si>
  <si>
    <t xml:space="preserve">0000000626          </t>
  </si>
  <si>
    <t>J313156450</t>
  </si>
  <si>
    <t>PANADERIA PASTELERIA FLOR DEL AVILA 24.18, C.A.</t>
  </si>
  <si>
    <t>9849</t>
  </si>
  <si>
    <t>00-00011190</t>
  </si>
  <si>
    <t xml:space="preserve">626             </t>
  </si>
  <si>
    <t>PANADERIA PASTELERIA FLOR DE AVILA 24.18, C.A.</t>
  </si>
  <si>
    <t xml:space="preserve">0000000606          </t>
  </si>
  <si>
    <t>10042</t>
  </si>
  <si>
    <t>00-00011383</t>
  </si>
  <si>
    <t xml:space="preserve">0000000605          </t>
  </si>
  <si>
    <t>J315313693</t>
  </si>
  <si>
    <t>INVERSIONES MANUEL PEREIRA , C.A.</t>
  </si>
  <si>
    <t>9802</t>
  </si>
  <si>
    <t>00-00011143</t>
  </si>
  <si>
    <t xml:space="preserve">031             </t>
  </si>
  <si>
    <t xml:space="preserve">0000000476          </t>
  </si>
  <si>
    <t>9898</t>
  </si>
  <si>
    <t>00-00011239</t>
  </si>
  <si>
    <t xml:space="preserve">0000000742          </t>
  </si>
  <si>
    <t>9930</t>
  </si>
  <si>
    <t>00-00011271</t>
  </si>
  <si>
    <t xml:space="preserve">0000000743          </t>
  </si>
  <si>
    <t>10019</t>
  </si>
  <si>
    <t>00-00011360</t>
  </si>
  <si>
    <t xml:space="preserve">0000000744          </t>
  </si>
  <si>
    <t>J401041710</t>
  </si>
  <si>
    <t>INVERSIONES DOÑA ROSA 72 C. A</t>
  </si>
  <si>
    <t>10018</t>
  </si>
  <si>
    <t>00-00011359</t>
  </si>
  <si>
    <t xml:space="preserve">653             </t>
  </si>
  <si>
    <t>INVERSIONES DOÑA ROSA 72, C. A.</t>
  </si>
  <si>
    <t xml:space="preserve">0000000772          </t>
  </si>
  <si>
    <t>J402111991</t>
  </si>
  <si>
    <t>PIU EXPRESS, C.A.</t>
  </si>
  <si>
    <t>10002</t>
  </si>
  <si>
    <t>00-00011343</t>
  </si>
  <si>
    <t xml:space="preserve">862             </t>
  </si>
  <si>
    <t xml:space="preserve">0000000633          </t>
  </si>
  <si>
    <t>J405522194</t>
  </si>
  <si>
    <t>CAFE EUROPA 2015, C.A.</t>
  </si>
  <si>
    <t>9867</t>
  </si>
  <si>
    <t>00-00011208</t>
  </si>
  <si>
    <t xml:space="preserve">854             </t>
  </si>
  <si>
    <t xml:space="preserve">CAFE EUROPA 2015, C.A. </t>
  </si>
  <si>
    <t xml:space="preserve">0000000407          </t>
  </si>
  <si>
    <t>J406284513</t>
  </si>
  <si>
    <t>NOSSO CAFE, C.A.</t>
  </si>
  <si>
    <t>10027</t>
  </si>
  <si>
    <t>00-00011368</t>
  </si>
  <si>
    <t xml:space="preserve">566             </t>
  </si>
  <si>
    <t>NOSSO CAFÉ, C.A.</t>
  </si>
  <si>
    <t xml:space="preserve">0000000463          </t>
  </si>
  <si>
    <t>J500533993</t>
  </si>
  <si>
    <t>PANADERIA Y PASTELERIA TROPICAL PAN, C.A.</t>
  </si>
  <si>
    <t>10067</t>
  </si>
  <si>
    <t>00-00011408</t>
  </si>
  <si>
    <t xml:space="preserve">848             </t>
  </si>
  <si>
    <t xml:space="preserve">0000000750          </t>
  </si>
  <si>
    <t>J500705050</t>
  </si>
  <si>
    <t>INVERSIONES REGALEIRA, C.A.</t>
  </si>
  <si>
    <t>9773</t>
  </si>
  <si>
    <t>00-00011114</t>
  </si>
  <si>
    <t xml:space="preserve">860             </t>
  </si>
  <si>
    <t xml:space="preserve">0000000497          </t>
  </si>
  <si>
    <t>J502335803</t>
  </si>
  <si>
    <t>RENACER BAKERIES, C.A.</t>
  </si>
  <si>
    <t>9866</t>
  </si>
  <si>
    <t>00-00011207</t>
  </si>
  <si>
    <t xml:space="preserve">756             </t>
  </si>
  <si>
    <t xml:space="preserve">0000000430          </t>
  </si>
  <si>
    <t>diferencia ret</t>
  </si>
  <si>
    <t>diferencia total 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</si>
</sst>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Blue]#,##0.00;[Red]\(#,##0.00\);[Black]#,##0.00"/>
    <numFmt numFmtId="167" formatCode="#,##0.00;[Red]#,##0.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2" fillId="5" borderId="0" applyNumberFormat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3" fillId="2" borderId="1" xfId="1" applyBorder="1" applyAlignment="1">
      <alignment horizontal="center" vertical="top"/>
    </xf>
    <xf numFmtId="0" fontId="5" fillId="4" borderId="1" xfId="3" applyBorder="1" applyAlignment="1">
      <alignment horizontal="center" vertical="top"/>
    </xf>
    <xf numFmtId="166" fontId="0" fillId="0" borderId="0" xfId="0" applyNumberFormat="1"/>
    <xf numFmtId="0" fontId="4" fillId="3" borderId="0" xfId="2"/>
    <xf numFmtId="167" fontId="0" fillId="0" borderId="0" xfId="0" applyNumberFormat="1"/>
    <xf numFmtId="0" fontId="2" fillId="5" borderId="1" xfId="4" applyBorder="1" applyAlignment="1">
      <alignment horizontal="center" vertical="top"/>
    </xf>
  </cellXfs>
  <cellStyles count="5">
    <cellStyle name="40% - Énfasis1" xfId="4" builtinId="31"/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"/>
  <sheetViews>
    <sheetView tabSelected="1" workbookViewId="0">
      <selection activeCell="B1" sqref="B1"/>
    </sheetView>
  </sheetViews>
  <sheetFormatPr baseColWidth="10" defaultColWidth="9.140625" defaultRowHeight="15" x14ac:dyDescent="0.25"/>
  <cols>
    <col min="2" max="2" width="19.85546875" bestFit="1" customWidth="1"/>
    <col min="3" max="3" width="50.7109375" bestFit="1" customWidth="1"/>
    <col min="4" max="4" width="10.7109375" style="3" bestFit="1" customWidth="1"/>
    <col min="10" max="10" width="10.7109375" style="3" bestFit="1" customWidth="1"/>
    <col min="18" max="18" width="10.7109375" style="3" bestFit="1" customWidth="1"/>
    <col min="22" max="22" width="13" bestFit="1" customWidth="1"/>
    <col min="23" max="23" width="18.42578125" bestFit="1" customWidth="1"/>
    <col min="24" max="24" width="11.85546875" bestFit="1" customWidth="1"/>
  </cols>
  <sheetData>
    <row r="1" spans="1:24" x14ac:dyDescent="0.25">
      <c r="B1" s="9" t="s">
        <v>0</v>
      </c>
      <c r="C1" s="9" t="s">
        <v>1</v>
      </c>
      <c r="D1" s="2" t="s">
        <v>2</v>
      </c>
      <c r="E1" s="1" t="s">
        <v>3</v>
      </c>
      <c r="F1" s="1" t="s">
        <v>4</v>
      </c>
      <c r="G1" s="4" t="s">
        <v>5</v>
      </c>
      <c r="H1" s="4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5" t="s">
        <v>15</v>
      </c>
      <c r="R1" s="2" t="s">
        <v>16</v>
      </c>
      <c r="S1" s="1" t="s">
        <v>17</v>
      </c>
      <c r="T1" s="1" t="s">
        <v>18</v>
      </c>
      <c r="U1" s="5" t="s">
        <v>19</v>
      </c>
      <c r="V1" s="7" t="s">
        <v>343</v>
      </c>
      <c r="W1" t="s">
        <v>344</v>
      </c>
    </row>
    <row r="2" spans="1:24" x14ac:dyDescent="0.25">
      <c r="A2" s="1">
        <v>0</v>
      </c>
      <c r="B2" t="s">
        <v>20</v>
      </c>
      <c r="C2" t="s">
        <v>21</v>
      </c>
      <c r="D2" s="3">
        <v>45561</v>
      </c>
      <c r="E2" t="s">
        <v>22</v>
      </c>
      <c r="F2" t="s">
        <v>23</v>
      </c>
      <c r="G2" s="6">
        <v>5475.48</v>
      </c>
      <c r="H2" s="6">
        <v>465.66</v>
      </c>
      <c r="I2">
        <v>2099.41</v>
      </c>
      <c r="J2" s="3">
        <v>45561</v>
      </c>
      <c r="K2" t="s">
        <v>22</v>
      </c>
      <c r="L2" t="s">
        <v>23</v>
      </c>
      <c r="M2" t="s">
        <v>24</v>
      </c>
      <c r="N2" t="s">
        <v>21</v>
      </c>
      <c r="O2">
        <v>36.850700000000003</v>
      </c>
      <c r="P2">
        <v>148.59</v>
      </c>
      <c r="Q2" s="6">
        <v>5475.65</v>
      </c>
      <c r="R2" s="3">
        <v>45580</v>
      </c>
      <c r="S2" t="s">
        <v>25</v>
      </c>
      <c r="T2">
        <v>9.4700000000000006</v>
      </c>
      <c r="U2" s="6">
        <v>348.96949999999998</v>
      </c>
      <c r="V2" s="8">
        <f t="shared" ref="V2:V33" si="0">H2-U2</f>
        <v>116.69050000000004</v>
      </c>
      <c r="W2" s="8">
        <f t="shared" ref="W2:W33" si="1">Q2-G2</f>
        <v>0.17000000000007276</v>
      </c>
      <c r="X2" t="b">
        <f t="shared" ref="X2:X33" si="2">D2=J2</f>
        <v>1</v>
      </c>
    </row>
    <row r="3" spans="1:24" x14ac:dyDescent="0.25">
      <c r="A3" s="1">
        <v>1</v>
      </c>
      <c r="B3" t="s">
        <v>20</v>
      </c>
      <c r="C3" t="s">
        <v>21</v>
      </c>
      <c r="D3" s="3">
        <v>45569</v>
      </c>
      <c r="E3" t="s">
        <v>26</v>
      </c>
      <c r="F3" t="s">
        <v>27</v>
      </c>
      <c r="G3" s="6">
        <v>2782.94</v>
      </c>
      <c r="H3" s="6">
        <v>60.84</v>
      </c>
      <c r="I3">
        <v>2341.84</v>
      </c>
      <c r="J3" s="3">
        <v>45569</v>
      </c>
      <c r="K3" t="s">
        <v>26</v>
      </c>
      <c r="L3" t="s">
        <v>27</v>
      </c>
      <c r="M3" t="s">
        <v>24</v>
      </c>
      <c r="N3" t="s">
        <v>21</v>
      </c>
      <c r="O3">
        <v>36.985500000000002</v>
      </c>
      <c r="P3">
        <v>75.23</v>
      </c>
      <c r="Q3" s="6">
        <v>2782.42</v>
      </c>
      <c r="R3" s="3">
        <v>45580</v>
      </c>
      <c r="S3" t="s">
        <v>28</v>
      </c>
      <c r="T3">
        <v>1.23</v>
      </c>
      <c r="U3" s="6">
        <v>45.497700000000002</v>
      </c>
      <c r="V3" s="8">
        <f t="shared" si="0"/>
        <v>15.342300000000002</v>
      </c>
      <c r="W3" s="8">
        <f t="shared" si="1"/>
        <v>-0.51999999999998181</v>
      </c>
      <c r="X3" t="b">
        <f t="shared" si="2"/>
        <v>1</v>
      </c>
    </row>
    <row r="4" spans="1:24" x14ac:dyDescent="0.25">
      <c r="A4" s="1">
        <v>3</v>
      </c>
      <c r="B4" t="s">
        <v>29</v>
      </c>
      <c r="C4" t="s">
        <v>30</v>
      </c>
      <c r="D4" s="3">
        <v>45568</v>
      </c>
      <c r="E4" t="s">
        <v>31</v>
      </c>
      <c r="F4" t="s">
        <v>32</v>
      </c>
      <c r="G4" s="6">
        <v>9103.73</v>
      </c>
      <c r="H4" s="6">
        <v>272.11</v>
      </c>
      <c r="I4">
        <v>6473.35</v>
      </c>
      <c r="J4" s="3">
        <v>45568</v>
      </c>
      <c r="K4" t="s">
        <v>31</v>
      </c>
      <c r="L4" t="s">
        <v>32</v>
      </c>
      <c r="M4" t="s">
        <v>33</v>
      </c>
      <c r="N4" t="s">
        <v>30</v>
      </c>
      <c r="O4">
        <v>36.981200000000001</v>
      </c>
      <c r="P4">
        <v>246.18</v>
      </c>
      <c r="Q4" s="6">
        <v>9104.0300000000007</v>
      </c>
      <c r="R4" s="3">
        <v>45579</v>
      </c>
      <c r="S4" t="s">
        <v>34</v>
      </c>
      <c r="T4">
        <v>7.36</v>
      </c>
      <c r="U4" s="6">
        <v>272.1728</v>
      </c>
      <c r="V4" s="8">
        <f t="shared" si="0"/>
        <v>-6.2799999999981537E-2</v>
      </c>
      <c r="W4" s="8">
        <f t="shared" si="1"/>
        <v>0.30000000000109139</v>
      </c>
      <c r="X4" t="b">
        <f t="shared" si="2"/>
        <v>1</v>
      </c>
    </row>
    <row r="5" spans="1:24" x14ac:dyDescent="0.25">
      <c r="A5" s="1">
        <v>4</v>
      </c>
      <c r="B5" t="s">
        <v>29</v>
      </c>
      <c r="C5" t="s">
        <v>30</v>
      </c>
      <c r="D5" s="3">
        <v>45568</v>
      </c>
      <c r="E5" t="s">
        <v>35</v>
      </c>
      <c r="F5" t="s">
        <v>36</v>
      </c>
      <c r="G5" s="6">
        <v>2818.98</v>
      </c>
      <c r="H5" s="6">
        <v>230.95</v>
      </c>
      <c r="I5">
        <v>586.5</v>
      </c>
      <c r="J5" s="3">
        <v>45568</v>
      </c>
      <c r="K5" t="s">
        <v>35</v>
      </c>
      <c r="L5" t="s">
        <v>36</v>
      </c>
      <c r="M5" t="s">
        <v>33</v>
      </c>
      <c r="N5" t="s">
        <v>30</v>
      </c>
      <c r="O5">
        <v>36.981200000000001</v>
      </c>
      <c r="P5">
        <v>76.23</v>
      </c>
      <c r="Q5" s="6">
        <v>2819.08</v>
      </c>
      <c r="R5" s="3">
        <v>45579</v>
      </c>
      <c r="S5" t="s">
        <v>34</v>
      </c>
      <c r="T5">
        <v>6.25</v>
      </c>
      <c r="U5" s="6">
        <v>231.125</v>
      </c>
      <c r="V5" s="8">
        <f t="shared" si="0"/>
        <v>-0.17500000000001137</v>
      </c>
      <c r="W5" s="8">
        <f t="shared" si="1"/>
        <v>9.9999999999909051E-2</v>
      </c>
      <c r="X5" t="b">
        <f t="shared" si="2"/>
        <v>1</v>
      </c>
    </row>
    <row r="6" spans="1:24" x14ac:dyDescent="0.25">
      <c r="A6" s="1">
        <v>5</v>
      </c>
      <c r="B6" t="s">
        <v>29</v>
      </c>
      <c r="C6" t="s">
        <v>30</v>
      </c>
      <c r="D6" s="3">
        <v>45576</v>
      </c>
      <c r="E6" t="s">
        <v>37</v>
      </c>
      <c r="F6" t="s">
        <v>38</v>
      </c>
      <c r="G6" s="6">
        <v>6008.94</v>
      </c>
      <c r="H6" s="6">
        <v>234.9</v>
      </c>
      <c r="I6">
        <v>3738.27</v>
      </c>
      <c r="J6" s="3">
        <v>45576</v>
      </c>
      <c r="K6" t="s">
        <v>37</v>
      </c>
      <c r="L6" t="s">
        <v>38</v>
      </c>
      <c r="M6" t="s">
        <v>33</v>
      </c>
      <c r="N6" t="s">
        <v>30</v>
      </c>
      <c r="O6">
        <v>37.650199999999998</v>
      </c>
      <c r="P6">
        <v>159.6</v>
      </c>
      <c r="Q6" s="6">
        <v>6008.97</v>
      </c>
      <c r="R6" s="3">
        <v>45595</v>
      </c>
      <c r="S6" t="s">
        <v>39</v>
      </c>
      <c r="T6">
        <v>8.32</v>
      </c>
      <c r="U6" s="6">
        <v>313.24799999999999</v>
      </c>
      <c r="V6" s="8">
        <f t="shared" si="0"/>
        <v>-78.347999999999985</v>
      </c>
      <c r="W6" s="8">
        <f t="shared" si="1"/>
        <v>3.0000000000654836E-2</v>
      </c>
      <c r="X6" t="b">
        <f t="shared" si="2"/>
        <v>1</v>
      </c>
    </row>
    <row r="7" spans="1:24" x14ac:dyDescent="0.25">
      <c r="A7" s="1">
        <v>6</v>
      </c>
      <c r="B7" t="s">
        <v>29</v>
      </c>
      <c r="C7" t="s">
        <v>30</v>
      </c>
      <c r="D7" s="3">
        <v>45576</v>
      </c>
      <c r="E7" t="s">
        <v>40</v>
      </c>
      <c r="F7" t="s">
        <v>41</v>
      </c>
      <c r="G7" s="6">
        <v>3274.8</v>
      </c>
      <c r="H7" s="6">
        <v>270.11</v>
      </c>
      <c r="I7">
        <v>663.77</v>
      </c>
      <c r="J7" s="3">
        <v>45576</v>
      </c>
      <c r="K7" t="s">
        <v>40</v>
      </c>
      <c r="L7" t="s">
        <v>41</v>
      </c>
      <c r="M7" t="s">
        <v>33</v>
      </c>
      <c r="N7" t="s">
        <v>30</v>
      </c>
      <c r="O7">
        <v>37.650199999999998</v>
      </c>
      <c r="P7">
        <v>86.98</v>
      </c>
      <c r="Q7" s="6">
        <v>3274.81</v>
      </c>
      <c r="R7" s="3">
        <v>45595</v>
      </c>
      <c r="S7" t="s">
        <v>39</v>
      </c>
      <c r="T7">
        <v>9.56</v>
      </c>
      <c r="U7" s="6">
        <v>359.93400000000003</v>
      </c>
      <c r="V7" s="8">
        <f t="shared" si="0"/>
        <v>-89.824000000000012</v>
      </c>
      <c r="W7" s="8">
        <f t="shared" si="1"/>
        <v>9.9999999997635314E-3</v>
      </c>
      <c r="X7" t="b">
        <f t="shared" si="2"/>
        <v>1</v>
      </c>
    </row>
    <row r="8" spans="1:24" x14ac:dyDescent="0.25">
      <c r="A8" s="1">
        <v>9</v>
      </c>
      <c r="B8" t="s">
        <v>42</v>
      </c>
      <c r="C8" t="s">
        <v>43</v>
      </c>
      <c r="D8" s="3">
        <v>45569</v>
      </c>
      <c r="E8" t="s">
        <v>44</v>
      </c>
      <c r="F8" t="s">
        <v>45</v>
      </c>
      <c r="G8" s="6">
        <v>5443.82</v>
      </c>
      <c r="H8" s="6">
        <v>299.44</v>
      </c>
      <c r="I8">
        <v>3272.88</v>
      </c>
      <c r="J8" s="3">
        <v>45569</v>
      </c>
      <c r="K8" t="s">
        <v>44</v>
      </c>
      <c r="L8" t="s">
        <v>45</v>
      </c>
      <c r="M8" t="s">
        <v>46</v>
      </c>
      <c r="N8" t="s">
        <v>47</v>
      </c>
      <c r="O8">
        <v>36.985500000000002</v>
      </c>
      <c r="P8">
        <v>147.16999999999999</v>
      </c>
      <c r="Q8" s="6">
        <v>5443.16</v>
      </c>
      <c r="R8" s="3">
        <v>45588</v>
      </c>
      <c r="S8" t="s">
        <v>48</v>
      </c>
      <c r="T8">
        <v>6.08</v>
      </c>
      <c r="U8" s="6">
        <v>224.89920000000001</v>
      </c>
      <c r="V8" s="8">
        <f t="shared" si="0"/>
        <v>74.54079999999999</v>
      </c>
      <c r="W8" s="8">
        <f t="shared" si="1"/>
        <v>-0.65999999999985448</v>
      </c>
      <c r="X8" t="b">
        <f t="shared" si="2"/>
        <v>1</v>
      </c>
    </row>
    <row r="9" spans="1:24" x14ac:dyDescent="0.25">
      <c r="A9" s="1">
        <v>10</v>
      </c>
      <c r="B9" t="s">
        <v>49</v>
      </c>
      <c r="C9" t="s">
        <v>50</v>
      </c>
      <c r="D9" s="3">
        <v>45567</v>
      </c>
      <c r="E9" t="s">
        <v>51</v>
      </c>
      <c r="F9" t="s">
        <v>52</v>
      </c>
      <c r="G9" s="6">
        <v>6835.74</v>
      </c>
      <c r="H9" s="6">
        <v>461.5</v>
      </c>
      <c r="I9">
        <v>3488.94</v>
      </c>
      <c r="J9" s="3">
        <v>45567</v>
      </c>
      <c r="K9" t="s">
        <v>51</v>
      </c>
      <c r="L9" t="s">
        <v>52</v>
      </c>
      <c r="M9" t="s">
        <v>53</v>
      </c>
      <c r="N9" t="s">
        <v>54</v>
      </c>
      <c r="O9">
        <v>36.918700000000001</v>
      </c>
      <c r="P9">
        <v>185.15</v>
      </c>
      <c r="Q9" s="6">
        <v>6835.5</v>
      </c>
      <c r="R9" s="3">
        <v>45575</v>
      </c>
      <c r="S9" t="s">
        <v>55</v>
      </c>
      <c r="T9">
        <v>12.5</v>
      </c>
      <c r="U9" s="6">
        <v>461.5</v>
      </c>
      <c r="V9" s="8">
        <f t="shared" si="0"/>
        <v>0</v>
      </c>
      <c r="W9" s="8">
        <f t="shared" si="1"/>
        <v>-0.23999999999978172</v>
      </c>
      <c r="X9" t="b">
        <f t="shared" si="2"/>
        <v>1</v>
      </c>
    </row>
    <row r="10" spans="1:24" x14ac:dyDescent="0.25">
      <c r="A10" s="1">
        <v>11</v>
      </c>
      <c r="B10" t="s">
        <v>49</v>
      </c>
      <c r="C10" t="s">
        <v>50</v>
      </c>
      <c r="D10" s="3">
        <v>45576</v>
      </c>
      <c r="E10" t="s">
        <v>56</v>
      </c>
      <c r="F10" t="s">
        <v>57</v>
      </c>
      <c r="G10" s="6">
        <v>4683.67</v>
      </c>
      <c r="H10" s="6">
        <v>350.15</v>
      </c>
      <c r="I10">
        <v>2145.3000000000002</v>
      </c>
      <c r="J10" s="3">
        <v>45576</v>
      </c>
      <c r="K10" t="s">
        <v>56</v>
      </c>
      <c r="L10" t="s">
        <v>57</v>
      </c>
      <c r="M10" t="s">
        <v>53</v>
      </c>
      <c r="N10" t="s">
        <v>54</v>
      </c>
      <c r="O10">
        <v>37.650199999999998</v>
      </c>
      <c r="P10">
        <v>124.4</v>
      </c>
      <c r="Q10" s="6">
        <v>4683.68</v>
      </c>
      <c r="R10" s="3">
        <v>45588</v>
      </c>
      <c r="S10" t="s">
        <v>58</v>
      </c>
      <c r="T10">
        <v>9.3000000000000007</v>
      </c>
      <c r="U10" s="6">
        <v>350.14499999999998</v>
      </c>
      <c r="V10" s="8">
        <f t="shared" si="0"/>
        <v>4.9999999999954525E-3</v>
      </c>
      <c r="W10" s="8">
        <f t="shared" si="1"/>
        <v>1.0000000000218279E-2</v>
      </c>
      <c r="X10" t="b">
        <f t="shared" si="2"/>
        <v>1</v>
      </c>
    </row>
    <row r="11" spans="1:24" x14ac:dyDescent="0.25">
      <c r="A11" s="1">
        <v>13</v>
      </c>
      <c r="B11" t="s">
        <v>59</v>
      </c>
      <c r="C11" t="s">
        <v>60</v>
      </c>
      <c r="D11" s="3">
        <v>45566</v>
      </c>
      <c r="E11" t="s">
        <v>61</v>
      </c>
      <c r="F11" t="s">
        <v>62</v>
      </c>
      <c r="G11" s="6">
        <v>8630.58</v>
      </c>
      <c r="H11" s="6">
        <v>755.18</v>
      </c>
      <c r="I11">
        <v>3155.55</v>
      </c>
      <c r="J11" s="3">
        <v>45566</v>
      </c>
      <c r="K11" t="s">
        <v>61</v>
      </c>
      <c r="L11" t="s">
        <v>62</v>
      </c>
      <c r="M11" t="s">
        <v>63</v>
      </c>
      <c r="N11" t="s">
        <v>60</v>
      </c>
      <c r="O11">
        <v>36.9086</v>
      </c>
      <c r="P11">
        <v>233.76</v>
      </c>
      <c r="Q11" s="6">
        <v>8627.75</v>
      </c>
      <c r="R11" s="3">
        <v>45573</v>
      </c>
      <c r="S11" t="s">
        <v>64</v>
      </c>
      <c r="T11">
        <v>20.45</v>
      </c>
      <c r="U11" s="6">
        <v>754.80949999999996</v>
      </c>
      <c r="V11" s="8">
        <f t="shared" si="0"/>
        <v>0.37049999999999272</v>
      </c>
      <c r="W11" s="8">
        <f t="shared" si="1"/>
        <v>-2.8299999999999272</v>
      </c>
      <c r="X11" t="b">
        <f t="shared" si="2"/>
        <v>1</v>
      </c>
    </row>
    <row r="12" spans="1:24" x14ac:dyDescent="0.25">
      <c r="A12" s="1">
        <v>14</v>
      </c>
      <c r="B12" t="s">
        <v>65</v>
      </c>
      <c r="C12" t="s">
        <v>66</v>
      </c>
      <c r="D12" s="3">
        <v>45567</v>
      </c>
      <c r="E12" t="s">
        <v>67</v>
      </c>
      <c r="F12" t="s">
        <v>68</v>
      </c>
      <c r="G12" s="6">
        <v>6822.14</v>
      </c>
      <c r="H12" s="6">
        <v>433.76</v>
      </c>
      <c r="I12">
        <v>3677.34</v>
      </c>
      <c r="J12" s="3">
        <v>45567</v>
      </c>
      <c r="K12" t="s">
        <v>67</v>
      </c>
      <c r="L12" t="s">
        <v>68</v>
      </c>
      <c r="M12" t="s">
        <v>69</v>
      </c>
      <c r="N12" t="s">
        <v>70</v>
      </c>
      <c r="O12">
        <v>36.918700000000001</v>
      </c>
      <c r="P12">
        <v>184.8</v>
      </c>
      <c r="Q12" s="6">
        <v>6822.58</v>
      </c>
      <c r="R12" s="3">
        <v>45588</v>
      </c>
      <c r="S12" t="s">
        <v>71</v>
      </c>
      <c r="T12">
        <v>11.74</v>
      </c>
      <c r="U12" s="6">
        <v>433.44080000000002</v>
      </c>
      <c r="V12" s="8">
        <f t="shared" si="0"/>
        <v>0.31919999999996662</v>
      </c>
      <c r="W12" s="8">
        <f t="shared" si="1"/>
        <v>0.43999999999959982</v>
      </c>
      <c r="X12" t="b">
        <f t="shared" si="2"/>
        <v>1</v>
      </c>
    </row>
    <row r="13" spans="1:24" x14ac:dyDescent="0.25">
      <c r="A13" s="1">
        <v>15</v>
      </c>
      <c r="B13" t="s">
        <v>65</v>
      </c>
      <c r="C13" t="s">
        <v>66</v>
      </c>
      <c r="D13" s="3">
        <v>45574</v>
      </c>
      <c r="E13" t="s">
        <v>72</v>
      </c>
      <c r="F13" t="s">
        <v>73</v>
      </c>
      <c r="G13" s="6">
        <v>5371.19</v>
      </c>
      <c r="H13" s="6">
        <v>368.97</v>
      </c>
      <c r="I13">
        <v>2696.1</v>
      </c>
      <c r="J13" s="3">
        <v>45574</v>
      </c>
      <c r="K13" t="s">
        <v>72</v>
      </c>
      <c r="L13" t="s">
        <v>73</v>
      </c>
      <c r="M13" t="s">
        <v>69</v>
      </c>
      <c r="N13" t="s">
        <v>70</v>
      </c>
      <c r="O13">
        <v>37.073999999999998</v>
      </c>
      <c r="P13">
        <v>144.88999999999999</v>
      </c>
      <c r="Q13" s="6">
        <v>5371.65</v>
      </c>
      <c r="R13" s="3">
        <v>45588</v>
      </c>
      <c r="S13" t="s">
        <v>74</v>
      </c>
      <c r="T13">
        <v>9.9499999999999993</v>
      </c>
      <c r="U13" s="6">
        <v>368.84649999999999</v>
      </c>
      <c r="V13" s="8">
        <f t="shared" si="0"/>
        <v>0.12350000000003547</v>
      </c>
      <c r="W13" s="8">
        <f t="shared" si="1"/>
        <v>0.46000000000003638</v>
      </c>
      <c r="X13" t="b">
        <f t="shared" si="2"/>
        <v>1</v>
      </c>
    </row>
    <row r="14" spans="1:24" x14ac:dyDescent="0.25">
      <c r="A14" s="1">
        <v>16</v>
      </c>
      <c r="B14" t="s">
        <v>75</v>
      </c>
      <c r="C14" t="s">
        <v>76</v>
      </c>
      <c r="D14" s="3">
        <v>45567</v>
      </c>
      <c r="E14" t="s">
        <v>77</v>
      </c>
      <c r="F14" t="s">
        <v>78</v>
      </c>
      <c r="G14" s="6">
        <v>10408.719999999999</v>
      </c>
      <c r="H14" s="6">
        <v>1435.68</v>
      </c>
      <c r="I14">
        <v>0</v>
      </c>
      <c r="J14" s="3">
        <v>45566</v>
      </c>
      <c r="K14" t="s">
        <v>77</v>
      </c>
      <c r="L14" t="s">
        <v>78</v>
      </c>
      <c r="M14" t="s">
        <v>79</v>
      </c>
      <c r="N14" t="s">
        <v>76</v>
      </c>
      <c r="O14">
        <v>36.9086</v>
      </c>
      <c r="P14">
        <v>281.93</v>
      </c>
      <c r="Q14" s="6">
        <v>10405.64</v>
      </c>
      <c r="R14" s="3">
        <v>45579</v>
      </c>
      <c r="S14" t="s">
        <v>80</v>
      </c>
      <c r="T14">
        <v>38.89</v>
      </c>
      <c r="U14" s="6">
        <v>1435.4299000000001</v>
      </c>
      <c r="V14" s="8">
        <f t="shared" si="0"/>
        <v>0.2500999999999749</v>
      </c>
      <c r="W14" s="8">
        <f t="shared" si="1"/>
        <v>-3.0799999999999272</v>
      </c>
      <c r="X14" t="b">
        <f t="shared" si="2"/>
        <v>0</v>
      </c>
    </row>
    <row r="15" spans="1:24" x14ac:dyDescent="0.25">
      <c r="A15" s="1">
        <v>17</v>
      </c>
      <c r="B15" t="s">
        <v>75</v>
      </c>
      <c r="C15" t="s">
        <v>76</v>
      </c>
      <c r="D15" s="3">
        <v>45573</v>
      </c>
      <c r="E15" t="s">
        <v>81</v>
      </c>
      <c r="F15" t="s">
        <v>82</v>
      </c>
      <c r="G15" s="6">
        <v>6372.75</v>
      </c>
      <c r="H15" s="6">
        <v>879</v>
      </c>
      <c r="I15">
        <v>0</v>
      </c>
      <c r="J15" s="3">
        <v>45569</v>
      </c>
      <c r="K15" t="s">
        <v>81</v>
      </c>
      <c r="L15" t="s">
        <v>82</v>
      </c>
      <c r="M15" t="s">
        <v>79</v>
      </c>
      <c r="N15" t="s">
        <v>76</v>
      </c>
      <c r="O15">
        <v>36.985500000000002</v>
      </c>
      <c r="P15">
        <v>172.28</v>
      </c>
      <c r="Q15" s="6">
        <v>6371.86</v>
      </c>
      <c r="R15" s="3">
        <v>45583</v>
      </c>
      <c r="S15" t="s">
        <v>83</v>
      </c>
      <c r="T15">
        <v>23.76</v>
      </c>
      <c r="U15" s="6">
        <v>878.88240000000008</v>
      </c>
      <c r="V15" s="8">
        <f t="shared" si="0"/>
        <v>0.11759999999992488</v>
      </c>
      <c r="W15" s="8">
        <f t="shared" si="1"/>
        <v>-0.89000000000032742</v>
      </c>
      <c r="X15" t="b">
        <f t="shared" si="2"/>
        <v>0</v>
      </c>
    </row>
    <row r="16" spans="1:24" x14ac:dyDescent="0.25">
      <c r="A16" s="1">
        <v>18</v>
      </c>
      <c r="B16" t="s">
        <v>75</v>
      </c>
      <c r="C16" t="s">
        <v>76</v>
      </c>
      <c r="D16" s="3">
        <v>45580</v>
      </c>
      <c r="E16" t="s">
        <v>84</v>
      </c>
      <c r="F16" t="s">
        <v>85</v>
      </c>
      <c r="G16" s="6">
        <v>2653.62</v>
      </c>
      <c r="H16" s="6">
        <v>366.01</v>
      </c>
      <c r="I16">
        <v>0</v>
      </c>
      <c r="J16" s="3">
        <v>45576</v>
      </c>
      <c r="K16" t="s">
        <v>84</v>
      </c>
      <c r="L16" t="s">
        <v>85</v>
      </c>
      <c r="M16" t="s">
        <v>79</v>
      </c>
      <c r="N16" t="s">
        <v>76</v>
      </c>
      <c r="O16">
        <v>37.650199999999998</v>
      </c>
      <c r="P16">
        <v>70.48</v>
      </c>
      <c r="Q16" s="6">
        <v>2653.59</v>
      </c>
      <c r="R16" s="3">
        <v>45593</v>
      </c>
      <c r="S16" t="s">
        <v>86</v>
      </c>
      <c r="T16">
        <v>9.7200000000000006</v>
      </c>
      <c r="U16" s="6">
        <v>365.95800000000003</v>
      </c>
      <c r="V16" s="8">
        <f t="shared" si="0"/>
        <v>5.1999999999964075E-2</v>
      </c>
      <c r="W16" s="8">
        <f t="shared" si="1"/>
        <v>-2.9999999999745341E-2</v>
      </c>
      <c r="X16" t="b">
        <f t="shared" si="2"/>
        <v>0</v>
      </c>
    </row>
    <row r="17" spans="1:24" x14ac:dyDescent="0.25">
      <c r="A17" s="1">
        <v>19</v>
      </c>
      <c r="B17" t="s">
        <v>87</v>
      </c>
      <c r="C17" t="s">
        <v>88</v>
      </c>
      <c r="D17" s="3">
        <v>45569</v>
      </c>
      <c r="E17" t="s">
        <v>89</v>
      </c>
      <c r="F17">
        <v>11268</v>
      </c>
      <c r="G17" s="6">
        <v>8211.35</v>
      </c>
      <c r="H17" s="6">
        <v>729.38</v>
      </c>
      <c r="I17">
        <v>2923.32</v>
      </c>
      <c r="J17" s="3">
        <v>45569</v>
      </c>
      <c r="K17" t="s">
        <v>89</v>
      </c>
      <c r="L17" t="s">
        <v>90</v>
      </c>
      <c r="M17" t="s">
        <v>91</v>
      </c>
      <c r="N17" t="s">
        <v>92</v>
      </c>
      <c r="O17">
        <v>36.985500000000002</v>
      </c>
      <c r="P17">
        <v>221.99</v>
      </c>
      <c r="Q17" s="6">
        <v>8210.41</v>
      </c>
      <c r="R17" s="3">
        <v>45579</v>
      </c>
      <c r="S17" t="s">
        <v>93</v>
      </c>
      <c r="T17">
        <v>14.79</v>
      </c>
      <c r="U17" s="6">
        <v>547.08209999999997</v>
      </c>
      <c r="V17" s="8">
        <f t="shared" si="0"/>
        <v>182.29790000000003</v>
      </c>
      <c r="W17" s="8">
        <f t="shared" si="1"/>
        <v>-0.94000000000050932</v>
      </c>
      <c r="X17" t="b">
        <f t="shared" si="2"/>
        <v>1</v>
      </c>
    </row>
    <row r="18" spans="1:24" x14ac:dyDescent="0.25">
      <c r="A18" s="1">
        <v>20</v>
      </c>
      <c r="B18" t="s">
        <v>87</v>
      </c>
      <c r="C18" t="s">
        <v>88</v>
      </c>
      <c r="D18" s="3">
        <v>45580</v>
      </c>
      <c r="E18" t="s">
        <v>94</v>
      </c>
      <c r="F18">
        <v>11438</v>
      </c>
      <c r="G18" s="6">
        <v>5034.99</v>
      </c>
      <c r="H18" s="6">
        <v>694.48</v>
      </c>
      <c r="I18">
        <v>0</v>
      </c>
      <c r="J18" s="3">
        <v>45580</v>
      </c>
      <c r="K18" t="s">
        <v>94</v>
      </c>
      <c r="L18" t="s">
        <v>95</v>
      </c>
      <c r="M18" t="s">
        <v>91</v>
      </c>
      <c r="N18" t="s">
        <v>92</v>
      </c>
      <c r="O18">
        <v>38.887999999999998</v>
      </c>
      <c r="P18">
        <v>129.47</v>
      </c>
      <c r="Q18" s="6">
        <v>5034.83</v>
      </c>
      <c r="R18" s="3">
        <v>45588</v>
      </c>
      <c r="S18" t="s">
        <v>96</v>
      </c>
      <c r="T18">
        <v>17.86</v>
      </c>
      <c r="U18" s="6">
        <v>694.57539999999995</v>
      </c>
      <c r="V18" s="8">
        <f t="shared" si="0"/>
        <v>-9.5399999999926877E-2</v>
      </c>
      <c r="W18" s="8">
        <f t="shared" si="1"/>
        <v>-0.15999999999985448</v>
      </c>
      <c r="X18" t="b">
        <f t="shared" si="2"/>
        <v>1</v>
      </c>
    </row>
    <row r="19" spans="1:24" x14ac:dyDescent="0.25">
      <c r="A19" s="1">
        <v>21</v>
      </c>
      <c r="B19" t="s">
        <v>97</v>
      </c>
      <c r="C19" t="s">
        <v>98</v>
      </c>
      <c r="D19" s="3">
        <v>45569</v>
      </c>
      <c r="E19" t="s">
        <v>99</v>
      </c>
      <c r="F19" t="s">
        <v>100</v>
      </c>
      <c r="G19" s="6">
        <v>701.7</v>
      </c>
      <c r="H19" s="6">
        <v>60.82</v>
      </c>
      <c r="I19">
        <v>260.77999999999997</v>
      </c>
      <c r="J19" s="3">
        <v>45569</v>
      </c>
      <c r="K19" t="s">
        <v>99</v>
      </c>
      <c r="L19" t="s">
        <v>100</v>
      </c>
      <c r="M19" t="s">
        <v>101</v>
      </c>
      <c r="N19" t="s">
        <v>102</v>
      </c>
      <c r="O19">
        <v>36.985500000000002</v>
      </c>
      <c r="P19">
        <v>18.97</v>
      </c>
      <c r="Q19" s="6">
        <v>701.61</v>
      </c>
      <c r="R19" s="3">
        <v>45588</v>
      </c>
      <c r="S19" t="s">
        <v>103</v>
      </c>
      <c r="T19">
        <v>1.23</v>
      </c>
      <c r="U19" s="6">
        <v>45.497700000000002</v>
      </c>
      <c r="V19" s="8">
        <f t="shared" si="0"/>
        <v>15.322299999999998</v>
      </c>
      <c r="W19" s="8">
        <f t="shared" si="1"/>
        <v>-9.0000000000031832E-2</v>
      </c>
      <c r="X19" t="b">
        <f t="shared" si="2"/>
        <v>1</v>
      </c>
    </row>
    <row r="20" spans="1:24" x14ac:dyDescent="0.25">
      <c r="A20" s="1">
        <v>23</v>
      </c>
      <c r="B20" t="s">
        <v>104</v>
      </c>
      <c r="C20" t="s">
        <v>105</v>
      </c>
      <c r="D20" s="3">
        <v>45567</v>
      </c>
      <c r="E20" t="s">
        <v>106</v>
      </c>
      <c r="F20" t="s">
        <v>107</v>
      </c>
      <c r="G20" s="6">
        <v>5949.13</v>
      </c>
      <c r="H20" s="6">
        <v>820.57</v>
      </c>
      <c r="I20">
        <v>0</v>
      </c>
      <c r="J20" s="3">
        <v>45567</v>
      </c>
      <c r="K20" t="s">
        <v>106</v>
      </c>
      <c r="L20" t="s">
        <v>107</v>
      </c>
      <c r="M20" t="s">
        <v>108</v>
      </c>
      <c r="N20" t="s">
        <v>109</v>
      </c>
      <c r="O20">
        <v>36.918700000000001</v>
      </c>
      <c r="P20">
        <v>161.12</v>
      </c>
      <c r="Q20" s="6">
        <v>5948.34</v>
      </c>
      <c r="R20" s="3">
        <v>45588</v>
      </c>
      <c r="S20" t="s">
        <v>110</v>
      </c>
      <c r="T20">
        <v>22.21</v>
      </c>
      <c r="U20" s="6">
        <v>819.99320000000012</v>
      </c>
      <c r="V20" s="8">
        <f t="shared" si="0"/>
        <v>0.5767999999999347</v>
      </c>
      <c r="W20" s="8">
        <f t="shared" si="1"/>
        <v>-0.78999999999996362</v>
      </c>
      <c r="X20" t="b">
        <f t="shared" si="2"/>
        <v>1</v>
      </c>
    </row>
    <row r="21" spans="1:24" x14ac:dyDescent="0.25">
      <c r="A21" s="1">
        <v>24</v>
      </c>
      <c r="B21" t="s">
        <v>104</v>
      </c>
      <c r="C21" t="s">
        <v>105</v>
      </c>
      <c r="D21" s="3">
        <v>45574</v>
      </c>
      <c r="E21" t="s">
        <v>111</v>
      </c>
      <c r="F21" t="s">
        <v>112</v>
      </c>
      <c r="G21" s="6">
        <v>3604.46</v>
      </c>
      <c r="H21" s="6">
        <v>497.17</v>
      </c>
      <c r="I21">
        <v>0</v>
      </c>
      <c r="J21" s="3">
        <v>45573</v>
      </c>
      <c r="K21" t="s">
        <v>111</v>
      </c>
      <c r="L21" t="s">
        <v>112</v>
      </c>
      <c r="M21" t="s">
        <v>108</v>
      </c>
      <c r="N21" t="s">
        <v>109</v>
      </c>
      <c r="O21">
        <v>37.039700000000003</v>
      </c>
      <c r="P21">
        <v>97.31</v>
      </c>
      <c r="Q21" s="6">
        <v>3604.33</v>
      </c>
      <c r="R21" s="3">
        <v>45579</v>
      </c>
      <c r="S21" t="s">
        <v>113</v>
      </c>
      <c r="T21">
        <v>13.42</v>
      </c>
      <c r="U21" s="6">
        <v>497.07679999999999</v>
      </c>
      <c r="V21" s="8">
        <f t="shared" si="0"/>
        <v>9.3200000000024374E-2</v>
      </c>
      <c r="W21" s="8">
        <f t="shared" si="1"/>
        <v>-0.13000000000010914</v>
      </c>
      <c r="X21" t="b">
        <f t="shared" si="2"/>
        <v>0</v>
      </c>
    </row>
    <row r="22" spans="1:24" x14ac:dyDescent="0.25">
      <c r="A22" s="1">
        <v>25</v>
      </c>
      <c r="B22" t="s">
        <v>104</v>
      </c>
      <c r="C22" t="s">
        <v>105</v>
      </c>
      <c r="D22" s="3">
        <v>45580</v>
      </c>
      <c r="E22" t="s">
        <v>114</v>
      </c>
      <c r="F22" t="s">
        <v>115</v>
      </c>
      <c r="G22" s="6">
        <v>2206</v>
      </c>
      <c r="H22" s="6">
        <v>304.27999999999997</v>
      </c>
      <c r="I22">
        <v>0</v>
      </c>
      <c r="J22" s="3">
        <v>45580</v>
      </c>
      <c r="K22" t="s">
        <v>114</v>
      </c>
      <c r="L22" t="s">
        <v>115</v>
      </c>
      <c r="M22" t="s">
        <v>108</v>
      </c>
      <c r="N22" t="s">
        <v>109</v>
      </c>
      <c r="O22">
        <v>38.887999999999998</v>
      </c>
      <c r="P22">
        <v>56.72</v>
      </c>
      <c r="Q22" s="6">
        <v>2205.73</v>
      </c>
      <c r="R22" s="3">
        <v>45588</v>
      </c>
      <c r="S22" t="s">
        <v>116</v>
      </c>
      <c r="T22">
        <v>7.82</v>
      </c>
      <c r="U22" s="6">
        <v>304.1198</v>
      </c>
      <c r="V22" s="8">
        <f t="shared" si="0"/>
        <v>0.16019999999997481</v>
      </c>
      <c r="W22" s="8">
        <f t="shared" si="1"/>
        <v>-0.26999999999998181</v>
      </c>
      <c r="X22" t="b">
        <f t="shared" si="2"/>
        <v>1</v>
      </c>
    </row>
    <row r="23" spans="1:24" x14ac:dyDescent="0.25">
      <c r="A23" s="1">
        <v>26</v>
      </c>
      <c r="B23" t="s">
        <v>117</v>
      </c>
      <c r="C23" t="s">
        <v>118</v>
      </c>
      <c r="D23" s="3">
        <v>45572</v>
      </c>
      <c r="E23" t="s">
        <v>119</v>
      </c>
      <c r="F23" t="s">
        <v>120</v>
      </c>
      <c r="G23" s="6">
        <v>8099.27</v>
      </c>
      <c r="H23" s="6">
        <v>98.26</v>
      </c>
      <c r="I23">
        <v>7386.89</v>
      </c>
      <c r="J23" s="3">
        <v>45572</v>
      </c>
      <c r="K23" t="s">
        <v>119</v>
      </c>
      <c r="L23" t="s">
        <v>120</v>
      </c>
      <c r="M23" t="s">
        <v>121</v>
      </c>
      <c r="N23" t="s">
        <v>122</v>
      </c>
      <c r="O23">
        <v>37.035800000000002</v>
      </c>
      <c r="P23">
        <v>218.67</v>
      </c>
      <c r="Q23" s="6">
        <v>8098.62</v>
      </c>
      <c r="R23" s="3">
        <v>45580</v>
      </c>
      <c r="S23" t="s">
        <v>123</v>
      </c>
      <c r="T23">
        <v>2</v>
      </c>
      <c r="U23" s="6">
        <v>74.08</v>
      </c>
      <c r="V23" s="8">
        <f t="shared" si="0"/>
        <v>24.180000000000007</v>
      </c>
      <c r="W23" s="8">
        <f t="shared" si="1"/>
        <v>-0.6500000000005457</v>
      </c>
      <c r="X23" t="b">
        <f t="shared" si="2"/>
        <v>1</v>
      </c>
    </row>
    <row r="24" spans="1:24" x14ac:dyDescent="0.25">
      <c r="A24" s="1">
        <v>27</v>
      </c>
      <c r="B24" t="s">
        <v>124</v>
      </c>
      <c r="C24" t="s">
        <v>125</v>
      </c>
      <c r="D24" s="3">
        <v>45562</v>
      </c>
      <c r="E24" t="s">
        <v>126</v>
      </c>
      <c r="F24" t="s">
        <v>127</v>
      </c>
      <c r="G24" s="6">
        <v>56119.83</v>
      </c>
      <c r="H24" s="6">
        <v>1792.25</v>
      </c>
      <c r="I24">
        <v>43126.47</v>
      </c>
      <c r="J24" s="3">
        <v>45562</v>
      </c>
      <c r="K24" t="s">
        <v>126</v>
      </c>
      <c r="L24" t="s">
        <v>127</v>
      </c>
      <c r="M24" t="s">
        <v>128</v>
      </c>
      <c r="N24" t="s">
        <v>125</v>
      </c>
      <c r="O24">
        <v>36.865499999999997</v>
      </c>
      <c r="P24">
        <v>1522.1</v>
      </c>
      <c r="Q24" s="6">
        <v>56112.98</v>
      </c>
      <c r="R24" s="3">
        <v>45573</v>
      </c>
      <c r="S24" t="s">
        <v>129</v>
      </c>
      <c r="T24">
        <v>48.61</v>
      </c>
      <c r="U24" s="6">
        <v>1792.2507000000001</v>
      </c>
      <c r="V24" s="8">
        <f t="shared" si="0"/>
        <v>-7.000000000516593E-4</v>
      </c>
      <c r="W24" s="8">
        <f t="shared" si="1"/>
        <v>-6.8499999999985448</v>
      </c>
      <c r="X24" t="b">
        <f t="shared" si="2"/>
        <v>1</v>
      </c>
    </row>
    <row r="25" spans="1:24" x14ac:dyDescent="0.25">
      <c r="A25" s="1">
        <v>28</v>
      </c>
      <c r="B25" t="s">
        <v>124</v>
      </c>
      <c r="C25" t="s">
        <v>125</v>
      </c>
      <c r="D25" s="3">
        <v>45565</v>
      </c>
      <c r="E25" t="s">
        <v>130</v>
      </c>
      <c r="F25" t="s">
        <v>131</v>
      </c>
      <c r="G25" s="6">
        <v>34038.410000000003</v>
      </c>
      <c r="H25" s="6">
        <v>1794.2</v>
      </c>
      <c r="I25">
        <v>21030.95</v>
      </c>
      <c r="J25" s="3">
        <v>45565</v>
      </c>
      <c r="K25" t="s">
        <v>130</v>
      </c>
      <c r="L25" t="s">
        <v>131</v>
      </c>
      <c r="M25" t="s">
        <v>128</v>
      </c>
      <c r="N25" t="s">
        <v>125</v>
      </c>
      <c r="O25">
        <v>36.9086</v>
      </c>
      <c r="P25">
        <v>922.2</v>
      </c>
      <c r="Q25" s="6">
        <v>34037.11</v>
      </c>
      <c r="R25" s="3">
        <v>45579</v>
      </c>
      <c r="S25" t="s">
        <v>132</v>
      </c>
      <c r="T25">
        <v>48.61</v>
      </c>
      <c r="U25" s="6">
        <v>1794.1950999999999</v>
      </c>
      <c r="V25" s="8">
        <f t="shared" si="0"/>
        <v>4.9000000001342414E-3</v>
      </c>
      <c r="W25" s="8">
        <f t="shared" si="1"/>
        <v>-1.3000000000029104</v>
      </c>
      <c r="X25" t="b">
        <f t="shared" si="2"/>
        <v>1</v>
      </c>
    </row>
    <row r="26" spans="1:24" x14ac:dyDescent="0.25">
      <c r="A26" s="1">
        <v>29</v>
      </c>
      <c r="B26" t="s">
        <v>124</v>
      </c>
      <c r="C26" t="s">
        <v>125</v>
      </c>
      <c r="D26" s="3">
        <v>45569</v>
      </c>
      <c r="E26" t="s">
        <v>133</v>
      </c>
      <c r="F26" t="s">
        <v>134</v>
      </c>
      <c r="G26" s="6">
        <v>60402.45</v>
      </c>
      <c r="H26" s="6">
        <v>2517.17</v>
      </c>
      <c r="I26">
        <v>42153.06</v>
      </c>
      <c r="J26" s="3">
        <v>45569</v>
      </c>
      <c r="K26" t="s">
        <v>133</v>
      </c>
      <c r="L26" t="s">
        <v>134</v>
      </c>
      <c r="M26" t="s">
        <v>128</v>
      </c>
      <c r="N26" t="s">
        <v>125</v>
      </c>
      <c r="O26">
        <v>36.985500000000002</v>
      </c>
      <c r="P26">
        <v>1632.94</v>
      </c>
      <c r="Q26" s="6">
        <v>60395.1</v>
      </c>
      <c r="R26" s="3">
        <v>45579</v>
      </c>
      <c r="S26" t="s">
        <v>135</v>
      </c>
      <c r="T26">
        <v>68.05</v>
      </c>
      <c r="U26" s="6">
        <v>2517.1695</v>
      </c>
      <c r="V26" s="8">
        <f t="shared" si="0"/>
        <v>5.0000000010186341E-4</v>
      </c>
      <c r="W26" s="8">
        <f t="shared" si="1"/>
        <v>-7.3499999999985448</v>
      </c>
      <c r="X26" t="b">
        <f t="shared" si="2"/>
        <v>1</v>
      </c>
    </row>
    <row r="27" spans="1:24" x14ac:dyDescent="0.25">
      <c r="A27" s="1">
        <v>30</v>
      </c>
      <c r="B27" t="s">
        <v>124</v>
      </c>
      <c r="C27" t="s">
        <v>125</v>
      </c>
      <c r="D27" s="3">
        <v>45572</v>
      </c>
      <c r="E27" t="s">
        <v>136</v>
      </c>
      <c r="F27" t="s">
        <v>137</v>
      </c>
      <c r="G27" s="6">
        <v>29883.13</v>
      </c>
      <c r="H27" s="6">
        <v>1210.8399999999999</v>
      </c>
      <c r="I27">
        <v>21105.02</v>
      </c>
      <c r="J27" s="3">
        <v>45572</v>
      </c>
      <c r="K27" t="s">
        <v>136</v>
      </c>
      <c r="L27" t="s">
        <v>137</v>
      </c>
      <c r="M27" t="s">
        <v>128</v>
      </c>
      <c r="N27" t="s">
        <v>125</v>
      </c>
      <c r="O27">
        <v>37.035800000000002</v>
      </c>
      <c r="P27">
        <v>806.78</v>
      </c>
      <c r="Q27" s="6">
        <v>29879.74</v>
      </c>
      <c r="R27" s="3">
        <v>45582</v>
      </c>
      <c r="S27" t="s">
        <v>138</v>
      </c>
      <c r="T27">
        <v>32.69</v>
      </c>
      <c r="U27" s="6">
        <v>1210.8376000000001</v>
      </c>
      <c r="V27" s="8">
        <f t="shared" si="0"/>
        <v>2.3999999998522981E-3</v>
      </c>
      <c r="W27" s="8">
        <f t="shared" si="1"/>
        <v>-3.3899999999994179</v>
      </c>
      <c r="X27" t="b">
        <f t="shared" si="2"/>
        <v>1</v>
      </c>
    </row>
    <row r="28" spans="1:24" x14ac:dyDescent="0.25">
      <c r="A28" s="1">
        <v>31</v>
      </c>
      <c r="B28" t="s">
        <v>124</v>
      </c>
      <c r="C28" t="s">
        <v>125</v>
      </c>
      <c r="D28" s="3">
        <v>45576</v>
      </c>
      <c r="E28" t="s">
        <v>139</v>
      </c>
      <c r="F28" t="s">
        <v>140</v>
      </c>
      <c r="G28" s="6">
        <v>70007.539999999994</v>
      </c>
      <c r="H28" s="6">
        <v>3659.96</v>
      </c>
      <c r="I28">
        <v>43471.82</v>
      </c>
      <c r="J28" s="3">
        <v>45576</v>
      </c>
      <c r="K28" t="s">
        <v>139</v>
      </c>
      <c r="L28" t="s">
        <v>140</v>
      </c>
      <c r="M28" t="s">
        <v>128</v>
      </c>
      <c r="N28" t="s">
        <v>125</v>
      </c>
      <c r="O28">
        <v>37.650199999999998</v>
      </c>
      <c r="P28">
        <v>1859.43</v>
      </c>
      <c r="Q28" s="6">
        <v>70007.91</v>
      </c>
      <c r="R28" s="3">
        <v>45588</v>
      </c>
      <c r="S28" t="s">
        <v>141</v>
      </c>
      <c r="T28">
        <v>97.21</v>
      </c>
      <c r="U28" s="6">
        <v>3659.9564999999998</v>
      </c>
      <c r="V28" s="8">
        <f t="shared" si="0"/>
        <v>3.5000000002582965E-3</v>
      </c>
      <c r="W28" s="8">
        <f t="shared" si="1"/>
        <v>0.3700000000098953</v>
      </c>
      <c r="X28" t="b">
        <f t="shared" si="2"/>
        <v>1</v>
      </c>
    </row>
    <row r="29" spans="1:24" x14ac:dyDescent="0.25">
      <c r="A29" s="1">
        <v>32</v>
      </c>
      <c r="B29" t="s">
        <v>142</v>
      </c>
      <c r="C29" t="s">
        <v>143</v>
      </c>
      <c r="D29" s="3">
        <v>45568</v>
      </c>
      <c r="E29" t="s">
        <v>144</v>
      </c>
      <c r="F29" t="s">
        <v>145</v>
      </c>
      <c r="G29" s="6">
        <v>10072.99</v>
      </c>
      <c r="H29" s="6">
        <v>341.33</v>
      </c>
      <c r="I29">
        <v>7597.54</v>
      </c>
      <c r="J29" s="3">
        <v>45568</v>
      </c>
      <c r="K29" t="s">
        <v>144</v>
      </c>
      <c r="L29" t="s">
        <v>145</v>
      </c>
      <c r="M29" t="s">
        <v>146</v>
      </c>
      <c r="N29" t="s">
        <v>143</v>
      </c>
      <c r="O29">
        <v>36.981200000000001</v>
      </c>
      <c r="P29">
        <v>272.39</v>
      </c>
      <c r="Q29" s="6">
        <v>10073.31</v>
      </c>
      <c r="R29" s="3">
        <v>45582</v>
      </c>
      <c r="S29" t="s">
        <v>147</v>
      </c>
      <c r="T29">
        <v>9.23</v>
      </c>
      <c r="U29" s="6">
        <v>341.3254</v>
      </c>
      <c r="V29" s="8">
        <f t="shared" si="0"/>
        <v>4.5999999999821739E-3</v>
      </c>
      <c r="W29" s="8">
        <f t="shared" si="1"/>
        <v>0.31999999999970896</v>
      </c>
      <c r="X29" t="b">
        <f t="shared" si="2"/>
        <v>1</v>
      </c>
    </row>
    <row r="30" spans="1:24" x14ac:dyDescent="0.25">
      <c r="A30" s="1">
        <v>33</v>
      </c>
      <c r="B30" t="s">
        <v>142</v>
      </c>
      <c r="C30" t="s">
        <v>143</v>
      </c>
      <c r="D30" s="3">
        <v>45568</v>
      </c>
      <c r="E30" t="s">
        <v>148</v>
      </c>
      <c r="F30" t="s">
        <v>149</v>
      </c>
      <c r="G30" s="6">
        <v>4010.48</v>
      </c>
      <c r="H30" s="6">
        <v>535.1</v>
      </c>
      <c r="I30">
        <v>130.54</v>
      </c>
      <c r="J30" s="3">
        <v>45568</v>
      </c>
      <c r="K30" t="s">
        <v>148</v>
      </c>
      <c r="L30" t="s">
        <v>149</v>
      </c>
      <c r="M30" t="s">
        <v>146</v>
      </c>
      <c r="N30" t="s">
        <v>143</v>
      </c>
      <c r="O30">
        <v>36.981200000000001</v>
      </c>
      <c r="P30">
        <v>108.45</v>
      </c>
      <c r="Q30" s="6">
        <v>4010.61</v>
      </c>
      <c r="R30" s="3">
        <v>45582</v>
      </c>
      <c r="S30" t="s">
        <v>150</v>
      </c>
      <c r="T30">
        <v>14.47</v>
      </c>
      <c r="U30" s="6">
        <v>535.10059999999999</v>
      </c>
      <c r="V30" s="8">
        <f t="shared" si="0"/>
        <v>-5.9999999996307452E-4</v>
      </c>
      <c r="W30" s="8">
        <f t="shared" si="1"/>
        <v>0.13000000000010914</v>
      </c>
      <c r="X30" t="b">
        <f t="shared" si="2"/>
        <v>1</v>
      </c>
    </row>
    <row r="31" spans="1:24" x14ac:dyDescent="0.25">
      <c r="A31" s="1">
        <v>34</v>
      </c>
      <c r="B31" t="s">
        <v>142</v>
      </c>
      <c r="C31" t="s">
        <v>143</v>
      </c>
      <c r="D31" s="3">
        <v>45575</v>
      </c>
      <c r="E31" t="s">
        <v>151</v>
      </c>
      <c r="F31" t="s">
        <v>152</v>
      </c>
      <c r="G31" s="6">
        <v>4237.88</v>
      </c>
      <c r="H31" s="6">
        <v>93.07</v>
      </c>
      <c r="I31">
        <v>3564.22</v>
      </c>
      <c r="J31" s="3">
        <v>45575</v>
      </c>
      <c r="K31" t="s">
        <v>151</v>
      </c>
      <c r="L31" t="s">
        <v>152</v>
      </c>
      <c r="M31" t="s">
        <v>146</v>
      </c>
      <c r="N31" t="s">
        <v>143</v>
      </c>
      <c r="O31">
        <v>37.529499999999999</v>
      </c>
      <c r="P31">
        <v>112.92</v>
      </c>
      <c r="Q31" s="6">
        <v>4237.83</v>
      </c>
      <c r="R31" s="3">
        <v>45588</v>
      </c>
      <c r="S31" t="s">
        <v>153</v>
      </c>
      <c r="T31">
        <v>2.48</v>
      </c>
      <c r="U31" s="6">
        <v>93.074399999999997</v>
      </c>
      <c r="V31" s="8">
        <f t="shared" si="0"/>
        <v>-4.4000000000039563E-3</v>
      </c>
      <c r="W31" s="8">
        <f t="shared" si="1"/>
        <v>-5.0000000000181899E-2</v>
      </c>
      <c r="X31" t="b">
        <f t="shared" si="2"/>
        <v>1</v>
      </c>
    </row>
    <row r="32" spans="1:24" x14ac:dyDescent="0.25">
      <c r="A32" s="1">
        <v>35</v>
      </c>
      <c r="B32" t="s">
        <v>154</v>
      </c>
      <c r="C32" t="s">
        <v>155</v>
      </c>
      <c r="D32" s="3">
        <v>45567</v>
      </c>
      <c r="E32" t="s">
        <v>156</v>
      </c>
      <c r="F32" t="s">
        <v>157</v>
      </c>
      <c r="G32" s="6">
        <v>11068.6</v>
      </c>
      <c r="H32" s="6">
        <v>1060.69</v>
      </c>
      <c r="I32">
        <v>3378.55</v>
      </c>
      <c r="J32" s="3">
        <v>45567</v>
      </c>
      <c r="K32" t="s">
        <v>156</v>
      </c>
      <c r="L32" t="s">
        <v>157</v>
      </c>
      <c r="M32" t="s">
        <v>158</v>
      </c>
      <c r="N32" t="s">
        <v>155</v>
      </c>
      <c r="O32">
        <v>36.918700000000001</v>
      </c>
      <c r="P32">
        <v>299.79000000000002</v>
      </c>
      <c r="Q32" s="6">
        <v>11067.86</v>
      </c>
      <c r="R32" s="3">
        <v>45579</v>
      </c>
      <c r="S32" t="s">
        <v>159</v>
      </c>
      <c r="T32">
        <v>28.72</v>
      </c>
      <c r="U32" s="6">
        <v>1060.3424</v>
      </c>
      <c r="V32" s="8">
        <f t="shared" si="0"/>
        <v>0.34760000000005675</v>
      </c>
      <c r="W32" s="8">
        <f t="shared" si="1"/>
        <v>-0.73999999999978172</v>
      </c>
      <c r="X32" t="b">
        <f t="shared" si="2"/>
        <v>1</v>
      </c>
    </row>
    <row r="33" spans="1:24" x14ac:dyDescent="0.25">
      <c r="A33" s="1">
        <v>36</v>
      </c>
      <c r="B33" t="s">
        <v>160</v>
      </c>
      <c r="C33" t="s">
        <v>161</v>
      </c>
      <c r="D33" s="3">
        <v>45566</v>
      </c>
      <c r="E33" t="s">
        <v>162</v>
      </c>
      <c r="F33" t="s">
        <v>163</v>
      </c>
      <c r="G33" s="6">
        <v>3520.69</v>
      </c>
      <c r="H33" s="6">
        <v>164.66</v>
      </c>
      <c r="I33">
        <v>2325.96</v>
      </c>
      <c r="J33" s="3">
        <v>45566</v>
      </c>
      <c r="K33" t="s">
        <v>162</v>
      </c>
      <c r="L33" t="s">
        <v>163</v>
      </c>
      <c r="M33" t="s">
        <v>164</v>
      </c>
      <c r="N33" t="s">
        <v>161</v>
      </c>
      <c r="O33">
        <v>36.9086</v>
      </c>
      <c r="P33">
        <v>95.36</v>
      </c>
      <c r="Q33" s="6">
        <v>3519.6</v>
      </c>
      <c r="R33" s="3">
        <v>45580</v>
      </c>
      <c r="S33" t="s">
        <v>165</v>
      </c>
      <c r="T33">
        <v>3.35</v>
      </c>
      <c r="U33" s="6">
        <v>123.6485</v>
      </c>
      <c r="V33" s="8">
        <f t="shared" si="0"/>
        <v>41.011499999999998</v>
      </c>
      <c r="W33" s="8">
        <f t="shared" si="1"/>
        <v>-1.0900000000001455</v>
      </c>
      <c r="X33" t="b">
        <f t="shared" si="2"/>
        <v>1</v>
      </c>
    </row>
    <row r="34" spans="1:24" x14ac:dyDescent="0.25">
      <c r="A34" s="1">
        <v>37</v>
      </c>
      <c r="B34" t="s">
        <v>160</v>
      </c>
      <c r="C34" t="s">
        <v>161</v>
      </c>
      <c r="D34" s="3">
        <v>45566</v>
      </c>
      <c r="E34" t="s">
        <v>166</v>
      </c>
      <c r="F34" t="s">
        <v>167</v>
      </c>
      <c r="G34" s="6">
        <v>2464.04</v>
      </c>
      <c r="H34" s="6">
        <v>179.43</v>
      </c>
      <c r="I34">
        <v>1162.98</v>
      </c>
      <c r="J34" s="3">
        <v>45566</v>
      </c>
      <c r="K34" t="s">
        <v>166</v>
      </c>
      <c r="L34" t="s">
        <v>167</v>
      </c>
      <c r="M34" t="s">
        <v>164</v>
      </c>
      <c r="N34" t="s">
        <v>161</v>
      </c>
      <c r="O34">
        <v>36.9086</v>
      </c>
      <c r="P34">
        <v>66.739999999999995</v>
      </c>
      <c r="Q34" s="6">
        <v>2463.2800000000002</v>
      </c>
      <c r="R34" s="3">
        <v>45580</v>
      </c>
      <c r="S34" t="s">
        <v>168</v>
      </c>
      <c r="T34">
        <v>3.65</v>
      </c>
      <c r="U34" s="6">
        <v>134.72149999999999</v>
      </c>
      <c r="V34" s="8">
        <f t="shared" ref="V34:V65" si="3">H34-U34</f>
        <v>44.708500000000015</v>
      </c>
      <c r="W34" s="8">
        <f t="shared" ref="W34:W65" si="4">Q34-G34</f>
        <v>-0.75999999999976353</v>
      </c>
      <c r="X34" t="b">
        <f t="shared" ref="X34:X65" si="5">D34=J34</f>
        <v>1</v>
      </c>
    </row>
    <row r="35" spans="1:24" x14ac:dyDescent="0.25">
      <c r="A35" s="1">
        <v>38</v>
      </c>
      <c r="B35" t="s">
        <v>160</v>
      </c>
      <c r="C35" t="s">
        <v>161</v>
      </c>
      <c r="D35" s="3">
        <v>45566</v>
      </c>
      <c r="E35" t="s">
        <v>169</v>
      </c>
      <c r="F35" t="s">
        <v>170</v>
      </c>
      <c r="G35" s="6">
        <v>7649.09</v>
      </c>
      <c r="H35" s="6">
        <v>329.7</v>
      </c>
      <c r="I35">
        <v>5259.25</v>
      </c>
      <c r="J35" s="3">
        <v>45566</v>
      </c>
      <c r="K35" t="s">
        <v>169</v>
      </c>
      <c r="L35" t="s">
        <v>170</v>
      </c>
      <c r="M35" t="s">
        <v>164</v>
      </c>
      <c r="N35" t="s">
        <v>161</v>
      </c>
      <c r="O35">
        <v>36.9086</v>
      </c>
      <c r="P35">
        <v>207.18</v>
      </c>
      <c r="Q35" s="6">
        <v>7646.72</v>
      </c>
      <c r="R35" s="3">
        <v>45580</v>
      </c>
      <c r="S35" t="s">
        <v>171</v>
      </c>
      <c r="T35">
        <v>6.7</v>
      </c>
      <c r="U35" s="6">
        <v>247.297</v>
      </c>
      <c r="V35" s="8">
        <f t="shared" si="3"/>
        <v>82.402999999999992</v>
      </c>
      <c r="W35" s="8">
        <f t="shared" si="4"/>
        <v>-2.3699999999998909</v>
      </c>
      <c r="X35" t="b">
        <f t="shared" si="5"/>
        <v>1</v>
      </c>
    </row>
    <row r="36" spans="1:24" x14ac:dyDescent="0.25">
      <c r="A36" s="1">
        <v>39</v>
      </c>
      <c r="B36" t="s">
        <v>160</v>
      </c>
      <c r="C36" t="s">
        <v>161</v>
      </c>
      <c r="D36" s="3">
        <v>45566</v>
      </c>
      <c r="E36" t="s">
        <v>172</v>
      </c>
      <c r="F36" t="s">
        <v>173</v>
      </c>
      <c r="G36" s="6">
        <v>3675.75</v>
      </c>
      <c r="H36" s="6">
        <v>506.91</v>
      </c>
      <c r="I36">
        <v>0</v>
      </c>
      <c r="J36" s="3">
        <v>45566</v>
      </c>
      <c r="K36" t="s">
        <v>172</v>
      </c>
      <c r="L36" t="s">
        <v>173</v>
      </c>
      <c r="M36" t="s">
        <v>164</v>
      </c>
      <c r="N36" t="s">
        <v>161</v>
      </c>
      <c r="O36">
        <v>36.9086</v>
      </c>
      <c r="P36">
        <v>99.56</v>
      </c>
      <c r="Q36" s="6">
        <v>3674.62</v>
      </c>
      <c r="R36" s="3">
        <v>45580</v>
      </c>
      <c r="S36" t="s">
        <v>174</v>
      </c>
      <c r="T36">
        <v>10.3</v>
      </c>
      <c r="U36" s="6">
        <v>380.173</v>
      </c>
      <c r="V36" s="8">
        <f t="shared" si="3"/>
        <v>126.73700000000002</v>
      </c>
      <c r="W36" s="8">
        <f t="shared" si="4"/>
        <v>-1.1300000000001091</v>
      </c>
      <c r="X36" t="b">
        <f t="shared" si="5"/>
        <v>1</v>
      </c>
    </row>
    <row r="37" spans="1:24" x14ac:dyDescent="0.25">
      <c r="A37" s="1">
        <v>40</v>
      </c>
      <c r="B37" t="s">
        <v>160</v>
      </c>
      <c r="C37" t="s">
        <v>161</v>
      </c>
      <c r="D37" s="3">
        <v>45569</v>
      </c>
      <c r="E37" t="s">
        <v>175</v>
      </c>
      <c r="F37" t="s">
        <v>176</v>
      </c>
      <c r="G37" s="6">
        <v>6466.23</v>
      </c>
      <c r="H37" s="6">
        <v>164.98</v>
      </c>
      <c r="I37">
        <v>5269.23</v>
      </c>
      <c r="J37" s="3">
        <v>45569</v>
      </c>
      <c r="K37" t="s">
        <v>175</v>
      </c>
      <c r="L37" t="s">
        <v>176</v>
      </c>
      <c r="M37" t="s">
        <v>164</v>
      </c>
      <c r="N37" t="s">
        <v>161</v>
      </c>
      <c r="O37">
        <v>36.985500000000002</v>
      </c>
      <c r="P37">
        <v>174.81</v>
      </c>
      <c r="Q37" s="6">
        <v>6465.44</v>
      </c>
      <c r="R37" s="3">
        <v>45588</v>
      </c>
      <c r="S37" t="s">
        <v>177</v>
      </c>
      <c r="T37">
        <v>4.46</v>
      </c>
      <c r="U37" s="6">
        <v>164.97540000000001</v>
      </c>
      <c r="V37" s="8">
        <f t="shared" si="3"/>
        <v>4.5999999999821739E-3</v>
      </c>
      <c r="W37" s="8">
        <f t="shared" si="4"/>
        <v>-0.78999999999996362</v>
      </c>
      <c r="X37" t="b">
        <f t="shared" si="5"/>
        <v>1</v>
      </c>
    </row>
    <row r="38" spans="1:24" x14ac:dyDescent="0.25">
      <c r="A38" s="1">
        <v>47</v>
      </c>
      <c r="B38" t="s">
        <v>178</v>
      </c>
      <c r="C38" t="s">
        <v>179</v>
      </c>
      <c r="D38" s="3">
        <v>45576</v>
      </c>
      <c r="E38" t="s">
        <v>180</v>
      </c>
      <c r="F38" t="s">
        <v>181</v>
      </c>
      <c r="G38" s="6">
        <v>3705.11</v>
      </c>
      <c r="H38" s="6">
        <v>199.52</v>
      </c>
      <c r="I38">
        <v>2258.62</v>
      </c>
      <c r="J38" s="3">
        <v>45576</v>
      </c>
      <c r="K38" t="s">
        <v>180</v>
      </c>
      <c r="L38" t="s">
        <v>182</v>
      </c>
      <c r="M38" t="s">
        <v>183</v>
      </c>
      <c r="N38" t="s">
        <v>184</v>
      </c>
      <c r="O38">
        <v>37.650199999999998</v>
      </c>
      <c r="P38">
        <v>98.41</v>
      </c>
      <c r="Q38" s="6">
        <v>3705.16</v>
      </c>
      <c r="R38" s="3">
        <v>45588</v>
      </c>
      <c r="S38" t="s">
        <v>185</v>
      </c>
      <c r="T38">
        <v>5.3</v>
      </c>
      <c r="U38" s="6">
        <v>199.54499999999999</v>
      </c>
      <c r="V38" s="8">
        <f t="shared" si="3"/>
        <v>-2.4999999999977263E-2</v>
      </c>
      <c r="W38" s="8">
        <f t="shared" si="4"/>
        <v>4.9999999999727152E-2</v>
      </c>
      <c r="X38" t="b">
        <f t="shared" si="5"/>
        <v>1</v>
      </c>
    </row>
    <row r="39" spans="1:24" x14ac:dyDescent="0.25">
      <c r="A39" s="1">
        <v>48</v>
      </c>
      <c r="B39" t="s">
        <v>178</v>
      </c>
      <c r="C39" t="s">
        <v>179</v>
      </c>
      <c r="D39" s="3">
        <v>45576</v>
      </c>
      <c r="E39" t="s">
        <v>186</v>
      </c>
      <c r="F39" t="s">
        <v>187</v>
      </c>
      <c r="G39" s="6">
        <v>5318.44</v>
      </c>
      <c r="H39" s="6">
        <v>120.11</v>
      </c>
      <c r="I39">
        <v>4447.66</v>
      </c>
      <c r="J39" s="3">
        <v>45574</v>
      </c>
      <c r="K39" t="s">
        <v>186</v>
      </c>
      <c r="L39" t="s">
        <v>188</v>
      </c>
      <c r="M39" t="s">
        <v>183</v>
      </c>
      <c r="N39" t="s">
        <v>184</v>
      </c>
      <c r="O39">
        <v>37.073999999999998</v>
      </c>
      <c r="P39">
        <v>143.47</v>
      </c>
      <c r="Q39" s="6">
        <v>5319.01</v>
      </c>
      <c r="R39" s="3">
        <v>45588</v>
      </c>
      <c r="S39" t="s">
        <v>189</v>
      </c>
      <c r="T39">
        <v>3.24</v>
      </c>
      <c r="U39" s="6">
        <v>120.10680000000001</v>
      </c>
      <c r="V39" s="8">
        <f t="shared" si="3"/>
        <v>3.1999999999925421E-3</v>
      </c>
      <c r="W39" s="8">
        <f t="shared" si="4"/>
        <v>0.57000000000061846</v>
      </c>
      <c r="X39" t="b">
        <f t="shared" si="5"/>
        <v>0</v>
      </c>
    </row>
    <row r="40" spans="1:24" x14ac:dyDescent="0.25">
      <c r="A40" s="1">
        <v>49</v>
      </c>
      <c r="B40" t="s">
        <v>190</v>
      </c>
      <c r="C40" t="s">
        <v>191</v>
      </c>
      <c r="D40" s="3">
        <v>45565</v>
      </c>
      <c r="E40" t="s">
        <v>192</v>
      </c>
      <c r="F40" t="s">
        <v>193</v>
      </c>
      <c r="G40" s="6">
        <v>3533.16</v>
      </c>
      <c r="H40" s="6">
        <v>166.6</v>
      </c>
      <c r="I40">
        <v>2325.33</v>
      </c>
      <c r="J40" s="3">
        <v>45565</v>
      </c>
      <c r="K40" t="s">
        <v>192</v>
      </c>
      <c r="L40" t="s">
        <v>193</v>
      </c>
      <c r="M40" t="s">
        <v>194</v>
      </c>
      <c r="N40" t="s">
        <v>191</v>
      </c>
      <c r="O40">
        <v>36.9086</v>
      </c>
      <c r="P40">
        <v>95.72</v>
      </c>
      <c r="Q40" s="6">
        <v>3532.89</v>
      </c>
      <c r="R40" s="3">
        <v>45579</v>
      </c>
      <c r="S40" t="s">
        <v>195</v>
      </c>
      <c r="T40">
        <v>4.51</v>
      </c>
      <c r="U40" s="6">
        <v>166.4641</v>
      </c>
      <c r="V40" s="8">
        <f t="shared" si="3"/>
        <v>0.13589999999999236</v>
      </c>
      <c r="W40" s="8">
        <f t="shared" si="4"/>
        <v>-0.26999999999998181</v>
      </c>
      <c r="X40" t="b">
        <f t="shared" si="5"/>
        <v>1</v>
      </c>
    </row>
    <row r="41" spans="1:24" x14ac:dyDescent="0.25">
      <c r="A41" s="1">
        <v>50</v>
      </c>
      <c r="B41" t="s">
        <v>190</v>
      </c>
      <c r="C41" t="s">
        <v>191</v>
      </c>
      <c r="D41" s="3">
        <v>45565</v>
      </c>
      <c r="E41" t="s">
        <v>196</v>
      </c>
      <c r="F41" t="s">
        <v>197</v>
      </c>
      <c r="G41" s="6">
        <v>5842.62</v>
      </c>
      <c r="H41" s="6">
        <v>805.88</v>
      </c>
      <c r="I41">
        <v>0</v>
      </c>
      <c r="J41" s="3">
        <v>45565</v>
      </c>
      <c r="K41" t="s">
        <v>196</v>
      </c>
      <c r="L41" t="s">
        <v>197</v>
      </c>
      <c r="M41" t="s">
        <v>194</v>
      </c>
      <c r="N41" t="s">
        <v>191</v>
      </c>
      <c r="O41">
        <v>36.9086</v>
      </c>
      <c r="P41">
        <v>158.29</v>
      </c>
      <c r="Q41" s="6">
        <v>5842.26</v>
      </c>
      <c r="R41" s="3">
        <v>45579</v>
      </c>
      <c r="S41" t="s">
        <v>198</v>
      </c>
      <c r="T41">
        <v>21.83</v>
      </c>
      <c r="U41" s="6">
        <v>805.74529999999982</v>
      </c>
      <c r="V41" s="8">
        <f t="shared" si="3"/>
        <v>0.1347000000001799</v>
      </c>
      <c r="W41" s="8">
        <f t="shared" si="4"/>
        <v>-0.35999999999967258</v>
      </c>
      <c r="X41" t="b">
        <f t="shared" si="5"/>
        <v>1</v>
      </c>
    </row>
    <row r="42" spans="1:24" x14ac:dyDescent="0.25">
      <c r="A42" s="1">
        <v>51</v>
      </c>
      <c r="B42" t="s">
        <v>190</v>
      </c>
      <c r="C42" t="s">
        <v>191</v>
      </c>
      <c r="D42" s="3">
        <v>45565</v>
      </c>
      <c r="E42" t="s">
        <v>199</v>
      </c>
      <c r="F42" t="s">
        <v>200</v>
      </c>
      <c r="G42" s="6">
        <v>5265.99</v>
      </c>
      <c r="H42" s="6">
        <v>662.2</v>
      </c>
      <c r="I42">
        <v>465.07</v>
      </c>
      <c r="J42" s="3">
        <v>45565</v>
      </c>
      <c r="K42" t="s">
        <v>199</v>
      </c>
      <c r="L42" t="s">
        <v>200</v>
      </c>
      <c r="M42" t="s">
        <v>194</v>
      </c>
      <c r="N42" t="s">
        <v>191</v>
      </c>
      <c r="O42">
        <v>36.9086</v>
      </c>
      <c r="P42">
        <v>142.66999999999999</v>
      </c>
      <c r="Q42" s="6">
        <v>5265.75</v>
      </c>
      <c r="R42" s="3">
        <v>45579</v>
      </c>
      <c r="S42" t="s">
        <v>201</v>
      </c>
      <c r="T42">
        <v>17.940000000000001</v>
      </c>
      <c r="U42" s="6">
        <v>662.16539999999998</v>
      </c>
      <c r="V42" s="8">
        <f t="shared" si="3"/>
        <v>3.4600000000068576E-2</v>
      </c>
      <c r="W42" s="8">
        <f t="shared" si="4"/>
        <v>-0.23999999999978172</v>
      </c>
      <c r="X42" t="b">
        <f t="shared" si="5"/>
        <v>1</v>
      </c>
    </row>
    <row r="43" spans="1:24" x14ac:dyDescent="0.25">
      <c r="A43" s="1">
        <v>52</v>
      </c>
      <c r="B43" t="s">
        <v>190</v>
      </c>
      <c r="C43" t="s">
        <v>191</v>
      </c>
      <c r="D43" s="3">
        <v>45579</v>
      </c>
      <c r="E43" t="s">
        <v>202</v>
      </c>
      <c r="F43" t="s">
        <v>203</v>
      </c>
      <c r="G43" s="6">
        <v>5600.07</v>
      </c>
      <c r="H43" s="6">
        <v>297.8</v>
      </c>
      <c r="I43">
        <v>3440.99</v>
      </c>
      <c r="J43" s="3">
        <v>45579</v>
      </c>
      <c r="K43" t="s">
        <v>202</v>
      </c>
      <c r="L43" t="s">
        <v>203</v>
      </c>
      <c r="M43" t="s">
        <v>194</v>
      </c>
      <c r="N43" t="s">
        <v>191</v>
      </c>
      <c r="O43">
        <v>38.8857</v>
      </c>
      <c r="P43">
        <v>144</v>
      </c>
      <c r="Q43" s="6">
        <v>5599.54</v>
      </c>
      <c r="R43" s="3">
        <v>45588</v>
      </c>
      <c r="S43" t="s">
        <v>204</v>
      </c>
      <c r="T43">
        <v>7.66</v>
      </c>
      <c r="U43" s="6">
        <v>297.8974</v>
      </c>
      <c r="V43" s="8">
        <f t="shared" si="3"/>
        <v>-9.739999999999327E-2</v>
      </c>
      <c r="W43" s="8">
        <f t="shared" si="4"/>
        <v>-0.52999999999974534</v>
      </c>
      <c r="X43" t="b">
        <f t="shared" si="5"/>
        <v>1</v>
      </c>
    </row>
    <row r="44" spans="1:24" x14ac:dyDescent="0.25">
      <c r="A44" s="1">
        <v>57</v>
      </c>
      <c r="B44" t="s">
        <v>205</v>
      </c>
      <c r="C44" t="s">
        <v>206</v>
      </c>
      <c r="D44" s="3">
        <v>45566</v>
      </c>
      <c r="E44" t="s">
        <v>207</v>
      </c>
      <c r="F44" t="s">
        <v>208</v>
      </c>
      <c r="G44" s="6">
        <v>16333.99</v>
      </c>
      <c r="H44" s="6">
        <v>947.21</v>
      </c>
      <c r="I44">
        <v>9466.66</v>
      </c>
      <c r="J44" s="3">
        <v>45566</v>
      </c>
      <c r="K44" t="s">
        <v>207</v>
      </c>
      <c r="L44" t="s">
        <v>208</v>
      </c>
      <c r="M44" t="s">
        <v>209</v>
      </c>
      <c r="N44" t="s">
        <v>206</v>
      </c>
      <c r="O44">
        <v>36.9086</v>
      </c>
      <c r="P44">
        <v>442.4</v>
      </c>
      <c r="Q44" s="6">
        <v>16328.36</v>
      </c>
      <c r="R44" s="3">
        <v>45588</v>
      </c>
      <c r="S44" t="s">
        <v>210</v>
      </c>
      <c r="T44">
        <v>25.64</v>
      </c>
      <c r="U44" s="6">
        <v>946.37239999999997</v>
      </c>
      <c r="V44" s="8">
        <f t="shared" si="3"/>
        <v>0.83760000000006585</v>
      </c>
      <c r="W44" s="8">
        <f t="shared" si="4"/>
        <v>-5.6299999999991996</v>
      </c>
      <c r="X44" t="b">
        <f t="shared" si="5"/>
        <v>1</v>
      </c>
    </row>
    <row r="45" spans="1:24" x14ac:dyDescent="0.25">
      <c r="A45" s="1">
        <v>58</v>
      </c>
      <c r="B45" t="s">
        <v>205</v>
      </c>
      <c r="C45" t="s">
        <v>206</v>
      </c>
      <c r="D45" s="3">
        <v>45569</v>
      </c>
      <c r="E45" t="s">
        <v>211</v>
      </c>
      <c r="F45" t="s">
        <v>212</v>
      </c>
      <c r="G45" s="6">
        <v>6572.79</v>
      </c>
      <c r="H45" s="6">
        <v>179.8</v>
      </c>
      <c r="I45">
        <v>5269.23</v>
      </c>
      <c r="J45" s="3">
        <v>45569</v>
      </c>
      <c r="K45" t="s">
        <v>211</v>
      </c>
      <c r="L45" t="s">
        <v>212</v>
      </c>
      <c r="M45" t="s">
        <v>209</v>
      </c>
      <c r="N45" t="s">
        <v>206</v>
      </c>
      <c r="O45">
        <v>36.985500000000002</v>
      </c>
      <c r="P45">
        <v>177.69</v>
      </c>
      <c r="Q45" s="6">
        <v>6571.95</v>
      </c>
      <c r="R45" s="3">
        <v>45588</v>
      </c>
      <c r="S45" t="s">
        <v>213</v>
      </c>
      <c r="T45">
        <v>4.8600000000000003</v>
      </c>
      <c r="U45" s="6">
        <v>179.7714</v>
      </c>
      <c r="V45" s="8">
        <f t="shared" si="3"/>
        <v>2.8600000000011505E-2</v>
      </c>
      <c r="W45" s="8">
        <f t="shared" si="4"/>
        <v>-0.84000000000014552</v>
      </c>
      <c r="X45" t="b">
        <f t="shared" si="5"/>
        <v>1</v>
      </c>
    </row>
    <row r="46" spans="1:24" x14ac:dyDescent="0.25">
      <c r="A46" s="1">
        <v>59</v>
      </c>
      <c r="B46" t="s">
        <v>205</v>
      </c>
      <c r="C46" t="s">
        <v>206</v>
      </c>
      <c r="D46" s="3">
        <v>45573</v>
      </c>
      <c r="E46" t="s">
        <v>214</v>
      </c>
      <c r="F46" t="s">
        <v>215</v>
      </c>
      <c r="G46" s="6">
        <v>8400.4500000000007</v>
      </c>
      <c r="H46" s="6">
        <v>285.35000000000002</v>
      </c>
      <c r="I46">
        <v>6331.62</v>
      </c>
      <c r="J46" s="3">
        <v>45573</v>
      </c>
      <c r="K46" t="s">
        <v>214</v>
      </c>
      <c r="L46" t="s">
        <v>215</v>
      </c>
      <c r="M46" t="s">
        <v>209</v>
      </c>
      <c r="N46" t="s">
        <v>206</v>
      </c>
      <c r="O46">
        <v>37.039700000000003</v>
      </c>
      <c r="P46">
        <v>226.79</v>
      </c>
      <c r="Q46" s="6">
        <v>8400.23</v>
      </c>
      <c r="R46" s="3">
        <v>45588</v>
      </c>
      <c r="S46" t="s">
        <v>216</v>
      </c>
      <c r="T46">
        <v>7.7</v>
      </c>
      <c r="U46" s="6">
        <v>285.20800000000003</v>
      </c>
      <c r="V46" s="8">
        <f t="shared" si="3"/>
        <v>0.14199999999999591</v>
      </c>
      <c r="W46" s="8">
        <f t="shared" si="4"/>
        <v>-0.22000000000116415</v>
      </c>
      <c r="X46" t="b">
        <f t="shared" si="5"/>
        <v>1</v>
      </c>
    </row>
    <row r="47" spans="1:24" x14ac:dyDescent="0.25">
      <c r="A47" s="1">
        <v>62</v>
      </c>
      <c r="B47" t="s">
        <v>217</v>
      </c>
      <c r="C47" t="s">
        <v>218</v>
      </c>
      <c r="D47" s="3">
        <v>45566</v>
      </c>
      <c r="E47" t="s">
        <v>219</v>
      </c>
      <c r="F47" t="s">
        <v>220</v>
      </c>
      <c r="G47" s="6">
        <v>5185.08</v>
      </c>
      <c r="H47" s="6">
        <v>715.18</v>
      </c>
      <c r="I47">
        <v>0</v>
      </c>
      <c r="J47" s="3">
        <v>45566</v>
      </c>
      <c r="K47" t="s">
        <v>219</v>
      </c>
      <c r="L47" t="s">
        <v>220</v>
      </c>
      <c r="M47" t="s">
        <v>221</v>
      </c>
      <c r="N47" t="s">
        <v>218</v>
      </c>
      <c r="O47">
        <v>36.9086</v>
      </c>
      <c r="P47">
        <v>140.44</v>
      </c>
      <c r="Q47" s="6">
        <v>5183.4399999999996</v>
      </c>
      <c r="R47" s="3">
        <v>45575</v>
      </c>
      <c r="S47" t="s">
        <v>222</v>
      </c>
      <c r="T47">
        <v>19.37</v>
      </c>
      <c r="U47" s="6">
        <v>714.94669999999996</v>
      </c>
      <c r="V47" s="8">
        <f t="shared" si="3"/>
        <v>0.23329999999998563</v>
      </c>
      <c r="W47" s="8">
        <f t="shared" si="4"/>
        <v>-1.6400000000003274</v>
      </c>
      <c r="X47" t="b">
        <f t="shared" si="5"/>
        <v>1</v>
      </c>
    </row>
    <row r="48" spans="1:24" x14ac:dyDescent="0.25">
      <c r="A48" s="1">
        <v>63</v>
      </c>
      <c r="B48" t="s">
        <v>217</v>
      </c>
      <c r="C48" t="s">
        <v>218</v>
      </c>
      <c r="D48" s="3">
        <v>45566</v>
      </c>
      <c r="E48" t="s">
        <v>223</v>
      </c>
      <c r="F48" t="s">
        <v>224</v>
      </c>
      <c r="G48" s="6">
        <v>10292</v>
      </c>
      <c r="H48" s="6">
        <v>453.56</v>
      </c>
      <c r="I48">
        <v>7003.72</v>
      </c>
      <c r="J48" s="3">
        <v>45566</v>
      </c>
      <c r="K48" t="s">
        <v>223</v>
      </c>
      <c r="L48" t="s">
        <v>224</v>
      </c>
      <c r="M48" t="s">
        <v>221</v>
      </c>
      <c r="N48" t="s">
        <v>218</v>
      </c>
      <c r="O48">
        <v>36.9086</v>
      </c>
      <c r="P48">
        <v>278.76</v>
      </c>
      <c r="Q48" s="6">
        <v>10288.64</v>
      </c>
      <c r="R48" s="3">
        <v>45575</v>
      </c>
      <c r="S48" t="s">
        <v>225</v>
      </c>
      <c r="T48">
        <v>12.28</v>
      </c>
      <c r="U48" s="6">
        <v>453.25479999999988</v>
      </c>
      <c r="V48" s="8">
        <f t="shared" si="3"/>
        <v>0.30520000000012715</v>
      </c>
      <c r="W48" s="8">
        <f t="shared" si="4"/>
        <v>-3.3600000000005821</v>
      </c>
      <c r="X48" t="b">
        <f t="shared" si="5"/>
        <v>1</v>
      </c>
    </row>
    <row r="49" spans="1:24" x14ac:dyDescent="0.25">
      <c r="A49" s="1">
        <v>64</v>
      </c>
      <c r="B49" t="s">
        <v>217</v>
      </c>
      <c r="C49" t="s">
        <v>218</v>
      </c>
      <c r="D49" s="3">
        <v>45566</v>
      </c>
      <c r="E49" t="s">
        <v>226</v>
      </c>
      <c r="F49" t="s">
        <v>227</v>
      </c>
      <c r="G49" s="6">
        <v>4807.3500000000004</v>
      </c>
      <c r="H49" s="6">
        <v>663.08</v>
      </c>
      <c r="I49">
        <v>0</v>
      </c>
      <c r="J49" s="3">
        <v>45566</v>
      </c>
      <c r="K49" t="s">
        <v>226</v>
      </c>
      <c r="L49" t="s">
        <v>227</v>
      </c>
      <c r="M49" t="s">
        <v>221</v>
      </c>
      <c r="N49" t="s">
        <v>218</v>
      </c>
      <c r="O49">
        <v>36.9086</v>
      </c>
      <c r="P49">
        <v>130.21</v>
      </c>
      <c r="Q49" s="6">
        <v>4805.87</v>
      </c>
      <c r="R49" s="3">
        <v>45575</v>
      </c>
      <c r="S49" t="s">
        <v>228</v>
      </c>
      <c r="T49">
        <v>17.96</v>
      </c>
      <c r="U49" s="6">
        <v>662.90359999999998</v>
      </c>
      <c r="V49" s="8">
        <f t="shared" si="3"/>
        <v>0.17640000000005784</v>
      </c>
      <c r="W49" s="8">
        <f t="shared" si="4"/>
        <v>-1.4800000000004729</v>
      </c>
      <c r="X49" t="b">
        <f t="shared" si="5"/>
        <v>1</v>
      </c>
    </row>
    <row r="50" spans="1:24" x14ac:dyDescent="0.25">
      <c r="A50" s="1">
        <v>65</v>
      </c>
      <c r="B50" t="s">
        <v>217</v>
      </c>
      <c r="C50" t="s">
        <v>218</v>
      </c>
      <c r="D50" s="3">
        <v>45566</v>
      </c>
      <c r="E50" t="s">
        <v>229</v>
      </c>
      <c r="F50" t="s">
        <v>230</v>
      </c>
      <c r="G50" s="6">
        <v>3193.21</v>
      </c>
      <c r="H50" s="6">
        <v>119.62</v>
      </c>
      <c r="I50">
        <v>2325.96</v>
      </c>
      <c r="J50" s="3">
        <v>45566</v>
      </c>
      <c r="K50" t="s">
        <v>229</v>
      </c>
      <c r="L50" t="s">
        <v>230</v>
      </c>
      <c r="M50" t="s">
        <v>221</v>
      </c>
      <c r="N50" t="s">
        <v>218</v>
      </c>
      <c r="O50">
        <v>36.9086</v>
      </c>
      <c r="P50">
        <v>86.49</v>
      </c>
      <c r="Q50" s="6">
        <v>3192.22</v>
      </c>
      <c r="R50" s="3">
        <v>45575</v>
      </c>
      <c r="S50" t="s">
        <v>231</v>
      </c>
      <c r="T50">
        <v>3.24</v>
      </c>
      <c r="U50" s="6">
        <v>119.58839999999999</v>
      </c>
      <c r="V50" s="8">
        <f t="shared" si="3"/>
        <v>3.1600000000011619E-2</v>
      </c>
      <c r="W50" s="8">
        <f t="shared" si="4"/>
        <v>-0.99000000000023647</v>
      </c>
      <c r="X50" t="b">
        <f t="shared" si="5"/>
        <v>1</v>
      </c>
    </row>
    <row r="51" spans="1:24" x14ac:dyDescent="0.25">
      <c r="A51" s="1">
        <v>66</v>
      </c>
      <c r="B51" t="s">
        <v>217</v>
      </c>
      <c r="C51" t="s">
        <v>218</v>
      </c>
      <c r="D51" s="3">
        <v>45569</v>
      </c>
      <c r="E51" t="s">
        <v>232</v>
      </c>
      <c r="F51" t="s">
        <v>233</v>
      </c>
      <c r="G51" s="6">
        <v>3742.7</v>
      </c>
      <c r="H51" s="6">
        <v>355.52</v>
      </c>
      <c r="I51">
        <v>1165.19</v>
      </c>
      <c r="J51" s="3">
        <v>45569</v>
      </c>
      <c r="K51" t="s">
        <v>232</v>
      </c>
      <c r="L51" t="s">
        <v>233</v>
      </c>
      <c r="M51" t="s">
        <v>221</v>
      </c>
      <c r="N51" t="s">
        <v>218</v>
      </c>
      <c r="O51">
        <v>36.985500000000002</v>
      </c>
      <c r="P51">
        <v>101.18</v>
      </c>
      <c r="Q51" s="6">
        <v>3742.19</v>
      </c>
      <c r="R51" s="3">
        <v>45580</v>
      </c>
      <c r="S51" t="s">
        <v>234</v>
      </c>
      <c r="T51">
        <v>9.61</v>
      </c>
      <c r="U51" s="6">
        <v>355.47390000000001</v>
      </c>
      <c r="V51" s="8">
        <f t="shared" si="3"/>
        <v>4.6099999999967167E-2</v>
      </c>
      <c r="W51" s="8">
        <f t="shared" si="4"/>
        <v>-0.50999999999976353</v>
      </c>
      <c r="X51" t="b">
        <f t="shared" si="5"/>
        <v>1</v>
      </c>
    </row>
    <row r="52" spans="1:24" x14ac:dyDescent="0.25">
      <c r="A52" s="1">
        <v>67</v>
      </c>
      <c r="B52" t="s">
        <v>217</v>
      </c>
      <c r="C52" t="s">
        <v>218</v>
      </c>
      <c r="D52" s="3">
        <v>45569</v>
      </c>
      <c r="E52" t="s">
        <v>235</v>
      </c>
      <c r="F52" t="s">
        <v>236</v>
      </c>
      <c r="G52" s="6">
        <v>2034.09</v>
      </c>
      <c r="H52" s="6">
        <v>119.85</v>
      </c>
      <c r="I52">
        <v>1165.19</v>
      </c>
      <c r="J52" s="3">
        <v>45569</v>
      </c>
      <c r="K52" t="s">
        <v>235</v>
      </c>
      <c r="L52" t="s">
        <v>236</v>
      </c>
      <c r="M52" t="s">
        <v>221</v>
      </c>
      <c r="N52" t="s">
        <v>218</v>
      </c>
      <c r="O52">
        <v>36.985500000000002</v>
      </c>
      <c r="P52">
        <v>54.99</v>
      </c>
      <c r="Q52" s="6">
        <v>2033.83</v>
      </c>
      <c r="R52" s="3">
        <v>45580</v>
      </c>
      <c r="S52" t="s">
        <v>237</v>
      </c>
      <c r="T52">
        <v>3.24</v>
      </c>
      <c r="U52" s="6">
        <v>119.8476</v>
      </c>
      <c r="V52" s="8">
        <f t="shared" si="3"/>
        <v>2.3999999999944066E-3</v>
      </c>
      <c r="W52" s="8">
        <f t="shared" si="4"/>
        <v>-0.25999999999999091</v>
      </c>
      <c r="X52" t="b">
        <f t="shared" si="5"/>
        <v>1</v>
      </c>
    </row>
    <row r="53" spans="1:24" x14ac:dyDescent="0.25">
      <c r="A53" s="1">
        <v>68</v>
      </c>
      <c r="B53" t="s">
        <v>217</v>
      </c>
      <c r="C53" t="s">
        <v>218</v>
      </c>
      <c r="D53" s="3">
        <v>45572</v>
      </c>
      <c r="E53" t="s">
        <v>238</v>
      </c>
      <c r="F53" t="s">
        <v>239</v>
      </c>
      <c r="G53" s="6">
        <v>7567.32</v>
      </c>
      <c r="H53" s="6">
        <v>316</v>
      </c>
      <c r="I53">
        <v>5276.35</v>
      </c>
      <c r="J53" s="3">
        <v>45572</v>
      </c>
      <c r="K53" t="s">
        <v>238</v>
      </c>
      <c r="L53" t="s">
        <v>239</v>
      </c>
      <c r="M53" t="s">
        <v>221</v>
      </c>
      <c r="N53" t="s">
        <v>218</v>
      </c>
      <c r="O53">
        <v>37.035800000000002</v>
      </c>
      <c r="P53">
        <v>204.3</v>
      </c>
      <c r="Q53" s="6">
        <v>7566.41</v>
      </c>
      <c r="R53" s="3">
        <v>45580</v>
      </c>
      <c r="S53" t="s">
        <v>240</v>
      </c>
      <c r="T53">
        <v>8.5299999999999994</v>
      </c>
      <c r="U53" s="6">
        <v>315.95119999999997</v>
      </c>
      <c r="V53" s="8">
        <f t="shared" si="3"/>
        <v>4.8800000000028376E-2</v>
      </c>
      <c r="W53" s="8">
        <f t="shared" si="4"/>
        <v>-0.90999999999985448</v>
      </c>
      <c r="X53" t="b">
        <f t="shared" si="5"/>
        <v>1</v>
      </c>
    </row>
    <row r="54" spans="1:24" x14ac:dyDescent="0.25">
      <c r="A54" s="1">
        <v>71</v>
      </c>
      <c r="B54" t="s">
        <v>241</v>
      </c>
      <c r="C54" t="s">
        <v>242</v>
      </c>
      <c r="D54" s="3">
        <v>45566</v>
      </c>
      <c r="E54" t="s">
        <v>243</v>
      </c>
      <c r="F54" t="s">
        <v>244</v>
      </c>
      <c r="G54" s="6">
        <v>11311.14</v>
      </c>
      <c r="H54" s="6">
        <v>804.08</v>
      </c>
      <c r="I54">
        <v>5481.51</v>
      </c>
      <c r="J54" s="3">
        <v>45566</v>
      </c>
      <c r="K54" t="s">
        <v>243</v>
      </c>
      <c r="L54" t="s">
        <v>244</v>
      </c>
      <c r="M54" t="s">
        <v>245</v>
      </c>
      <c r="N54" t="s">
        <v>242</v>
      </c>
      <c r="O54">
        <v>36.9086</v>
      </c>
      <c r="P54">
        <v>306.38</v>
      </c>
      <c r="Q54" s="6">
        <v>11308.06</v>
      </c>
      <c r="R54" s="3">
        <v>45587</v>
      </c>
      <c r="S54" t="s">
        <v>246</v>
      </c>
      <c r="T54">
        <v>21.79</v>
      </c>
      <c r="U54" s="6">
        <v>804.26889999999992</v>
      </c>
      <c r="V54" s="8">
        <f t="shared" si="3"/>
        <v>-0.18889999999987594</v>
      </c>
      <c r="W54" s="8">
        <f t="shared" si="4"/>
        <v>-3.0799999999999272</v>
      </c>
      <c r="X54" t="b">
        <f t="shared" si="5"/>
        <v>1</v>
      </c>
    </row>
    <row r="55" spans="1:24" x14ac:dyDescent="0.25">
      <c r="A55" s="1">
        <v>72</v>
      </c>
      <c r="B55" t="s">
        <v>241</v>
      </c>
      <c r="C55" t="s">
        <v>242</v>
      </c>
      <c r="D55" s="3">
        <v>45569</v>
      </c>
      <c r="E55" t="s">
        <v>247</v>
      </c>
      <c r="F55" t="s">
        <v>248</v>
      </c>
      <c r="G55" s="6">
        <v>3845.48</v>
      </c>
      <c r="H55" s="6">
        <v>239.69</v>
      </c>
      <c r="I55">
        <v>2107.69</v>
      </c>
      <c r="J55" s="3">
        <v>45569</v>
      </c>
      <c r="K55" t="s">
        <v>247</v>
      </c>
      <c r="L55" t="s">
        <v>248</v>
      </c>
      <c r="M55" t="s">
        <v>245</v>
      </c>
      <c r="N55" t="s">
        <v>242</v>
      </c>
      <c r="O55">
        <v>36.985500000000002</v>
      </c>
      <c r="P55">
        <v>103.96</v>
      </c>
      <c r="Q55" s="6">
        <v>3845.01</v>
      </c>
      <c r="R55" s="3">
        <v>45587</v>
      </c>
      <c r="S55" t="s">
        <v>249</v>
      </c>
      <c r="T55">
        <v>6.48</v>
      </c>
      <c r="U55" s="6">
        <v>239.6952</v>
      </c>
      <c r="V55" s="8">
        <f t="shared" si="3"/>
        <v>-5.2000000000020918E-3</v>
      </c>
      <c r="W55" s="8">
        <f t="shared" si="4"/>
        <v>-0.46999999999979991</v>
      </c>
      <c r="X55" t="b">
        <f t="shared" si="5"/>
        <v>1</v>
      </c>
    </row>
    <row r="56" spans="1:24" x14ac:dyDescent="0.25">
      <c r="A56" s="1">
        <v>73</v>
      </c>
      <c r="B56" t="s">
        <v>241</v>
      </c>
      <c r="C56" t="s">
        <v>242</v>
      </c>
      <c r="D56" s="3">
        <v>45573</v>
      </c>
      <c r="E56" t="s">
        <v>250</v>
      </c>
      <c r="F56" t="s">
        <v>251</v>
      </c>
      <c r="G56" s="6">
        <v>14016.64</v>
      </c>
      <c r="H56" s="6">
        <v>837.81</v>
      </c>
      <c r="I56">
        <v>7942.49</v>
      </c>
      <c r="J56" s="3">
        <v>45573</v>
      </c>
      <c r="K56" t="s">
        <v>250</v>
      </c>
      <c r="L56" t="s">
        <v>251</v>
      </c>
      <c r="M56" t="s">
        <v>245</v>
      </c>
      <c r="N56" t="s">
        <v>242</v>
      </c>
      <c r="O56">
        <v>37.039700000000003</v>
      </c>
      <c r="P56">
        <v>378.42</v>
      </c>
      <c r="Q56" s="6">
        <v>14016.56</v>
      </c>
      <c r="R56" s="3">
        <v>45588</v>
      </c>
      <c r="S56" t="s">
        <v>252</v>
      </c>
      <c r="T56">
        <v>22.62</v>
      </c>
      <c r="U56" s="6">
        <v>837.84479999999996</v>
      </c>
      <c r="V56" s="8">
        <f t="shared" si="3"/>
        <v>-3.4800000000018372E-2</v>
      </c>
      <c r="W56" s="8">
        <f t="shared" si="4"/>
        <v>-7.999999999992724E-2</v>
      </c>
      <c r="X56" t="b">
        <f t="shared" si="5"/>
        <v>1</v>
      </c>
    </row>
    <row r="57" spans="1:24" x14ac:dyDescent="0.25">
      <c r="A57" s="1">
        <v>74</v>
      </c>
      <c r="B57" t="s">
        <v>241</v>
      </c>
      <c r="C57" t="s">
        <v>242</v>
      </c>
      <c r="D57" s="3">
        <v>45576</v>
      </c>
      <c r="E57" t="s">
        <v>253</v>
      </c>
      <c r="F57" t="s">
        <v>254</v>
      </c>
      <c r="G57" s="6">
        <v>7982.11</v>
      </c>
      <c r="H57" s="6">
        <v>641.49</v>
      </c>
      <c r="I57">
        <v>3331.27</v>
      </c>
      <c r="J57" s="3">
        <v>45576</v>
      </c>
      <c r="K57" t="s">
        <v>253</v>
      </c>
      <c r="L57" t="s">
        <v>254</v>
      </c>
      <c r="M57" t="s">
        <v>245</v>
      </c>
      <c r="N57" t="s">
        <v>242</v>
      </c>
      <c r="O57">
        <v>37.650199999999998</v>
      </c>
      <c r="P57">
        <v>212</v>
      </c>
      <c r="Q57" s="6">
        <v>7981.84</v>
      </c>
      <c r="R57" s="3">
        <v>45588</v>
      </c>
      <c r="S57" t="s">
        <v>255</v>
      </c>
      <c r="T57">
        <v>17.03</v>
      </c>
      <c r="U57" s="6">
        <v>641.17949999999996</v>
      </c>
      <c r="V57" s="8">
        <f t="shared" si="3"/>
        <v>0.31050000000004729</v>
      </c>
      <c r="W57" s="8">
        <f t="shared" si="4"/>
        <v>-0.26999999999952706</v>
      </c>
      <c r="X57" t="b">
        <f t="shared" si="5"/>
        <v>1</v>
      </c>
    </row>
    <row r="58" spans="1:24" x14ac:dyDescent="0.25">
      <c r="A58" s="1">
        <v>75</v>
      </c>
      <c r="B58" t="s">
        <v>256</v>
      </c>
      <c r="C58" t="s">
        <v>257</v>
      </c>
      <c r="D58" s="3">
        <v>45568</v>
      </c>
      <c r="E58" t="s">
        <v>258</v>
      </c>
      <c r="F58">
        <v>11211</v>
      </c>
      <c r="G58" s="6">
        <v>2625.58</v>
      </c>
      <c r="H58" s="6">
        <v>216.79</v>
      </c>
      <c r="I58">
        <v>1053.8399999999999</v>
      </c>
      <c r="J58" s="3">
        <v>45568</v>
      </c>
      <c r="K58" t="s">
        <v>258</v>
      </c>
      <c r="L58" t="s">
        <v>259</v>
      </c>
      <c r="M58" t="s">
        <v>260</v>
      </c>
      <c r="N58" t="s">
        <v>261</v>
      </c>
      <c r="O58">
        <v>36.981200000000001</v>
      </c>
      <c r="P58">
        <v>71</v>
      </c>
      <c r="Q58" s="6">
        <v>2625.67</v>
      </c>
      <c r="R58" s="3">
        <v>45588</v>
      </c>
      <c r="S58" t="s">
        <v>262</v>
      </c>
      <c r="T58">
        <v>5.87</v>
      </c>
      <c r="U58" s="6">
        <v>217.07259999999999</v>
      </c>
      <c r="V58" s="8">
        <f t="shared" si="3"/>
        <v>-0.28260000000000218</v>
      </c>
      <c r="W58" s="8">
        <f t="shared" si="4"/>
        <v>9.0000000000145519E-2</v>
      </c>
      <c r="X58" t="b">
        <f t="shared" si="5"/>
        <v>1</v>
      </c>
    </row>
    <row r="59" spans="1:24" x14ac:dyDescent="0.25">
      <c r="A59" s="1">
        <v>76</v>
      </c>
      <c r="B59" t="s">
        <v>263</v>
      </c>
      <c r="C59" t="s">
        <v>264</v>
      </c>
      <c r="D59" s="3">
        <v>45561</v>
      </c>
      <c r="E59" t="s">
        <v>265</v>
      </c>
      <c r="F59" t="s">
        <v>266</v>
      </c>
      <c r="G59" s="6">
        <v>12383.79</v>
      </c>
      <c r="H59" s="6">
        <v>587.36</v>
      </c>
      <c r="I59">
        <v>8125.43</v>
      </c>
      <c r="J59" s="3">
        <v>45561</v>
      </c>
      <c r="K59" t="s">
        <v>265</v>
      </c>
      <c r="L59" t="s">
        <v>266</v>
      </c>
      <c r="M59" t="s">
        <v>267</v>
      </c>
      <c r="N59" t="s">
        <v>268</v>
      </c>
      <c r="O59">
        <v>36.850700000000003</v>
      </c>
      <c r="P59">
        <v>336.06</v>
      </c>
      <c r="Q59" s="6">
        <v>12384.05</v>
      </c>
      <c r="R59" s="3">
        <v>45573</v>
      </c>
      <c r="S59" t="s">
        <v>269</v>
      </c>
      <c r="T59">
        <v>11.96</v>
      </c>
      <c r="U59" s="6">
        <v>440.72600000000011</v>
      </c>
      <c r="V59" s="8">
        <f t="shared" si="3"/>
        <v>146.6339999999999</v>
      </c>
      <c r="W59" s="8">
        <f t="shared" si="4"/>
        <v>0.25999999999839929</v>
      </c>
      <c r="X59" t="b">
        <f t="shared" si="5"/>
        <v>1</v>
      </c>
    </row>
    <row r="60" spans="1:24" x14ac:dyDescent="0.25">
      <c r="A60" s="1">
        <v>77</v>
      </c>
      <c r="B60" t="s">
        <v>263</v>
      </c>
      <c r="C60" t="s">
        <v>264</v>
      </c>
      <c r="D60" s="3">
        <v>45575</v>
      </c>
      <c r="E60" t="s">
        <v>270</v>
      </c>
      <c r="F60" t="s">
        <v>271</v>
      </c>
      <c r="G60" s="6">
        <v>7778.47</v>
      </c>
      <c r="H60" s="6">
        <v>40.53</v>
      </c>
      <c r="I60">
        <v>7484.61</v>
      </c>
      <c r="J60" s="3">
        <v>45575</v>
      </c>
      <c r="K60" t="s">
        <v>270</v>
      </c>
      <c r="L60" t="s">
        <v>271</v>
      </c>
      <c r="M60" t="s">
        <v>267</v>
      </c>
      <c r="N60" t="s">
        <v>268</v>
      </c>
      <c r="O60">
        <v>37.529499999999999</v>
      </c>
      <c r="P60">
        <v>207.26</v>
      </c>
      <c r="Q60" s="6">
        <v>7778.36</v>
      </c>
      <c r="R60" s="3">
        <v>45588</v>
      </c>
      <c r="S60" t="s">
        <v>272</v>
      </c>
      <c r="T60">
        <v>1.08</v>
      </c>
      <c r="U60" s="6">
        <v>40.532400000000003</v>
      </c>
      <c r="V60" s="8">
        <f t="shared" si="3"/>
        <v>-2.400000000001512E-3</v>
      </c>
      <c r="W60" s="8">
        <f t="shared" si="4"/>
        <v>-0.11000000000058208</v>
      </c>
      <c r="X60" t="b">
        <f t="shared" si="5"/>
        <v>1</v>
      </c>
    </row>
    <row r="61" spans="1:24" x14ac:dyDescent="0.25">
      <c r="A61" s="1">
        <v>78</v>
      </c>
      <c r="B61" t="s">
        <v>273</v>
      </c>
      <c r="C61" t="s">
        <v>274</v>
      </c>
      <c r="D61" s="3">
        <v>45567</v>
      </c>
      <c r="E61" t="s">
        <v>275</v>
      </c>
      <c r="F61" t="s">
        <v>276</v>
      </c>
      <c r="G61" s="6">
        <v>9040.3799999999992</v>
      </c>
      <c r="H61" s="6">
        <v>164.81</v>
      </c>
      <c r="I61">
        <v>7845.5</v>
      </c>
      <c r="J61" s="3">
        <v>45567</v>
      </c>
      <c r="K61" t="s">
        <v>275</v>
      </c>
      <c r="L61" t="s">
        <v>276</v>
      </c>
      <c r="M61" t="s">
        <v>277</v>
      </c>
      <c r="N61" t="s">
        <v>278</v>
      </c>
      <c r="O61">
        <v>36.918700000000001</v>
      </c>
      <c r="P61">
        <v>244.86</v>
      </c>
      <c r="Q61" s="6">
        <v>9039.91</v>
      </c>
      <c r="R61" s="3">
        <v>45588</v>
      </c>
      <c r="S61" t="s">
        <v>279</v>
      </c>
      <c r="T61">
        <v>4.46</v>
      </c>
      <c r="U61" s="6">
        <v>164.66319999999999</v>
      </c>
      <c r="V61" s="8">
        <f t="shared" si="3"/>
        <v>0.14680000000001314</v>
      </c>
      <c r="W61" s="8">
        <f t="shared" si="4"/>
        <v>-0.46999999999934516</v>
      </c>
      <c r="X61" t="b">
        <f t="shared" si="5"/>
        <v>1</v>
      </c>
    </row>
    <row r="62" spans="1:24" x14ac:dyDescent="0.25">
      <c r="A62" s="1">
        <v>79</v>
      </c>
      <c r="B62" t="s">
        <v>273</v>
      </c>
      <c r="C62" t="s">
        <v>274</v>
      </c>
      <c r="D62" s="3">
        <v>45576</v>
      </c>
      <c r="E62" t="s">
        <v>280</v>
      </c>
      <c r="F62" t="s">
        <v>281</v>
      </c>
      <c r="G62" s="6">
        <v>8578.5300000000007</v>
      </c>
      <c r="H62" s="6">
        <v>116.32</v>
      </c>
      <c r="I62">
        <v>7735.19</v>
      </c>
      <c r="J62" s="3">
        <v>45576</v>
      </c>
      <c r="K62" t="s">
        <v>280</v>
      </c>
      <c r="L62" t="s">
        <v>281</v>
      </c>
      <c r="M62" t="s">
        <v>277</v>
      </c>
      <c r="N62" t="s">
        <v>278</v>
      </c>
      <c r="O62">
        <v>37.650199999999998</v>
      </c>
      <c r="P62">
        <v>227.85</v>
      </c>
      <c r="Q62" s="6">
        <v>8578.6</v>
      </c>
      <c r="R62" s="3">
        <v>45588</v>
      </c>
      <c r="S62" t="s">
        <v>282</v>
      </c>
      <c r="T62">
        <v>3.09</v>
      </c>
      <c r="U62" s="6">
        <v>116.3385</v>
      </c>
      <c r="V62" s="8">
        <f t="shared" si="3"/>
        <v>-1.850000000000307E-2</v>
      </c>
      <c r="W62" s="8">
        <f t="shared" si="4"/>
        <v>6.9999999999708962E-2</v>
      </c>
      <c r="X62" t="b">
        <f t="shared" si="5"/>
        <v>1</v>
      </c>
    </row>
    <row r="63" spans="1:24" x14ac:dyDescent="0.25">
      <c r="A63" s="1">
        <v>85</v>
      </c>
      <c r="B63" t="s">
        <v>283</v>
      </c>
      <c r="C63" t="s">
        <v>284</v>
      </c>
      <c r="D63" s="3">
        <v>45566</v>
      </c>
      <c r="E63" t="s">
        <v>285</v>
      </c>
      <c r="F63">
        <v>11143</v>
      </c>
      <c r="G63" s="6">
        <v>5079.3</v>
      </c>
      <c r="H63" s="6">
        <v>525.45000000000005</v>
      </c>
      <c r="I63">
        <v>0</v>
      </c>
      <c r="J63" s="3">
        <v>45566</v>
      </c>
      <c r="K63" t="s">
        <v>285</v>
      </c>
      <c r="L63" t="s">
        <v>286</v>
      </c>
      <c r="M63" t="s">
        <v>287</v>
      </c>
      <c r="N63" t="s">
        <v>284</v>
      </c>
      <c r="O63">
        <v>36.9086</v>
      </c>
      <c r="P63">
        <v>137.58000000000001</v>
      </c>
      <c r="Q63" s="6">
        <v>5077.8900000000003</v>
      </c>
      <c r="R63" s="3">
        <v>45579</v>
      </c>
      <c r="S63" t="s">
        <v>288</v>
      </c>
      <c r="T63">
        <v>14.24</v>
      </c>
      <c r="U63" s="6">
        <v>525.59839999999997</v>
      </c>
      <c r="V63" s="8">
        <f t="shared" si="3"/>
        <v>-0.14839999999992415</v>
      </c>
      <c r="W63" s="8">
        <f t="shared" si="4"/>
        <v>-1.4099999999998545</v>
      </c>
      <c r="X63" t="b">
        <f t="shared" si="5"/>
        <v>1</v>
      </c>
    </row>
    <row r="64" spans="1:24" x14ac:dyDescent="0.25">
      <c r="A64" s="1">
        <v>86</v>
      </c>
      <c r="B64" t="s">
        <v>283</v>
      </c>
      <c r="C64" t="s">
        <v>284</v>
      </c>
      <c r="D64" s="3">
        <v>45569</v>
      </c>
      <c r="E64" t="s">
        <v>289</v>
      </c>
      <c r="F64">
        <v>11239</v>
      </c>
      <c r="G64" s="6">
        <v>11171.07</v>
      </c>
      <c r="H64" s="6">
        <v>229.22</v>
      </c>
      <c r="I64">
        <v>8955.2800000000007</v>
      </c>
      <c r="J64" s="3">
        <v>45569</v>
      </c>
      <c r="K64" t="s">
        <v>289</v>
      </c>
      <c r="L64" t="s">
        <v>290</v>
      </c>
      <c r="M64" t="s">
        <v>287</v>
      </c>
      <c r="N64" t="s">
        <v>284</v>
      </c>
      <c r="O64">
        <v>36.985500000000002</v>
      </c>
      <c r="P64">
        <v>302</v>
      </c>
      <c r="Q64" s="6">
        <v>11169.62</v>
      </c>
      <c r="R64" s="3">
        <v>45594</v>
      </c>
      <c r="S64" t="s">
        <v>291</v>
      </c>
      <c r="T64">
        <v>6.2</v>
      </c>
      <c r="U64" s="6">
        <v>229.33799999999999</v>
      </c>
      <c r="V64" s="8">
        <f t="shared" si="3"/>
        <v>-0.117999999999995</v>
      </c>
      <c r="W64" s="8">
        <f t="shared" si="4"/>
        <v>-1.4499999999989086</v>
      </c>
      <c r="X64" t="b">
        <f t="shared" si="5"/>
        <v>1</v>
      </c>
    </row>
    <row r="65" spans="1:24" x14ac:dyDescent="0.25">
      <c r="A65" s="1">
        <v>87</v>
      </c>
      <c r="B65" t="s">
        <v>283</v>
      </c>
      <c r="C65" t="s">
        <v>284</v>
      </c>
      <c r="D65" s="3">
        <v>45572</v>
      </c>
      <c r="E65" t="s">
        <v>292</v>
      </c>
      <c r="F65">
        <v>11271</v>
      </c>
      <c r="G65" s="6">
        <v>19066.89</v>
      </c>
      <c r="H65" s="6">
        <v>375.72</v>
      </c>
      <c r="I65">
        <v>15434.94</v>
      </c>
      <c r="J65" s="3">
        <v>45572</v>
      </c>
      <c r="K65" t="s">
        <v>292</v>
      </c>
      <c r="L65" t="s">
        <v>293</v>
      </c>
      <c r="M65" t="s">
        <v>287</v>
      </c>
      <c r="N65" t="s">
        <v>284</v>
      </c>
      <c r="O65">
        <v>37.035800000000002</v>
      </c>
      <c r="P65">
        <v>514.76</v>
      </c>
      <c r="Q65" s="6">
        <v>19064.55</v>
      </c>
      <c r="R65" s="3">
        <v>45594</v>
      </c>
      <c r="S65" t="s">
        <v>294</v>
      </c>
      <c r="T65">
        <v>10.14</v>
      </c>
      <c r="U65" s="6">
        <v>375.5856</v>
      </c>
      <c r="V65" s="8">
        <f t="shared" si="3"/>
        <v>0.13440000000002783</v>
      </c>
      <c r="W65" s="8">
        <f t="shared" si="4"/>
        <v>-2.3400000000001455</v>
      </c>
      <c r="X65" t="b">
        <f t="shared" si="5"/>
        <v>1</v>
      </c>
    </row>
    <row r="66" spans="1:24" x14ac:dyDescent="0.25">
      <c r="A66" s="1">
        <v>88</v>
      </c>
      <c r="B66" t="s">
        <v>283</v>
      </c>
      <c r="C66" t="s">
        <v>284</v>
      </c>
      <c r="D66" s="3">
        <v>45576</v>
      </c>
      <c r="E66" t="s">
        <v>295</v>
      </c>
      <c r="F66">
        <v>11360</v>
      </c>
      <c r="G66" s="6">
        <v>24960.5</v>
      </c>
      <c r="H66" s="6">
        <v>279.02999999999997</v>
      </c>
      <c r="I66">
        <v>22263.200000000001</v>
      </c>
      <c r="J66" s="3">
        <v>45576</v>
      </c>
      <c r="K66" t="s">
        <v>295</v>
      </c>
      <c r="L66" t="s">
        <v>296</v>
      </c>
      <c r="M66" t="s">
        <v>287</v>
      </c>
      <c r="N66" t="s">
        <v>284</v>
      </c>
      <c r="O66">
        <v>37.650199999999998</v>
      </c>
      <c r="P66">
        <v>662.96</v>
      </c>
      <c r="Q66" s="6">
        <v>24960.58</v>
      </c>
      <c r="R66" s="3">
        <v>45594</v>
      </c>
      <c r="S66" t="s">
        <v>297</v>
      </c>
      <c r="T66">
        <v>7.41</v>
      </c>
      <c r="U66" s="6">
        <v>278.98649999999998</v>
      </c>
      <c r="V66" s="8">
        <f t="shared" ref="V66:V97" si="6">H66-U66</f>
        <v>4.3499999999994543E-2</v>
      </c>
      <c r="W66" s="8">
        <f t="shared" ref="W66:W74" si="7">Q66-G66</f>
        <v>8.000000000174623E-2</v>
      </c>
      <c r="X66" t="b">
        <f t="shared" ref="X66:X74" si="8">D66=J66</f>
        <v>1</v>
      </c>
    </row>
    <row r="67" spans="1:24" x14ac:dyDescent="0.25">
      <c r="A67" s="1">
        <v>92</v>
      </c>
      <c r="B67" t="s">
        <v>298</v>
      </c>
      <c r="C67" t="s">
        <v>299</v>
      </c>
      <c r="D67" s="3">
        <v>45576</v>
      </c>
      <c r="E67" t="s">
        <v>300</v>
      </c>
      <c r="F67" t="s">
        <v>301</v>
      </c>
      <c r="G67" s="6">
        <v>11768.26</v>
      </c>
      <c r="H67" s="6">
        <v>1217.5999999999999</v>
      </c>
      <c r="I67">
        <v>0</v>
      </c>
      <c r="J67" s="3">
        <v>45576</v>
      </c>
      <c r="K67" t="s">
        <v>300</v>
      </c>
      <c r="L67" t="s">
        <v>301</v>
      </c>
      <c r="M67" t="s">
        <v>302</v>
      </c>
      <c r="N67" t="s">
        <v>303</v>
      </c>
      <c r="O67">
        <v>37.650199999999998</v>
      </c>
      <c r="P67">
        <v>312.57</v>
      </c>
      <c r="Q67" s="6">
        <v>11768.32</v>
      </c>
      <c r="R67" s="3">
        <v>45596</v>
      </c>
      <c r="S67" t="s">
        <v>304</v>
      </c>
      <c r="T67">
        <v>32.340000000000003</v>
      </c>
      <c r="U67" s="6">
        <v>1217.6010000000001</v>
      </c>
      <c r="V67" s="8">
        <f t="shared" si="6"/>
        <v>-1.0000000002037268E-3</v>
      </c>
      <c r="W67" s="8">
        <f t="shared" si="7"/>
        <v>5.9999999999490683E-2</v>
      </c>
      <c r="X67" t="b">
        <f t="shared" si="8"/>
        <v>1</v>
      </c>
    </row>
    <row r="68" spans="1:24" x14ac:dyDescent="0.25">
      <c r="A68" s="1">
        <v>94</v>
      </c>
      <c r="B68" t="s">
        <v>305</v>
      </c>
      <c r="C68" t="s">
        <v>306</v>
      </c>
      <c r="D68" s="3">
        <v>45575</v>
      </c>
      <c r="E68" t="s">
        <v>307</v>
      </c>
      <c r="F68">
        <v>11343</v>
      </c>
      <c r="G68" s="6">
        <v>13401.22</v>
      </c>
      <c r="H68" s="6">
        <v>699.31</v>
      </c>
      <c r="I68">
        <v>6641.21</v>
      </c>
      <c r="J68" s="3">
        <v>45575</v>
      </c>
      <c r="K68" t="s">
        <v>307</v>
      </c>
      <c r="L68" t="s">
        <v>308</v>
      </c>
      <c r="M68" t="s">
        <v>309</v>
      </c>
      <c r="N68" t="s">
        <v>306</v>
      </c>
      <c r="O68">
        <v>37.529499999999999</v>
      </c>
      <c r="P68">
        <v>357.08</v>
      </c>
      <c r="Q68" s="6">
        <v>13401.03</v>
      </c>
      <c r="R68" s="3">
        <v>45588</v>
      </c>
      <c r="S68" t="s">
        <v>310</v>
      </c>
      <c r="T68">
        <v>18.63</v>
      </c>
      <c r="U68" s="6">
        <v>699.18389999999999</v>
      </c>
      <c r="V68" s="8">
        <f t="shared" si="6"/>
        <v>0.12609999999995125</v>
      </c>
      <c r="W68" s="8">
        <f t="shared" si="7"/>
        <v>-0.18999999999869033</v>
      </c>
      <c r="X68" t="b">
        <f t="shared" si="8"/>
        <v>1</v>
      </c>
    </row>
    <row r="69" spans="1:24" x14ac:dyDescent="0.25">
      <c r="A69" s="1">
        <v>95</v>
      </c>
      <c r="B69" t="s">
        <v>311</v>
      </c>
      <c r="C69" t="s">
        <v>312</v>
      </c>
      <c r="D69" s="3">
        <v>45568</v>
      </c>
      <c r="E69" t="s">
        <v>313</v>
      </c>
      <c r="F69" t="s">
        <v>314</v>
      </c>
      <c r="G69" s="6">
        <v>17725.259999999998</v>
      </c>
      <c r="H69" s="6">
        <v>119.82</v>
      </c>
      <c r="I69">
        <v>16856.59</v>
      </c>
      <c r="J69" s="3">
        <v>45568</v>
      </c>
      <c r="K69" t="s">
        <v>313</v>
      </c>
      <c r="L69" t="s">
        <v>314</v>
      </c>
      <c r="M69" t="s">
        <v>315</v>
      </c>
      <c r="N69" t="s">
        <v>316</v>
      </c>
      <c r="O69">
        <v>36.981200000000001</v>
      </c>
      <c r="P69">
        <v>479.32</v>
      </c>
      <c r="Q69" s="6">
        <v>17725.830000000002</v>
      </c>
      <c r="R69" s="3">
        <v>45574</v>
      </c>
      <c r="S69" t="s">
        <v>317</v>
      </c>
      <c r="T69">
        <v>2.4300000000000002</v>
      </c>
      <c r="U69" s="6">
        <v>89.861400000000003</v>
      </c>
      <c r="V69" s="8">
        <f t="shared" si="6"/>
        <v>29.95859999999999</v>
      </c>
      <c r="W69" s="8">
        <f t="shared" si="7"/>
        <v>0.57000000000334694</v>
      </c>
      <c r="X69" t="b">
        <f t="shared" si="8"/>
        <v>1</v>
      </c>
    </row>
    <row r="70" spans="1:24" x14ac:dyDescent="0.25">
      <c r="A70" s="1">
        <v>96</v>
      </c>
      <c r="B70" t="s">
        <v>318</v>
      </c>
      <c r="C70" t="s">
        <v>319</v>
      </c>
      <c r="D70" s="3">
        <v>45579</v>
      </c>
      <c r="E70" t="s">
        <v>320</v>
      </c>
      <c r="F70" t="s">
        <v>321</v>
      </c>
      <c r="G70" s="6">
        <v>7320.29</v>
      </c>
      <c r="H70" s="6">
        <v>121.99</v>
      </c>
      <c r="I70">
        <v>6435.89</v>
      </c>
      <c r="J70" s="3">
        <v>45576</v>
      </c>
      <c r="K70" t="s">
        <v>320</v>
      </c>
      <c r="L70" t="s">
        <v>321</v>
      </c>
      <c r="M70" t="s">
        <v>322</v>
      </c>
      <c r="N70" t="s">
        <v>323</v>
      </c>
      <c r="O70">
        <v>37.650199999999998</v>
      </c>
      <c r="P70">
        <v>194.43</v>
      </c>
      <c r="Q70" s="6">
        <v>7320.33</v>
      </c>
      <c r="R70" s="3">
        <v>45579</v>
      </c>
      <c r="S70" t="s">
        <v>324</v>
      </c>
      <c r="T70">
        <v>3.24</v>
      </c>
      <c r="U70" s="6">
        <v>121.986</v>
      </c>
      <c r="V70" s="8">
        <f t="shared" si="6"/>
        <v>3.9999999999906777E-3</v>
      </c>
      <c r="W70" s="8">
        <f t="shared" si="7"/>
        <v>3.999999999996362E-2</v>
      </c>
      <c r="X70" t="b">
        <f t="shared" si="8"/>
        <v>0</v>
      </c>
    </row>
    <row r="71" spans="1:24" x14ac:dyDescent="0.25">
      <c r="A71" s="1">
        <v>99</v>
      </c>
      <c r="B71" t="s">
        <v>325</v>
      </c>
      <c r="C71" t="s">
        <v>326</v>
      </c>
      <c r="D71" s="3">
        <v>45579</v>
      </c>
      <c r="E71" t="s">
        <v>327</v>
      </c>
      <c r="F71" t="s">
        <v>328</v>
      </c>
      <c r="G71" s="6">
        <v>9601.5499999999993</v>
      </c>
      <c r="H71" s="6">
        <v>722.96</v>
      </c>
      <c r="I71">
        <v>4360.03</v>
      </c>
      <c r="J71" s="3">
        <v>45579</v>
      </c>
      <c r="K71" t="s">
        <v>327</v>
      </c>
      <c r="L71" t="s">
        <v>328</v>
      </c>
      <c r="M71" t="s">
        <v>329</v>
      </c>
      <c r="N71" t="s">
        <v>326</v>
      </c>
      <c r="O71">
        <v>38.8857</v>
      </c>
      <c r="P71">
        <v>246.89</v>
      </c>
      <c r="Q71" s="6">
        <v>9600.49</v>
      </c>
      <c r="R71" s="3">
        <v>45595</v>
      </c>
      <c r="S71" t="s">
        <v>330</v>
      </c>
      <c r="T71">
        <v>18.59</v>
      </c>
      <c r="U71" s="6">
        <v>722.96510000000001</v>
      </c>
      <c r="V71" s="8">
        <f t="shared" si="6"/>
        <v>-5.0999999999703505E-3</v>
      </c>
      <c r="W71" s="8">
        <f t="shared" si="7"/>
        <v>-1.0599999999994907</v>
      </c>
      <c r="X71" t="b">
        <f t="shared" si="8"/>
        <v>1</v>
      </c>
    </row>
    <row r="72" spans="1:24" x14ac:dyDescent="0.25">
      <c r="A72" s="1">
        <v>100</v>
      </c>
      <c r="B72" t="s">
        <v>331</v>
      </c>
      <c r="C72" t="s">
        <v>332</v>
      </c>
      <c r="D72" s="3">
        <v>45565</v>
      </c>
      <c r="E72" t="s">
        <v>333</v>
      </c>
      <c r="F72" t="s">
        <v>334</v>
      </c>
      <c r="G72" s="6">
        <v>4307.0200000000004</v>
      </c>
      <c r="H72" s="6">
        <v>433.7</v>
      </c>
      <c r="I72">
        <v>1162.67</v>
      </c>
      <c r="J72" s="3">
        <v>45565</v>
      </c>
      <c r="K72" t="s">
        <v>333</v>
      </c>
      <c r="L72" t="s">
        <v>334</v>
      </c>
      <c r="M72" t="s">
        <v>335</v>
      </c>
      <c r="N72" t="s">
        <v>332</v>
      </c>
      <c r="O72">
        <v>36.9086</v>
      </c>
      <c r="P72">
        <v>116.7</v>
      </c>
      <c r="Q72" s="6">
        <v>4307.2299999999996</v>
      </c>
      <c r="R72" s="3">
        <v>45580</v>
      </c>
      <c r="S72" t="s">
        <v>336</v>
      </c>
      <c r="T72">
        <v>8.81</v>
      </c>
      <c r="U72" s="6">
        <v>325.1771</v>
      </c>
      <c r="V72" s="8">
        <f t="shared" si="6"/>
        <v>108.52289999999999</v>
      </c>
      <c r="W72" s="8">
        <f t="shared" si="7"/>
        <v>0.20999999999912689</v>
      </c>
      <c r="X72" t="b">
        <f t="shared" si="8"/>
        <v>1</v>
      </c>
    </row>
    <row r="73" spans="1:24" x14ac:dyDescent="0.25">
      <c r="A73" s="1">
        <v>101</v>
      </c>
      <c r="B73" t="s">
        <v>337</v>
      </c>
      <c r="C73" t="s">
        <v>338</v>
      </c>
      <c r="D73" s="3">
        <v>45573</v>
      </c>
      <c r="E73" t="s">
        <v>339</v>
      </c>
      <c r="F73">
        <v>11207</v>
      </c>
      <c r="G73" s="6">
        <v>5863.88</v>
      </c>
      <c r="H73" s="6">
        <v>292.11</v>
      </c>
      <c r="I73">
        <v>3746.07</v>
      </c>
      <c r="J73" s="3">
        <v>45568</v>
      </c>
      <c r="K73" t="s">
        <v>339</v>
      </c>
      <c r="L73" t="s">
        <v>340</v>
      </c>
      <c r="M73" t="s">
        <v>341</v>
      </c>
      <c r="N73" t="s">
        <v>338</v>
      </c>
      <c r="O73">
        <v>36.981200000000001</v>
      </c>
      <c r="P73">
        <v>158.57</v>
      </c>
      <c r="Q73" s="6">
        <v>5864.11</v>
      </c>
      <c r="R73" s="3">
        <v>45575</v>
      </c>
      <c r="S73" t="s">
        <v>342</v>
      </c>
      <c r="T73">
        <v>5.93</v>
      </c>
      <c r="U73" s="6">
        <v>219.29140000000001</v>
      </c>
      <c r="V73" s="8">
        <f t="shared" si="6"/>
        <v>72.818600000000004</v>
      </c>
      <c r="W73" s="8">
        <f t="shared" si="7"/>
        <v>0.22999999999956344</v>
      </c>
      <c r="X73" t="b">
        <f t="shared" si="8"/>
        <v>0</v>
      </c>
    </row>
    <row r="74" spans="1:24" x14ac:dyDescent="0.25">
      <c r="V74" s="8">
        <f>SUM(V2:V73)</f>
        <v>917.09160000000088</v>
      </c>
      <c r="W74" s="8">
        <f t="shared" si="7"/>
        <v>0</v>
      </c>
      <c r="X74" t="b">
        <f t="shared" si="8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Administrador</cp:lastModifiedBy>
  <dcterms:created xsi:type="dcterms:W3CDTF">2024-11-01T14:11:38Z</dcterms:created>
  <dcterms:modified xsi:type="dcterms:W3CDTF">2024-11-01T15:01:15Z</dcterms:modified>
</cp:coreProperties>
</file>