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328"/>
  <workbookPr filterPrivacy="1"/>
  <xr:revisionPtr revIDLastSave="0" documentId="13_ncr:1_{6127B52F-42C3-4140-9E5D-F0DFC026E4D1}" xr6:coauthVersionLast="41" xr6:coauthVersionMax="41" xr10:uidLastSave="{00000000-0000-0000-0000-000000000000}"/>
  <bookViews>
    <workbookView xWindow="3045" yWindow="645" windowWidth="25755" windowHeight="12555" xr2:uid="{00000000-000D-0000-FFFF-FFFF00000000}"/>
  </bookViews>
  <sheets>
    <sheet name="Objects" sheetId="1" r:id="rId1"/>
    <sheet name="Spells"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253" i="1" l="1"/>
  <c r="G252" i="1"/>
  <c r="G251" i="1"/>
  <c r="G250" i="1"/>
  <c r="G249" i="1"/>
  <c r="G248" i="1"/>
  <c r="G247" i="1"/>
  <c r="G246" i="1"/>
  <c r="G245" i="1"/>
  <c r="G244" i="1"/>
  <c r="G243" i="1"/>
  <c r="G242" i="1"/>
  <c r="G241" i="1"/>
  <c r="G240" i="1"/>
  <c r="G239" i="1"/>
  <c r="G238" i="1"/>
  <c r="G237" i="1"/>
  <c r="G236" i="1"/>
  <c r="G235" i="1"/>
  <c r="G234" i="1"/>
  <c r="G233" i="1"/>
  <c r="G232" i="1"/>
  <c r="G231" i="1"/>
  <c r="G230" i="1"/>
  <c r="G229" i="1"/>
  <c r="G228" i="1"/>
  <c r="G208" i="1" l="1"/>
  <c r="G207" i="1"/>
  <c r="G206" i="1"/>
  <c r="G205" i="1"/>
  <c r="F190" i="1" l="1"/>
  <c r="F189" i="1"/>
  <c r="F188" i="1"/>
  <c r="F187" i="1"/>
  <c r="F186" i="1"/>
  <c r="F185" i="1"/>
  <c r="F184" i="1"/>
  <c r="F183" i="1"/>
  <c r="F182" i="1"/>
  <c r="F181" i="1"/>
  <c r="F180" i="1"/>
  <c r="F179" i="1"/>
  <c r="F178" i="1"/>
  <c r="F177" i="1"/>
  <c r="F176" i="1"/>
  <c r="F175" i="1"/>
  <c r="F174" i="1"/>
  <c r="F173" i="1"/>
  <c r="F172" i="1"/>
  <c r="F171" i="1"/>
  <c r="F170" i="1"/>
  <c r="F169" i="1"/>
  <c r="F168" i="1"/>
  <c r="F167" i="1"/>
  <c r="F166" i="1"/>
  <c r="F165" i="1"/>
  <c r="F164" i="1"/>
  <c r="D161" i="1"/>
  <c r="D160" i="1"/>
  <c r="D159" i="1"/>
  <c r="D158" i="1"/>
  <c r="D157" i="1"/>
  <c r="D156" i="1"/>
  <c r="D155" i="1"/>
  <c r="D154" i="1"/>
  <c r="D153" i="1"/>
  <c r="D152" i="1"/>
  <c r="D151" i="1"/>
  <c r="D150" i="1"/>
  <c r="D149" i="1"/>
  <c r="D148" i="1"/>
  <c r="D147" i="1"/>
  <c r="D146" i="1"/>
  <c r="D145" i="1"/>
  <c r="D144" i="1"/>
  <c r="D143" i="1"/>
  <c r="D142" i="1"/>
  <c r="D141" i="1"/>
  <c r="D140" i="1"/>
  <c r="D139" i="1"/>
  <c r="D138" i="1"/>
  <c r="D137" i="1"/>
  <c r="D136" i="1"/>
  <c r="G132" i="1" l="1"/>
  <c r="G131" i="1"/>
  <c r="G130" i="1"/>
  <c r="D295" i="2" l="1"/>
  <c r="D294" i="2"/>
  <c r="D293" i="2"/>
  <c r="D292" i="2"/>
  <c r="D291" i="2"/>
  <c r="D290" i="2"/>
  <c r="D289" i="2"/>
  <c r="D288" i="2"/>
  <c r="D287" i="2"/>
  <c r="D286" i="2"/>
  <c r="D285" i="2"/>
  <c r="D223" i="2"/>
  <c r="D222" i="2"/>
  <c r="D221" i="2"/>
  <c r="D220" i="2"/>
  <c r="D219" i="2"/>
  <c r="D218" i="2"/>
  <c r="D278" i="2"/>
  <c r="D277" i="2"/>
  <c r="D276" i="2"/>
  <c r="D275" i="2"/>
  <c r="D274" i="2"/>
  <c r="D273" i="2"/>
  <c r="D272" i="2"/>
  <c r="D271" i="2"/>
  <c r="D270" i="2"/>
  <c r="D269" i="2"/>
  <c r="D268" i="2"/>
  <c r="D262" i="2"/>
  <c r="D261" i="2"/>
  <c r="D260" i="2"/>
  <c r="D259" i="2"/>
  <c r="D258" i="2"/>
  <c r="D257" i="2"/>
  <c r="D256" i="2"/>
  <c r="D255" i="2"/>
  <c r="D254" i="2"/>
  <c r="D253" i="2"/>
  <c r="D249" i="2"/>
  <c r="D248" i="2"/>
  <c r="D247" i="2"/>
  <c r="D246" i="2"/>
  <c r="D245" i="2"/>
  <c r="D244" i="2"/>
  <c r="D243" i="2"/>
  <c r="D242" i="2"/>
  <c r="D241" i="2"/>
  <c r="D240" i="2"/>
  <c r="D236" i="2"/>
  <c r="D235" i="2"/>
  <c r="D234" i="2"/>
  <c r="D233" i="2"/>
  <c r="D232" i="2"/>
  <c r="D231" i="2"/>
  <c r="D230" i="2"/>
  <c r="D229" i="2"/>
  <c r="D228" i="2"/>
  <c r="D227" i="2"/>
  <c r="D213" i="2"/>
  <c r="D212" i="2"/>
  <c r="D211" i="2"/>
  <c r="D210" i="2"/>
  <c r="D209" i="2"/>
  <c r="D208" i="2"/>
  <c r="D207" i="2"/>
  <c r="D206" i="2"/>
  <c r="D205" i="2"/>
  <c r="D204" i="2"/>
  <c r="D203" i="2"/>
  <c r="D202" i="2"/>
  <c r="D201" i="2"/>
  <c r="D200" i="2"/>
  <c r="D199" i="2"/>
  <c r="D198" i="2"/>
  <c r="D197" i="2"/>
  <c r="D196" i="2"/>
  <c r="D195" i="2"/>
  <c r="D194" i="2"/>
  <c r="D190" i="2"/>
  <c r="D189" i="2"/>
  <c r="D188" i="2"/>
  <c r="D187" i="2"/>
  <c r="D186" i="2"/>
  <c r="D185" i="2"/>
  <c r="D184" i="2"/>
  <c r="D183" i="2"/>
  <c r="D182" i="2"/>
  <c r="D181" i="2"/>
  <c r="D180" i="2"/>
  <c r="D179" i="2"/>
  <c r="D178" i="2"/>
  <c r="D177" i="2"/>
  <c r="D176" i="2"/>
  <c r="D175" i="2"/>
  <c r="D174" i="2"/>
  <c r="D173" i="2"/>
  <c r="D172" i="2"/>
  <c r="D171" i="2"/>
  <c r="D167" i="2"/>
  <c r="D166" i="2"/>
  <c r="D165" i="2"/>
  <c r="D164" i="2"/>
  <c r="D163" i="2"/>
  <c r="D162" i="2"/>
  <c r="D161" i="2"/>
  <c r="D160" i="2"/>
  <c r="D159" i="2"/>
  <c r="D158" i="2"/>
  <c r="D157" i="2"/>
  <c r="D156" i="2"/>
  <c r="D155" i="2"/>
  <c r="D154" i="2"/>
  <c r="D153" i="2"/>
  <c r="D152" i="2"/>
  <c r="D151" i="2"/>
  <c r="D150" i="2"/>
  <c r="D149" i="2"/>
  <c r="D148" i="2"/>
  <c r="D144" i="2"/>
  <c r="D143" i="2"/>
  <c r="D142" i="2"/>
  <c r="D141" i="2"/>
  <c r="D140" i="2"/>
  <c r="D139" i="2"/>
  <c r="D138" i="2"/>
  <c r="D137" i="2"/>
  <c r="D136" i="2"/>
  <c r="D135" i="2"/>
  <c r="D134" i="2"/>
  <c r="D133" i="2"/>
  <c r="D132" i="2"/>
  <c r="D131" i="2"/>
  <c r="D130" i="2"/>
  <c r="D129" i="2"/>
  <c r="D128" i="2"/>
  <c r="D127" i="2"/>
  <c r="D126" i="2"/>
  <c r="D125" i="2"/>
  <c r="D121" i="2"/>
  <c r="D120" i="2"/>
  <c r="D119" i="2"/>
  <c r="D118" i="2"/>
  <c r="D117" i="2"/>
  <c r="D116" i="2"/>
  <c r="D115" i="2"/>
  <c r="D114" i="2"/>
  <c r="D113" i="2"/>
  <c r="D112" i="2"/>
  <c r="D111" i="2"/>
  <c r="D110" i="2"/>
  <c r="D109" i="2"/>
  <c r="D108" i="2"/>
  <c r="D107" i="2"/>
  <c r="D106" i="2"/>
  <c r="D105" i="2"/>
  <c r="D104" i="2"/>
  <c r="D103" i="2"/>
  <c r="D102" i="2"/>
  <c r="D98" i="2"/>
  <c r="D97" i="2"/>
  <c r="D96" i="2"/>
  <c r="D95" i="2"/>
  <c r="D94" i="2"/>
  <c r="D93" i="2"/>
  <c r="D92" i="2"/>
  <c r="D91" i="2"/>
  <c r="D90" i="2"/>
  <c r="D89" i="2"/>
  <c r="D88" i="2"/>
  <c r="D87" i="2"/>
  <c r="D86" i="2"/>
  <c r="D85" i="2"/>
  <c r="D84" i="2"/>
  <c r="D83" i="2"/>
  <c r="D82" i="2"/>
  <c r="D81" i="2"/>
  <c r="D80" i="2"/>
  <c r="D79" i="2"/>
  <c r="D56" i="2"/>
  <c r="D75" i="2"/>
  <c r="D74" i="2"/>
  <c r="D73" i="2"/>
  <c r="D72" i="2"/>
  <c r="D71" i="2"/>
  <c r="D70" i="2"/>
  <c r="D69" i="2"/>
  <c r="D68" i="2"/>
  <c r="D67" i="2"/>
  <c r="D66" i="2"/>
  <c r="D65" i="2"/>
  <c r="D64" i="2"/>
  <c r="D63" i="2"/>
  <c r="D62" i="2"/>
  <c r="D61" i="2"/>
  <c r="D60" i="2"/>
  <c r="D59" i="2"/>
  <c r="D58" i="2"/>
  <c r="D57" i="2"/>
  <c r="D51" i="2"/>
  <c r="D50" i="2"/>
  <c r="D49" i="2"/>
  <c r="D48" i="2"/>
  <c r="D47" i="2"/>
  <c r="D46" i="2"/>
  <c r="D45" i="2"/>
  <c r="D44" i="2"/>
  <c r="D43" i="2"/>
  <c r="D42" i="2"/>
  <c r="D41" i="2"/>
  <c r="D40" i="2"/>
  <c r="D39" i="2"/>
  <c r="D38" i="2"/>
  <c r="D37" i="2"/>
  <c r="D36" i="2"/>
  <c r="D35" i="2"/>
  <c r="D34" i="2"/>
  <c r="D33" i="2"/>
  <c r="D32" i="2"/>
  <c r="D29" i="2"/>
  <c r="D28" i="2"/>
  <c r="D27" i="2"/>
  <c r="D26" i="2"/>
  <c r="D25" i="2"/>
  <c r="D24" i="2"/>
  <c r="D23" i="2"/>
  <c r="D22" i="2"/>
  <c r="D21" i="2"/>
  <c r="D20" i="2"/>
  <c r="D19" i="2"/>
  <c r="D18" i="2"/>
  <c r="D17" i="2"/>
  <c r="D16" i="2"/>
  <c r="D15" i="2"/>
  <c r="D14" i="2"/>
  <c r="D13" i="2"/>
  <c r="D12" i="2"/>
  <c r="D11" i="2"/>
  <c r="D10" i="2"/>
  <c r="D9" i="2"/>
  <c r="D8" i="2"/>
  <c r="D7" i="2"/>
  <c r="D6" i="2"/>
  <c r="D5" i="2"/>
  <c r="D4" i="2"/>
  <c r="G109" i="1" s="1"/>
  <c r="G5" i="1"/>
  <c r="G6" i="1"/>
  <c r="G7" i="1"/>
  <c r="G8" i="1"/>
  <c r="G9" i="1"/>
  <c r="G10" i="1"/>
  <c r="G11" i="1"/>
  <c r="G12" i="1"/>
  <c r="G30" i="1"/>
  <c r="G31" i="1"/>
  <c r="G32" i="1"/>
  <c r="G35" i="1"/>
  <c r="G36" i="1"/>
  <c r="G37" i="1"/>
  <c r="G38" i="1"/>
  <c r="G39" i="1"/>
  <c r="G40" i="1"/>
  <c r="G41" i="1"/>
  <c r="G44" i="1"/>
  <c r="G45" i="1"/>
  <c r="G46" i="1"/>
  <c r="G47" i="1"/>
  <c r="G50" i="1"/>
  <c r="G51" i="1"/>
  <c r="G52" i="1"/>
  <c r="G55" i="1"/>
  <c r="G56" i="1"/>
  <c r="G57" i="1"/>
  <c r="G58" i="1"/>
  <c r="G59" i="1"/>
  <c r="G62" i="1"/>
  <c r="G63" i="1"/>
  <c r="G64" i="1"/>
  <c r="G65" i="1"/>
  <c r="G66" i="1"/>
  <c r="G67" i="1"/>
  <c r="G70" i="1"/>
  <c r="G71" i="1"/>
  <c r="G72" i="1"/>
  <c r="G73" i="1"/>
  <c r="G74" i="1"/>
  <c r="G75" i="1"/>
  <c r="G76" i="1"/>
  <c r="G77" i="1"/>
  <c r="G78" i="1"/>
  <c r="G79" i="1"/>
  <c r="G82" i="1"/>
  <c r="G83" i="1"/>
  <c r="G84" i="1"/>
  <c r="G85" i="1"/>
  <c r="G86" i="1"/>
  <c r="G87" i="1"/>
  <c r="G88" i="1"/>
  <c r="G91" i="1"/>
  <c r="G92" i="1"/>
  <c r="G93" i="1"/>
  <c r="G94" i="1"/>
  <c r="G95" i="1"/>
  <c r="G96" i="1"/>
  <c r="G97" i="1"/>
  <c r="G98" i="1"/>
  <c r="G99" i="1"/>
  <c r="G101" i="1"/>
  <c r="G102" i="1"/>
  <c r="G103" i="1"/>
  <c r="G104" i="1"/>
  <c r="G105" i="1"/>
  <c r="G106" i="1"/>
  <c r="G107" i="1"/>
  <c r="G108" i="1"/>
  <c r="G110" i="1"/>
  <c r="G111" i="1"/>
  <c r="G195" i="1"/>
  <c r="G196" i="1"/>
  <c r="G197" i="1"/>
  <c r="G198" i="1"/>
  <c r="G199" i="1"/>
  <c r="G200" i="1"/>
  <c r="G201" i="1"/>
  <c r="G202" i="1"/>
  <c r="G203" i="1"/>
  <c r="G204" i="1"/>
</calcChain>
</file>

<file path=xl/sharedStrings.xml><?xml version="1.0" encoding="utf-8"?>
<sst xmlns="http://schemas.openxmlformats.org/spreadsheetml/2006/main" count="640" uniqueCount="504">
  <si>
    <t>ID</t>
  </si>
  <si>
    <t>Nombre</t>
  </si>
  <si>
    <t>CORE1</t>
  </si>
  <si>
    <t>Manual</t>
  </si>
  <si>
    <t>Página</t>
  </si>
  <si>
    <t>AN</t>
  </si>
  <si>
    <t>Thrice-blessed copper amulet</t>
  </si>
  <si>
    <t>Amulet of Enchanted Jade</t>
  </si>
  <si>
    <t>Amulet of Coal</t>
  </si>
  <si>
    <t>Amulet of Iron</t>
  </si>
  <si>
    <t>Amulet of Adamantine</t>
  </si>
  <si>
    <t>Amulet of Righteous Silver</t>
  </si>
  <si>
    <t>Amulet of Law</t>
  </si>
  <si>
    <t>Amulet of Watchfulness</t>
  </si>
  <si>
    <t>One less wounds from impacts with a non-magical weapon, +20 poison resistance, detects poison at 5 cm.</t>
  </si>
  <si>
    <t>Increases the user's Stamina to 70. See manual.</t>
  </si>
  <si>
    <t>Bearer regenerates like a troll, except they can't regenerate lost limbs or deadly criticals.</t>
  </si>
  <si>
    <t>Can contain up to 3 fireball spells. It recharges by casting Fireball at it.</t>
  </si>
  <si>
    <t>This needs GM input to be adapted to 2nd edition. See manual.</t>
  </si>
  <si>
    <t>Gives immunity to psychological effects caused by undead.</t>
  </si>
  <si>
    <t>Gives bonuses to resist Chaotic Magic and pyschological effects from creatures of Chaos. See manual.</t>
  </si>
  <si>
    <t>If a creature wants to harm the bearer while they sleep, they wake up. See manual.</t>
  </si>
  <si>
    <t>Arrow of Banefulness</t>
  </si>
  <si>
    <t>Arrow of Bleeding</t>
  </si>
  <si>
    <t>Arrow of Division</t>
  </si>
  <si>
    <t>Arrow of Doom</t>
  </si>
  <si>
    <t>Arrow of Grappling</t>
  </si>
  <si>
    <t>Arrow of Potency</t>
  </si>
  <si>
    <t>Arrow of Sure Striking</t>
  </si>
  <si>
    <t>Arrow of True Flight</t>
  </si>
  <si>
    <t>Double damage to the creatures of the assigned type.</t>
  </si>
  <si>
    <t>If it hits, it absorbs 15% of the target's blood, removes 1/4 of its wounds, and falls to the ground. See manual.</t>
  </si>
  <si>
    <t>It spreads into 1d6 projectiles when fired, each of which can target the same target or a random one. One hit and damage roll for each projectile.</t>
  </si>
  <si>
    <t>If it hits a creature of the assigned type, it must mage a Magic check or die. If it survives, it receives double damage.</t>
  </si>
  <si>
    <t>Upon firing, turns into a hook that can hang on to almost any surface. See manual.</t>
  </si>
  <si>
    <t>It causes 1 more wound upon impact.</t>
  </si>
  <si>
    <t>Gives a bonus to the BS skill for the attack.</t>
  </si>
  <si>
    <t>It always hits, though it's still necessary to roll in order to determine where it hits.</t>
  </si>
  <si>
    <t>Bag of Lightness</t>
  </si>
  <si>
    <t>Bag of Middenheim</t>
  </si>
  <si>
    <t>Bag of Resource</t>
  </si>
  <si>
    <t>Objects placed in the bag weigh 1/10 their normal weight. Can carry up to 2D6*100 encumbrance points. See manual.</t>
  </si>
  <si>
    <t>Like a Bag of Lightness, but it can carry 2D6+3*100 encumbrance points, and is resistante to fire and water. See manual.</t>
  </si>
  <si>
    <t>Once per day, the bearer can retrieve the necessary materials for a single spell.</t>
  </si>
  <si>
    <t>Boots of Bovva</t>
  </si>
  <si>
    <t>Boots of Command</t>
  </si>
  <si>
    <t>Boots of Concealment</t>
  </si>
  <si>
    <t>Boots of Leaping</t>
  </si>
  <si>
    <t>Boots of Silence</t>
  </si>
  <si>
    <t>Boots of Speed</t>
  </si>
  <si>
    <t>Boots of Tracelessness</t>
  </si>
  <si>
    <t>Allows the bearer to make a single STR 6 attack instead of any other attacks.</t>
  </si>
  <si>
    <t>Has hidden pockets, which can conceal objects of up to 2-foot cube in volume, or a single large object like a greatsword, up to 250 Enc.</t>
  </si>
  <si>
    <t>Adds an extra 1d6 yards to any leap the wearer makes.</t>
  </si>
  <si>
    <t>They allow the bearer to move at double their speed.</t>
  </si>
  <si>
    <t>If someone other than their owner dons them, the owner can give them commands. See manual.</t>
  </si>
  <si>
    <t>While moving at walking speed, the wearer only is heard if they roll 95+, and then only up to 8 yards. The chance is 50% if they move faster.</t>
  </si>
  <si>
    <t>The wearer leaves no footprints of any kind (even on mud or sand) and can't be tracked normally, though other senses, such as smell, work as usual.</t>
  </si>
  <si>
    <t>Bow of Distance</t>
  </si>
  <si>
    <t>Bow of Enchantment</t>
  </si>
  <si>
    <t>Bow of Might</t>
  </si>
  <si>
    <t>Bow of Seeking</t>
  </si>
  <si>
    <t>All ranges are doubled for this bow.</t>
  </si>
  <si>
    <t>Arrows fired from this bow count as magical.</t>
  </si>
  <si>
    <t>It has a Strength Rating of 1d6 + 3 (minimum 5 for an elven bow).</t>
  </si>
  <si>
    <t>Gives a bonus to the user's BS</t>
  </si>
  <si>
    <t>Gloves of Archery</t>
  </si>
  <si>
    <t>Gloves of the Cobra</t>
  </si>
  <si>
    <t>Gloves of Nimbleness</t>
  </si>
  <si>
    <t>Gives a +10 bonus to BS, cumulative with that of magical bow or arrows.</t>
  </si>
  <si>
    <t>On an unarmed impact against skin, injects venom into the victim. See manual.</t>
  </si>
  <si>
    <t>Give a +10 bonus to Dexterity, and proficiency in Lockpicking and Picking Pockets. Needs to be adapted to 2E. See manual.</t>
  </si>
  <si>
    <t>Horn of Banishment</t>
  </si>
  <si>
    <t>Horn of Hounds</t>
  </si>
  <si>
    <t>Horn of Plenty</t>
  </si>
  <si>
    <t>Horn of Valor</t>
  </si>
  <si>
    <t>Unicorn Horn</t>
  </si>
  <si>
    <t>When blown, undead within 8 yards must check for instability with a -2 penalty, whether or not they are normally affected by it. Also, all control is broken and must be reestablished. Finally, demons must also check for instability with a -2</t>
  </si>
  <si>
    <t>When blown, 1d4+1 War Dogs appear the next round, following the bearer's instructions for one turn before disappearing.</t>
  </si>
  <si>
    <t>This horn gives bad-looking but delicious and nutritious food, as well as water. Enough for eight man-sized creatures to be fed for 24 hours.</t>
  </si>
  <si>
    <t>When blown, all allies within 8 yards of the bearer get a +1 SR and +5 WS bonus for one hour.</t>
  </si>
  <si>
    <t>Has various effects. See manual.</t>
  </si>
  <si>
    <t>Robe of Disguise</t>
  </si>
  <si>
    <t>Robe of Ethereality</t>
  </si>
  <si>
    <t>Robe of Fire Resistance</t>
  </si>
  <si>
    <t>Robe of Mist and Smoke</t>
  </si>
  <si>
    <t>Robe of the Shroud</t>
  </si>
  <si>
    <t>Robe of Toughness</t>
  </si>
  <si>
    <t>The wearer can cast Assume Illusionary Appearance and Cloak Activity once per day. One in six can also cast Clone Image once per day.</t>
  </si>
  <si>
    <t>Stores 7 magic points, which can be used to cast Become Ethereal. Needs adaptation for 2e. See manual.</t>
  </si>
  <si>
    <t>Bestows the same effect as the Resist Fire spell, but each time it's exposed to magical fire, there's a 5% chance of it being destroyed.</t>
  </si>
  <si>
    <t>The wearer can cast Cloud of Smoke and Mist Cloud once per day.</t>
  </si>
  <si>
    <t>Once per day, the wearer can cast Ghostly Appearance to mimic the assigned undead creatures, and gives immunity to fear by ethereal undead.</t>
  </si>
  <si>
    <t>Gives a bonus to the wearer's TB. This is incompatible with armour or spells that increase resistance. See manual.</t>
  </si>
  <si>
    <t>Amulet Ring</t>
  </si>
  <si>
    <t>The ring has exactly the same effect as the magical amulet of the same name.</t>
  </si>
  <si>
    <t>Energy Ring</t>
  </si>
  <si>
    <t>Works as a Jewel of Energy. Contains 2D6 Magic Points, which can be used once per day by any spellcaster.</t>
  </si>
  <si>
    <t>Fortitude Ring</t>
  </si>
  <si>
    <t>Gives the wearer a +10 bonus on all WP and Cl tests.</t>
  </si>
  <si>
    <t>Multiple Spell Ring</t>
  </si>
  <si>
    <t>PENDING</t>
  </si>
  <si>
    <t>Multiple Warding Ring</t>
  </si>
  <si>
    <t>Ring of Protection</t>
  </si>
  <si>
    <t>The wearer takes half damage from all attacks from the designated monsters, and has a +10 bonus to all tests against their spells and special abilities.</t>
  </si>
  <si>
    <t>Ring of Elvenkind</t>
  </si>
  <si>
    <t>Spell Ring</t>
  </si>
  <si>
    <t>Gives the wearer Night Vision up to 30 yards, a +5 Initiative bonus, and +10 to Fellowship tests against elves.</t>
  </si>
  <si>
    <t>Striking Ring</t>
  </si>
  <si>
    <t>Once per day, for a full turn, and one at a time, the wearer may gain the benefits of Strike Mighty Blow, Strike to Injure or Strike to Stun. If they already have the talent, the bonuses are not doubled.</t>
  </si>
  <si>
    <t>Ring of Warding</t>
  </si>
  <si>
    <t>Blackwand</t>
  </si>
  <si>
    <t>Wand of Absorption</t>
  </si>
  <si>
    <t>Wand of Corrosion</t>
  </si>
  <si>
    <t>Wand of Fear</t>
  </si>
  <si>
    <t>Wand of Jet</t>
  </si>
  <si>
    <t>Wand of Onyx</t>
  </si>
  <si>
    <t>Wand of Jade</t>
  </si>
  <si>
    <t>When casting a spell with a range other than Touch or Personal, the user may make a WP check to increase its range by 2d6 yards.</t>
  </si>
  <si>
    <t>Dagger of Halflings</t>
  </si>
  <si>
    <t>Harness of Fearlessness</t>
  </si>
  <si>
    <t>Lantern of Days</t>
  </si>
  <si>
    <t>Lens of Detection</t>
  </si>
  <si>
    <t>Lyre of Melody</t>
  </si>
  <si>
    <t>Purse of Teeth</t>
  </si>
  <si>
    <t>Ring of Comprehension</t>
  </si>
  <si>
    <t>Sand of Flinging</t>
  </si>
  <si>
    <t>For a non-halfling, it works as a magical dagger. For a halfling, it counts as a sword, and gives +10 to WS.</t>
  </si>
  <si>
    <t>When fitted to a horse (not any other rideable creature) it becomes immune to Fear, though not Terror.</t>
  </si>
  <si>
    <t>Its oil burns very slowly: 1 pint will fuel it for 1d4 days.</t>
  </si>
  <si>
    <t>Allows the user to see illusions for what they truly are. See manual.</t>
  </si>
  <si>
    <t>It gives +20 to music and busk tests.</t>
  </si>
  <si>
    <t>If someone other than the owner tries to take money from it, they take damage. See manual.</t>
  </si>
  <si>
    <t>Allows the wearer to read and write their own language. 50% of them also give knowledge on how to read and write 1d3 additional languages.</t>
  </si>
  <si>
    <t>When thrown at a location, all creatures within a four yard radius are blinded, making missile fire and spellcasting impossible.</t>
  </si>
  <si>
    <t>Mail Coif</t>
  </si>
  <si>
    <t>Plate Helmet</t>
  </si>
  <si>
    <t>Mail Shirt</t>
  </si>
  <si>
    <t>Sleeved Mail Shirt</t>
  </si>
  <si>
    <t>Mail Coat</t>
  </si>
  <si>
    <t>Sleeved Mail Coat</t>
  </si>
  <si>
    <t>Plate Leggings</t>
  </si>
  <si>
    <t>Mail Leggings</t>
  </si>
  <si>
    <t>Plate Arms</t>
  </si>
  <si>
    <t>Breastplate</t>
  </si>
  <si>
    <t>Shield</t>
  </si>
  <si>
    <t>For an explanation of the powers, go to the corresponding Apocrypha Now section.</t>
  </si>
  <si>
    <t>All-Seeing Mirror</t>
  </si>
  <si>
    <t>These come in pairs, each seeing the reflection on the other through unlimited distances by land, or up to 500 miles of sea.</t>
  </si>
  <si>
    <t>Enchanted Rope</t>
  </si>
  <si>
    <t>A magical rope that obeys the commands of its owner. See manual.</t>
  </si>
  <si>
    <t>Petty Magic:</t>
  </si>
  <si>
    <t>CN</t>
  </si>
  <si>
    <t>Nivel</t>
  </si>
  <si>
    <t>Glowing Light</t>
  </si>
  <si>
    <t>Sounds</t>
  </si>
  <si>
    <t>Drop</t>
  </si>
  <si>
    <t>Marsh Lights</t>
  </si>
  <si>
    <t>Magic Dart</t>
  </si>
  <si>
    <t>Sleep</t>
  </si>
  <si>
    <t>Protection From Rain</t>
  </si>
  <si>
    <t>Magic Flame</t>
  </si>
  <si>
    <t>Gust</t>
  </si>
  <si>
    <t>Ghost Step</t>
  </si>
  <si>
    <t>Ill Fortune</t>
  </si>
  <si>
    <t>Shock</t>
  </si>
  <si>
    <t>Lesser Magic:</t>
  </si>
  <si>
    <t>Move</t>
  </si>
  <si>
    <t>Aethyric Armour</t>
  </si>
  <si>
    <t>Blessed Weapon</t>
  </si>
  <si>
    <t>Magic Lock</t>
  </si>
  <si>
    <t>Magic Alarm</t>
  </si>
  <si>
    <t>Silence</t>
  </si>
  <si>
    <t>Skywalk</t>
  </si>
  <si>
    <t>Dispel</t>
  </si>
  <si>
    <t>Lore of Beasts:</t>
  </si>
  <si>
    <t>Calm the Wild Beast</t>
  </si>
  <si>
    <t>Form of the Soaring Raven</t>
  </si>
  <si>
    <t>Claws of Fury</t>
  </si>
  <si>
    <t>The Talking Beast</t>
  </si>
  <si>
    <t>Master's Voice</t>
  </si>
  <si>
    <t>Form of the Ravening Wolf</t>
  </si>
  <si>
    <t>The Beast Unleashed</t>
  </si>
  <si>
    <t>The Beast Broken</t>
  </si>
  <si>
    <t>The Beast Made Well</t>
  </si>
  <si>
    <t>The Boar's Hide</t>
  </si>
  <si>
    <t>Cowering Beasts</t>
  </si>
  <si>
    <t>Crow's Feast</t>
  </si>
  <si>
    <t>Cruelty's Desserts</t>
  </si>
  <si>
    <t>Form of the Puissant Steed</t>
  </si>
  <si>
    <t>Form of the Raging Bear</t>
  </si>
  <si>
    <t>Leatherbane</t>
  </si>
  <si>
    <t>The Ox Stands</t>
  </si>
  <si>
    <t>Repugnant Transformation</t>
  </si>
  <si>
    <t>Wings of the Falcon</t>
  </si>
  <si>
    <t>The Winter's Long Slumber</t>
  </si>
  <si>
    <t>Lore of Death:</t>
  </si>
  <si>
    <t>Acceptance of Fate</t>
  </si>
  <si>
    <t>The Animus Imprisoned</t>
  </si>
  <si>
    <t>Death's Door</t>
  </si>
  <si>
    <t>Death's Messenger</t>
  </si>
  <si>
    <t>Death's Release</t>
  </si>
  <si>
    <t>Deathsight</t>
  </si>
  <si>
    <t>Final Words</t>
  </si>
  <si>
    <t>Grief's End</t>
  </si>
  <si>
    <t>The Icy Grip of Death</t>
  </si>
  <si>
    <t xml:space="preserve">Knock of the Departed </t>
  </si>
  <si>
    <t>Life's End</t>
  </si>
  <si>
    <t xml:space="preserve">Limbwither </t>
  </si>
  <si>
    <t>Reaping Scythe</t>
  </si>
  <si>
    <t>Steal Life</t>
  </si>
  <si>
    <t>Swift Passing</t>
  </si>
  <si>
    <t>Tide of Years</t>
  </si>
  <si>
    <t>Tomb Robber's Curse</t>
  </si>
  <si>
    <t>Ward Against Abomination</t>
  </si>
  <si>
    <t>Wind of Death</t>
  </si>
  <si>
    <t>Youth's Bane</t>
  </si>
  <si>
    <t>Lore of Fire:</t>
  </si>
  <si>
    <t>Aqshy's Aegis</t>
  </si>
  <si>
    <t>Boiling Blood</t>
  </si>
  <si>
    <t>Breathe Fire</t>
  </si>
  <si>
    <t>Burning Vengeance</t>
  </si>
  <si>
    <t>Cauterize</t>
  </si>
  <si>
    <t>Choleric</t>
  </si>
  <si>
    <t>Conflagration of Doom</t>
  </si>
  <si>
    <t>Consuming Wrath</t>
  </si>
  <si>
    <t>Crown of Fire</t>
  </si>
  <si>
    <t>Curtain of Flame</t>
  </si>
  <si>
    <t>Fiery Blast</t>
  </si>
  <si>
    <t>Fire Ball</t>
  </si>
  <si>
    <t>Fires of U'Zhul</t>
  </si>
  <si>
    <t>Flaming Sword of Rhuin</t>
  </si>
  <si>
    <t>Flashcook</t>
  </si>
  <si>
    <t>Hearts of Fire</t>
  </si>
  <si>
    <t>Inextinguishable Flame</t>
  </si>
  <si>
    <t>Ruin and Destruction</t>
  </si>
  <si>
    <t>Shield of Aqshy</t>
  </si>
  <si>
    <t xml:space="preserve">Taste of Fire </t>
  </si>
  <si>
    <t>Lore of Heavens:</t>
  </si>
  <si>
    <t>Birdspeak</t>
  </si>
  <si>
    <t>Clear Sky</t>
  </si>
  <si>
    <t>Curse</t>
  </si>
  <si>
    <t>Fate of Doom</t>
  </si>
  <si>
    <t>Finding Divination</t>
  </si>
  <si>
    <t>First Portent of Amul</t>
  </si>
  <si>
    <t>Fortune's Renewal</t>
  </si>
  <si>
    <t>Lens on the Sky</t>
  </si>
  <si>
    <t>Lightning Bolt</t>
  </si>
  <si>
    <t>Lightning Storm</t>
  </si>
  <si>
    <t>Omen</t>
  </si>
  <si>
    <t>Polish, Clean, And Gleam</t>
  </si>
  <si>
    <t>Premonition</t>
  </si>
  <si>
    <t>Project Spirit</t>
  </si>
  <si>
    <t>Second Portent of Amul</t>
  </si>
  <si>
    <t>Signs in the Stars</t>
  </si>
  <si>
    <t>Starshine</t>
  </si>
  <si>
    <t>Third Portent of Amul</t>
  </si>
  <si>
    <t>Wind Blast</t>
  </si>
  <si>
    <t>Wings of Heaven</t>
  </si>
  <si>
    <t>Lore of Life:</t>
  </si>
  <si>
    <t>Cure Blight</t>
  </si>
  <si>
    <t>Curse of Thorns</t>
  </si>
  <si>
    <t>Earth Blood</t>
  </si>
  <si>
    <t>Earth Gate</t>
  </si>
  <si>
    <t>Father of Thorns</t>
  </si>
  <si>
    <t>Fat of the Land</t>
  </si>
  <si>
    <t>Ferment</t>
  </si>
  <si>
    <t>Flesh of Clay</t>
  </si>
  <si>
    <t>Geyser</t>
  </si>
  <si>
    <t>Leaf Fall</t>
  </si>
  <si>
    <t>River's Whisper</t>
  </si>
  <si>
    <t>Spring Bloom</t>
  </si>
  <si>
    <t>Summer Heat</t>
  </si>
  <si>
    <t>Track's Tale Told</t>
  </si>
  <si>
    <t>Tree-Dweller's Step</t>
  </si>
  <si>
    <t>Trees' Rustle</t>
  </si>
  <si>
    <t>Vital Growth</t>
  </si>
  <si>
    <t>The Wilds Undisturbed</t>
  </si>
  <si>
    <t>Winter Frost</t>
  </si>
  <si>
    <t xml:space="preserve">Wood Shape </t>
  </si>
  <si>
    <t>Lore of Light:</t>
  </si>
  <si>
    <t>Banish</t>
  </si>
  <si>
    <t>Blinding Light</t>
  </si>
  <si>
    <t>Boon of Hysh</t>
  </si>
  <si>
    <t>Clarity</t>
  </si>
  <si>
    <t>Daemonbane</t>
  </si>
  <si>
    <t>Dazzling Brightness</t>
  </si>
  <si>
    <t>Eyes of Truth</t>
  </si>
  <si>
    <t>Healing of Hysh</t>
  </si>
  <si>
    <t>Ill-Bane</t>
  </si>
  <si>
    <t>Illuminate the Edifice</t>
  </si>
  <si>
    <t>Inspiration</t>
  </si>
  <si>
    <t>Light of Purity</t>
  </si>
  <si>
    <t>Light's Demand</t>
  </si>
  <si>
    <t>Pillar of Radiance</t>
  </si>
  <si>
    <t>The Power of Truth</t>
  </si>
  <si>
    <t>Radiant Sentinel</t>
  </si>
  <si>
    <t>Radiant Gaze</t>
  </si>
  <si>
    <t>Radiant Weapon</t>
  </si>
  <si>
    <t>Shimmering Cloak</t>
  </si>
  <si>
    <t>Lore of Metal:</t>
  </si>
  <si>
    <t>Armour of Lead</t>
  </si>
  <si>
    <t>Breach the Unknown</t>
  </si>
  <si>
    <t>Curse of Rust</t>
  </si>
  <si>
    <t>Enchant Item</t>
  </si>
  <si>
    <t>Fault of Form</t>
  </si>
  <si>
    <t>Fool's Gold</t>
  </si>
  <si>
    <t>Guard of Steel</t>
  </si>
  <si>
    <t>Inscription</t>
  </si>
  <si>
    <t>Law of Age</t>
  </si>
  <si>
    <t>Law of Form</t>
  </si>
  <si>
    <t>Law of Gold</t>
  </si>
  <si>
    <t>Law of Logic</t>
  </si>
  <si>
    <t>Rigidity of Body and Mind</t>
  </si>
  <si>
    <t>Secret Rune</t>
  </si>
  <si>
    <t>Silver Arrows of Arha</t>
  </si>
  <si>
    <t>Stoke the Forge</t>
  </si>
  <si>
    <t>Tale of Metal</t>
  </si>
  <si>
    <t>Transformation of Metal</t>
  </si>
  <si>
    <t>Transmutation of the Unstable Mind</t>
  </si>
  <si>
    <t>Trial and Error</t>
  </si>
  <si>
    <t>Lore of Shadow:</t>
  </si>
  <si>
    <t>Bewilder</t>
  </si>
  <si>
    <t>Burning Shadows</t>
  </si>
  <si>
    <t>Cloak Activity</t>
  </si>
  <si>
    <t>Doppelganger</t>
  </si>
  <si>
    <t>Dread Aspect</t>
  </si>
  <si>
    <t>Eye of the Beholder</t>
  </si>
  <si>
    <t>Illusion</t>
  </si>
  <si>
    <t>Mindhole</t>
  </si>
  <si>
    <t>Mockery of Death</t>
  </si>
  <si>
    <t>Mutable Visage</t>
  </si>
  <si>
    <t>Pall of Darkness</t>
  </si>
  <si>
    <t>Shadowcloak</t>
  </si>
  <si>
    <t>Shadow Knives</t>
  </si>
  <si>
    <t>Shadow of Death</t>
  </si>
  <si>
    <t>Shadowsteed</t>
  </si>
  <si>
    <t>Shroud of Invisibility</t>
  </si>
  <si>
    <t>Substance of Shadow</t>
  </si>
  <si>
    <t>Take No Heed</t>
  </si>
  <si>
    <t>Throttling</t>
  </si>
  <si>
    <t>Universal Confusion</t>
  </si>
  <si>
    <t>Petty Magic (Chaos)</t>
  </si>
  <si>
    <t>Befuddle</t>
  </si>
  <si>
    <t>Blessing of the Master</t>
  </si>
  <si>
    <t>Burn</t>
  </si>
  <si>
    <t>Eyes of Clarity</t>
  </si>
  <si>
    <t xml:space="preserve">Spew </t>
  </si>
  <si>
    <t>Bind</t>
  </si>
  <si>
    <t>Climb</t>
  </si>
  <si>
    <t>Hand of the God</t>
  </si>
  <si>
    <t>Side-Step</t>
  </si>
  <si>
    <t>Suppress Mutation</t>
  </si>
  <si>
    <t>Tremor</t>
  </si>
  <si>
    <t>Lore of Chaos</t>
  </si>
  <si>
    <t>Boon of Chaos</t>
  </si>
  <si>
    <t>Burning Blood</t>
  </si>
  <si>
    <t>Dark Hand of Destruction</t>
  </si>
  <si>
    <t>Lure of Chaos</t>
  </si>
  <si>
    <t>Summon Daemon Pack</t>
  </si>
  <si>
    <t>Summon Lesser Daemon</t>
  </si>
  <si>
    <t>Touch of Chaos</t>
  </si>
  <si>
    <t>Veil of Corruption</t>
  </si>
  <si>
    <t>Vision of Torment</t>
  </si>
  <si>
    <t>Word of Pain</t>
  </si>
  <si>
    <t>Lore of Nurgle:</t>
  </si>
  <si>
    <t>Foul Messenger</t>
  </si>
  <si>
    <t>From One to Many</t>
  </si>
  <si>
    <t>Joyous Aspect</t>
  </si>
  <si>
    <t>Miasma of Pestilence</t>
  </si>
  <si>
    <t>Nurgle's Boon</t>
  </si>
  <si>
    <t>Plague Wind</t>
  </si>
  <si>
    <t>Reveal the Inner Beauty</t>
  </si>
  <si>
    <t>Stench of Nurgle</t>
  </si>
  <si>
    <t>Stream of Corruption</t>
  </si>
  <si>
    <t>Sumptuous Pestilence</t>
  </si>
  <si>
    <t>Lore of Slaanesh</t>
  </si>
  <si>
    <t xml:space="preserve">Acquiescence </t>
  </si>
  <si>
    <t>Breath of Inspiration</t>
  </si>
  <si>
    <t>Cutting Wit</t>
  </si>
  <si>
    <t>Flesh Puppet</t>
  </si>
  <si>
    <t>Fleshy Curse</t>
  </si>
  <si>
    <t>From Pain, Pleasure</t>
  </si>
  <si>
    <t>Mask of Desire</t>
  </si>
  <si>
    <t>Golden Torrent</t>
  </si>
  <si>
    <t>Pavane of Slaanesh</t>
  </si>
  <si>
    <t>Succubus</t>
  </si>
  <si>
    <t>Lore of Tzeentch</t>
  </si>
  <si>
    <t>Destroy Magic</t>
  </si>
  <si>
    <t>Dispel Mortal</t>
  </si>
  <si>
    <t>Enrage Beast</t>
  </si>
  <si>
    <t>Flames of Fate</t>
  </si>
  <si>
    <t>Mindfire</t>
  </si>
  <si>
    <t>Pink Fire of Tzeentch</t>
  </si>
  <si>
    <t>Slave to Chaos</t>
  </si>
  <si>
    <t>Subvert Strength</t>
  </si>
  <si>
    <t>Transformation of Tzeentch</t>
  </si>
  <si>
    <t>Tzeentch's Blessing</t>
  </si>
  <si>
    <t>Tzeentch's Fire Storm</t>
  </si>
  <si>
    <t>Cleaning Glow</t>
  </si>
  <si>
    <t xml:space="preserve">Blight </t>
  </si>
  <si>
    <t>Control Undead</t>
  </si>
  <si>
    <t>Fountains of Blood</t>
  </si>
  <si>
    <t>Gaze of Nagash</t>
  </si>
  <si>
    <t>Hellish Vigour</t>
  </si>
  <si>
    <t>Raise the Dead</t>
  </si>
  <si>
    <t>Re-Animate</t>
  </si>
  <si>
    <t>Ride Through the Night</t>
  </si>
  <si>
    <t>Spell of Awakening</t>
  </si>
  <si>
    <t>Withering Wave</t>
  </si>
  <si>
    <t>Spell Jewel</t>
  </si>
  <si>
    <t>Multiple Spell Jewel</t>
  </si>
  <si>
    <t>Energy Jewel</t>
  </si>
  <si>
    <t>A spellcaster can cast the spell contained once a day, without rolling.</t>
  </si>
  <si>
    <t>A spellcaster can cast each spell contained within once a day, without rolling.</t>
  </si>
  <si>
    <t>Additional Damage</t>
  </si>
  <si>
    <t>Characteristic Gain</t>
  </si>
  <si>
    <t>Characteristic Drain</t>
  </si>
  <si>
    <t>Bane Weapon</t>
  </si>
  <si>
    <t>Flame Attack</t>
  </si>
  <si>
    <t>Poison Attack</t>
  </si>
  <si>
    <t>Degeneration Attack</t>
  </si>
  <si>
    <t>Freeze Attack</t>
  </si>
  <si>
    <t>Warp Attack</t>
  </si>
  <si>
    <t>Flight</t>
  </si>
  <si>
    <t>Breather Underwater</t>
  </si>
  <si>
    <t>Confusion</t>
  </si>
  <si>
    <t xml:space="preserve">Fear </t>
  </si>
  <si>
    <t>Instability</t>
  </si>
  <si>
    <t>Protection</t>
  </si>
  <si>
    <t>Resist Fire</t>
  </si>
  <si>
    <t>Animated</t>
  </si>
  <si>
    <t>*</t>
  </si>
  <si>
    <t>Invisibility</t>
  </si>
  <si>
    <t>Magic Damper</t>
  </si>
  <si>
    <t>Berserk</t>
  </si>
  <si>
    <t>Repel Undead</t>
  </si>
  <si>
    <t>Repel Demons</t>
  </si>
  <si>
    <t>Destroy Magical Weapon</t>
  </si>
  <si>
    <t>Spell Absorption</t>
  </si>
  <si>
    <t>Mighty Strike</t>
  </si>
  <si>
    <t>Type0</t>
  </si>
  <si>
    <t>Name</t>
  </si>
  <si>
    <t>Description</t>
  </si>
  <si>
    <t>Amulet</t>
  </si>
  <si>
    <t>Arrow</t>
  </si>
  <si>
    <t>Bag</t>
  </si>
  <si>
    <t>Boot</t>
  </si>
  <si>
    <t>Bow</t>
  </si>
  <si>
    <t>Glove</t>
  </si>
  <si>
    <t>Horn</t>
  </si>
  <si>
    <t>Robe</t>
  </si>
  <si>
    <t>Ring</t>
  </si>
  <si>
    <t>Wand</t>
  </si>
  <si>
    <t>Armor</t>
  </si>
  <si>
    <t>Special</t>
  </si>
  <si>
    <t>Jewel of Power</t>
  </si>
  <si>
    <t>Weapon Enchantments</t>
  </si>
  <si>
    <t>Golden Death Mask</t>
  </si>
  <si>
    <t>Gives a bonus of +10 to Command and Intimidate, as well as +10 WP.</t>
  </si>
  <si>
    <t>LLL</t>
  </si>
  <si>
    <t>Blades of Honourable Demise</t>
  </si>
  <si>
    <t>Gives a +20 to WS. Parrying. If it wounds, the victim loses an additional wound each round until they pass a T -10 test,</t>
  </si>
  <si>
    <t>Dagger of Bound Souls</t>
  </si>
  <si>
    <t>If it inflicts at least 1 wound, target suffers 5 more wounds, deals extra wounds, pierces magical protection. See manual.</t>
  </si>
  <si>
    <t>Gauntlet of Hraklonesh</t>
  </si>
  <si>
    <t>S +10, T +10, can't be removed. Each week, make a T -10 check or gain a mutation. See manual.</t>
  </si>
  <si>
    <t>Arrow of Cursed Bone</t>
  </si>
  <si>
    <t>When wounded, test T or die and become a Zombie.</t>
  </si>
  <si>
    <t>Apo2</t>
  </si>
  <si>
    <t>Arrow of Direful Summonation</t>
  </si>
  <si>
    <t>When they strike an object, a random creature is summoned.</t>
  </si>
  <si>
    <t>Arrow of Far Flight</t>
  </si>
  <si>
    <t>It reaches double the distance.</t>
  </si>
  <si>
    <t>Arrow of Fear</t>
  </si>
  <si>
    <t>Upon being hit, the victim must make a Fear or Terror check.</t>
  </si>
  <si>
    <t>Arrow of Fire</t>
  </si>
  <si>
    <t>Makes extra damage upon hitting a target: 1d4 if normal target, 2d4 if flammable, triple damage if it hits a water elemental.</t>
  </si>
  <si>
    <t>Arrow of Ice</t>
  </si>
  <si>
    <t>Upon hitting, deals 1d3 extra damage if the target fails a T test, or triple damage to fire elementals. See manual.</t>
  </si>
  <si>
    <t>Arrow of Madness</t>
  </si>
  <si>
    <t>Anyone hit by it with an int of 10 or more gains 2d6 insanity points.</t>
  </si>
  <si>
    <t>Arrow of Might</t>
  </si>
  <si>
    <t>It hits with S 10.</t>
  </si>
  <si>
    <t>Arrow of Mind Stealing</t>
  </si>
  <si>
    <t>Adds a special effect when it impacts. See manual.</t>
  </si>
  <si>
    <t>Arrow of Pestilence</t>
  </si>
  <si>
    <t>Causes infected wounds upon hitting a target. See manual.</t>
  </si>
  <si>
    <t>Arrow of Sleep</t>
  </si>
  <si>
    <t>Doesn't cause damage, upon hitting, target must make a WP check or fall asleep. See manual.</t>
  </si>
  <si>
    <t>Arrow of Sluggish Doom</t>
  </si>
  <si>
    <t>Causes an effect upon impact. See manual.</t>
  </si>
  <si>
    <t>Arrow of Venom</t>
  </si>
  <si>
    <t>If target survives the strike, it must pass a T test or die.</t>
  </si>
  <si>
    <t>Arrow of the Warp</t>
  </si>
  <si>
    <t>Ignores all non-magical armour.</t>
  </si>
  <si>
    <t>Arrow of Weakening</t>
  </si>
  <si>
    <t>Arrow of Wounding</t>
  </si>
  <si>
    <t>Causes extra damage.</t>
  </si>
  <si>
    <t>Arrow of Piercing</t>
  </si>
  <si>
    <t>Ignores non-magical armour and shields. See manual.</t>
  </si>
  <si>
    <t>Arrow of Righteous Banishment</t>
  </si>
  <si>
    <t>Forces target of the associated creature type to make an instability check at -3.</t>
  </si>
  <si>
    <t>Apo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</si>
</sst>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G253"/>
  <sheetViews>
    <sheetView tabSelected="1" topLeftCell="A243" workbookViewId="0">
      <selection activeCell="G253" sqref="G252:G253"/>
    </sheetView>
  </sheetViews>
  <sheetFormatPr baseColWidth="10" defaultColWidth="9.140625" defaultRowHeight="15" x14ac:dyDescent="0.25"/>
  <cols>
    <col min="1" max="1" width="13.7109375" customWidth="1"/>
    <col min="3" max="3" width="38.85546875" customWidth="1"/>
    <col min="4" max="4" width="99.5703125" customWidth="1"/>
    <col min="7" max="7" width="53.85546875" customWidth="1"/>
  </cols>
  <sheetData>
    <row r="2" spans="1:7" x14ac:dyDescent="0.25">
      <c r="A2" t="s">
        <v>441</v>
      </c>
      <c r="B2" t="s">
        <v>0</v>
      </c>
      <c r="C2" t="s">
        <v>442</v>
      </c>
      <c r="D2" t="s">
        <v>443</v>
      </c>
      <c r="E2" t="s">
        <v>3</v>
      </c>
      <c r="F2" t="s">
        <v>4</v>
      </c>
    </row>
    <row r="4" spans="1:7" x14ac:dyDescent="0.25">
      <c r="A4" t="s">
        <v>444</v>
      </c>
    </row>
    <row r="5" spans="1:7" x14ac:dyDescent="0.25">
      <c r="B5">
        <v>1</v>
      </c>
      <c r="C5" t="s">
        <v>6</v>
      </c>
      <c r="D5" t="s">
        <v>14</v>
      </c>
      <c r="E5" t="s">
        <v>2</v>
      </c>
      <c r="F5">
        <v>183</v>
      </c>
      <c r="G5" t="str">
        <f t="shared" ref="G5:G12" si="0">CONCATENATE("'",B5,"': ['",C5,"' ,'",D5,"', '",E5,"', '",F5,"'],")</f>
        <v>'1': ['Thrice-blessed copper amulet' ,'One less wounds from impacts with a non-magical weapon, +20 poison resistance, detects poison at 5 cm.', 'CORE1', '183'],</v>
      </c>
    </row>
    <row r="6" spans="1:7" x14ac:dyDescent="0.25">
      <c r="B6">
        <v>2</v>
      </c>
      <c r="C6" t="s">
        <v>10</v>
      </c>
      <c r="D6" t="s">
        <v>15</v>
      </c>
      <c r="E6" t="s">
        <v>2</v>
      </c>
      <c r="F6">
        <v>184</v>
      </c>
      <c r="G6" t="str">
        <f t="shared" si="0"/>
        <v>'2': ['Amulet of Adamantine' ,'Increases the user's Stamina to 70. See manual.', 'CORE1', '184'],</v>
      </c>
    </row>
    <row r="7" spans="1:7" x14ac:dyDescent="0.25">
      <c r="B7">
        <v>3</v>
      </c>
      <c r="C7" t="s">
        <v>7</v>
      </c>
      <c r="D7" t="s">
        <v>16</v>
      </c>
      <c r="E7" t="s">
        <v>2</v>
      </c>
      <c r="F7">
        <v>184</v>
      </c>
      <c r="G7" t="str">
        <f t="shared" si="0"/>
        <v>'3': ['Amulet of Enchanted Jade' ,'Bearer regenerates like a troll, except they can't regenerate lost limbs or deadly criticals.', 'CORE1', '184'],</v>
      </c>
    </row>
    <row r="8" spans="1:7" x14ac:dyDescent="0.25">
      <c r="B8">
        <v>4</v>
      </c>
      <c r="C8" t="s">
        <v>8</v>
      </c>
      <c r="D8" t="s">
        <v>17</v>
      </c>
      <c r="E8" t="s">
        <v>2</v>
      </c>
      <c r="F8">
        <v>184</v>
      </c>
      <c r="G8" t="str">
        <f t="shared" si="0"/>
        <v>'4': ['Amulet of Coal' ,'Can contain up to 3 fireball spells. It recharges by casting Fireball at it.', 'CORE1', '184'],</v>
      </c>
    </row>
    <row r="9" spans="1:7" x14ac:dyDescent="0.25">
      <c r="B9">
        <v>5</v>
      </c>
      <c r="C9" t="s">
        <v>9</v>
      </c>
      <c r="D9" t="s">
        <v>18</v>
      </c>
      <c r="E9" t="s">
        <v>2</v>
      </c>
      <c r="F9">
        <v>184</v>
      </c>
      <c r="G9" t="str">
        <f t="shared" si="0"/>
        <v>'5': ['Amulet of Iron' ,'This needs GM input to be adapted to 2nd edition. See manual.', 'CORE1', '184'],</v>
      </c>
    </row>
    <row r="10" spans="1:7" x14ac:dyDescent="0.25">
      <c r="B10">
        <v>6</v>
      </c>
      <c r="C10" t="s">
        <v>11</v>
      </c>
      <c r="D10" t="s">
        <v>19</v>
      </c>
      <c r="E10" t="s">
        <v>2</v>
      </c>
      <c r="F10">
        <v>184</v>
      </c>
      <c r="G10" t="str">
        <f t="shared" si="0"/>
        <v>'6': ['Amulet of Righteous Silver' ,'Gives immunity to psychological effects caused by undead.', 'CORE1', '184'],</v>
      </c>
    </row>
    <row r="11" spans="1:7" x14ac:dyDescent="0.25">
      <c r="B11">
        <v>7</v>
      </c>
      <c r="C11" t="s">
        <v>12</v>
      </c>
      <c r="D11" t="s">
        <v>20</v>
      </c>
      <c r="E11" t="s">
        <v>5</v>
      </c>
      <c r="F11">
        <v>42</v>
      </c>
      <c r="G11" t="str">
        <f t="shared" si="0"/>
        <v>'7': ['Amulet of Law' ,'Gives bonuses to resist Chaotic Magic and pyschological effects from creatures of Chaos. See manual.', 'AN', '42'],</v>
      </c>
    </row>
    <row r="12" spans="1:7" x14ac:dyDescent="0.25">
      <c r="B12">
        <v>8</v>
      </c>
      <c r="C12" t="s">
        <v>13</v>
      </c>
      <c r="D12" t="s">
        <v>21</v>
      </c>
      <c r="E12" t="s">
        <v>5</v>
      </c>
      <c r="F12">
        <v>42</v>
      </c>
      <c r="G12" t="str">
        <f t="shared" si="0"/>
        <v>'8': ['Amulet of Watchfulness' ,'If a creature wants to harm the bearer while they sleep, they wake up. See manual.', 'AN', '42'],</v>
      </c>
    </row>
    <row r="13" spans="1:7" x14ac:dyDescent="0.25">
      <c r="B13">
        <v>9</v>
      </c>
    </row>
    <row r="14" spans="1:7" x14ac:dyDescent="0.25">
      <c r="B14">
        <v>10</v>
      </c>
    </row>
    <row r="15" spans="1:7" x14ac:dyDescent="0.25">
      <c r="B15">
        <v>11</v>
      </c>
    </row>
    <row r="29" spans="1:7" x14ac:dyDescent="0.25">
      <c r="A29" t="s">
        <v>446</v>
      </c>
    </row>
    <row r="30" spans="1:7" x14ac:dyDescent="0.25">
      <c r="B30">
        <v>1</v>
      </c>
      <c r="C30" t="s">
        <v>38</v>
      </c>
      <c r="D30" t="s">
        <v>41</v>
      </c>
      <c r="E30" t="s">
        <v>5</v>
      </c>
      <c r="F30">
        <v>43</v>
      </c>
      <c r="G30" t="str">
        <f>CONCATENATE("'",B30,"': ['",C30,"' ,'",D30,"', '",E30,"', '",F30,"'],")</f>
        <v>'1': ['Bag of Lightness' ,'Objects placed in the bag weigh 1/10 their normal weight. Can carry up to 2D6*100 encumbrance points. See manual.', 'AN', '43'],</v>
      </c>
    </row>
    <row r="31" spans="1:7" x14ac:dyDescent="0.25">
      <c r="B31">
        <v>2</v>
      </c>
      <c r="C31" t="s">
        <v>39</v>
      </c>
      <c r="D31" t="s">
        <v>42</v>
      </c>
      <c r="E31" t="s">
        <v>5</v>
      </c>
      <c r="F31">
        <v>43</v>
      </c>
      <c r="G31" t="str">
        <f>CONCATENATE("'",B31,"': ['",C31,"' ,'",D31,"', '",E31,"', '",F31,"'],")</f>
        <v>'2': ['Bag of Middenheim' ,'Like a Bag of Lightness, but it can carry 2D6+3*100 encumbrance points, and is resistante to fire and water. See manual.', 'AN', '43'],</v>
      </c>
    </row>
    <row r="32" spans="1:7" x14ac:dyDescent="0.25">
      <c r="B32">
        <v>3</v>
      </c>
      <c r="C32" t="s">
        <v>40</v>
      </c>
      <c r="D32" t="s">
        <v>43</v>
      </c>
      <c r="E32" t="s">
        <v>5</v>
      </c>
      <c r="F32">
        <v>43</v>
      </c>
      <c r="G32" t="str">
        <f>CONCATENATE("'",B32,"': ['",C32,"' ,'",D32,"', '",E32,"', '",F32,"'],")</f>
        <v>'3': ['Bag of Resource' ,'Once per day, the bearer can retrieve the necessary materials for a single spell.', 'AN', '43'],</v>
      </c>
    </row>
    <row r="34" spans="1:7" x14ac:dyDescent="0.25">
      <c r="A34" t="s">
        <v>447</v>
      </c>
    </row>
    <row r="35" spans="1:7" x14ac:dyDescent="0.25">
      <c r="B35">
        <v>1</v>
      </c>
      <c r="C35" t="s">
        <v>44</v>
      </c>
      <c r="D35" t="s">
        <v>51</v>
      </c>
      <c r="E35" t="s">
        <v>2</v>
      </c>
      <c r="F35">
        <v>184</v>
      </c>
      <c r="G35" t="str">
        <f t="shared" ref="G35:G41" si="1">CONCATENATE("'",B35,"': ['",C35,"' ,'",D35,"', '",E35,"', '",F35,"'],")</f>
        <v>'1': ['Boots of Bovva' ,'Allows the bearer to make a single STR 6 attack instead of any other attacks.', 'CORE1', '184'],</v>
      </c>
    </row>
    <row r="36" spans="1:7" x14ac:dyDescent="0.25">
      <c r="B36">
        <v>2</v>
      </c>
      <c r="C36" t="s">
        <v>45</v>
      </c>
      <c r="D36" t="s">
        <v>55</v>
      </c>
      <c r="E36" t="s">
        <v>2</v>
      </c>
      <c r="F36">
        <v>185</v>
      </c>
      <c r="G36" t="str">
        <f t="shared" si="1"/>
        <v>'2': ['Boots of Command' ,'If someone other than their owner dons them, the owner can give them commands. See manual.', 'CORE1', '185'],</v>
      </c>
    </row>
    <row r="37" spans="1:7" x14ac:dyDescent="0.25">
      <c r="B37">
        <v>3</v>
      </c>
      <c r="C37" t="s">
        <v>46</v>
      </c>
      <c r="D37" t="s">
        <v>52</v>
      </c>
      <c r="E37" t="s">
        <v>2</v>
      </c>
      <c r="F37">
        <v>184</v>
      </c>
      <c r="G37" t="str">
        <f t="shared" si="1"/>
        <v>'3': ['Boots of Concealment' ,'Has hidden pockets, which can conceal objects of up to 2-foot cube in volume, or a single large object like a greatsword, up to 250 Enc.', 'CORE1', '184'],</v>
      </c>
    </row>
    <row r="38" spans="1:7" x14ac:dyDescent="0.25">
      <c r="B38">
        <v>4</v>
      </c>
      <c r="C38" t="s">
        <v>47</v>
      </c>
      <c r="D38" t="s">
        <v>53</v>
      </c>
      <c r="E38" t="s">
        <v>2</v>
      </c>
      <c r="F38">
        <v>184</v>
      </c>
      <c r="G38" t="str">
        <f t="shared" si="1"/>
        <v>'4': ['Boots of Leaping' ,'Adds an extra 1d6 yards to any leap the wearer makes.', 'CORE1', '184'],</v>
      </c>
    </row>
    <row r="39" spans="1:7" x14ac:dyDescent="0.25">
      <c r="B39">
        <v>5</v>
      </c>
      <c r="C39" t="s">
        <v>48</v>
      </c>
      <c r="D39" t="s">
        <v>56</v>
      </c>
      <c r="E39" t="s">
        <v>5</v>
      </c>
      <c r="F39">
        <v>44</v>
      </c>
      <c r="G39" t="str">
        <f t="shared" si="1"/>
        <v>'5': ['Boots of Silence' ,'While moving at walking speed, the wearer only is heard if they roll 95+, and then only up to 8 yards. The chance is 50% if they move faster.', 'AN', '44'],</v>
      </c>
    </row>
    <row r="40" spans="1:7" x14ac:dyDescent="0.25">
      <c r="B40">
        <v>6</v>
      </c>
      <c r="C40" t="s">
        <v>49</v>
      </c>
      <c r="D40" t="s">
        <v>54</v>
      </c>
      <c r="E40" t="s">
        <v>2</v>
      </c>
      <c r="F40">
        <v>184</v>
      </c>
      <c r="G40" t="str">
        <f t="shared" si="1"/>
        <v>'6': ['Boots of Speed' ,'They allow the bearer to move at double their speed.', 'CORE1', '184'],</v>
      </c>
    </row>
    <row r="41" spans="1:7" x14ac:dyDescent="0.25">
      <c r="B41">
        <v>7</v>
      </c>
      <c r="C41" t="s">
        <v>50</v>
      </c>
      <c r="D41" t="s">
        <v>57</v>
      </c>
      <c r="E41" t="s">
        <v>5</v>
      </c>
      <c r="F41">
        <v>44</v>
      </c>
      <c r="G41" t="str">
        <f t="shared" si="1"/>
        <v>'7': ['Boots of Tracelessness' ,'The wearer leaves no footprints of any kind (even on mud or sand) and can't be tracked normally, though other senses, such as smell, work as usual.', 'AN', '44'],</v>
      </c>
    </row>
    <row r="43" spans="1:7" x14ac:dyDescent="0.25">
      <c r="A43" t="s">
        <v>448</v>
      </c>
    </row>
    <row r="44" spans="1:7" x14ac:dyDescent="0.25">
      <c r="B44">
        <v>1</v>
      </c>
      <c r="C44" t="s">
        <v>58</v>
      </c>
      <c r="D44" t="s">
        <v>62</v>
      </c>
      <c r="E44" t="s">
        <v>5</v>
      </c>
      <c r="F44">
        <v>44</v>
      </c>
      <c r="G44" t="str">
        <f>CONCATENATE("'",B44,"': ['",C44,"' ,'",D44,"', '",E44,"', '",F44,"'],")</f>
        <v>'1': ['Bow of Distance' ,'All ranges are doubled for this bow.', 'AN', '44'],</v>
      </c>
    </row>
    <row r="45" spans="1:7" x14ac:dyDescent="0.25">
      <c r="B45">
        <v>2</v>
      </c>
      <c r="C45" t="s">
        <v>59</v>
      </c>
      <c r="D45" t="s">
        <v>63</v>
      </c>
      <c r="E45" t="s">
        <v>5</v>
      </c>
      <c r="F45">
        <v>44</v>
      </c>
      <c r="G45" t="str">
        <f>CONCATENATE("'",B45,"': ['",C45,"' ,'",D45,"', '",E45,"', '",F45,"'],")</f>
        <v>'2': ['Bow of Enchantment' ,'Arrows fired from this bow count as magical.', 'AN', '44'],</v>
      </c>
    </row>
    <row r="46" spans="1:7" x14ac:dyDescent="0.25">
      <c r="B46">
        <v>3</v>
      </c>
      <c r="C46" t="s">
        <v>60</v>
      </c>
      <c r="D46" t="s">
        <v>64</v>
      </c>
      <c r="E46" t="s">
        <v>5</v>
      </c>
      <c r="F46">
        <v>44</v>
      </c>
      <c r="G46" t="str">
        <f>CONCATENATE("'",B46,"': ['",C46,"' ,'",D46,"', '",E46,"', '",F46,"'],")</f>
        <v>'3': ['Bow of Might' ,'It has a Strength Rating of 1d6 + 3 (minimum 5 for an elven bow).', 'AN', '44'],</v>
      </c>
    </row>
    <row r="47" spans="1:7" x14ac:dyDescent="0.25">
      <c r="B47">
        <v>4</v>
      </c>
      <c r="C47" t="s">
        <v>61</v>
      </c>
      <c r="D47" t="s">
        <v>65</v>
      </c>
      <c r="E47" t="s">
        <v>5</v>
      </c>
      <c r="F47">
        <v>44</v>
      </c>
      <c r="G47" t="str">
        <f>CONCATENATE("'",B47,"': ['",C47,"' ,'",D47,"', '",E47,"', '",F47,"'],")</f>
        <v>'4': ['Bow of Seeking' ,'Gives a bonus to the user's BS', 'AN', '44'],</v>
      </c>
    </row>
    <row r="49" spans="1:7" x14ac:dyDescent="0.25">
      <c r="A49" t="s">
        <v>449</v>
      </c>
    </row>
    <row r="50" spans="1:7" x14ac:dyDescent="0.25">
      <c r="B50">
        <v>1</v>
      </c>
      <c r="C50" t="s">
        <v>66</v>
      </c>
      <c r="D50" t="s">
        <v>69</v>
      </c>
      <c r="E50" t="s">
        <v>5</v>
      </c>
      <c r="F50">
        <v>44</v>
      </c>
      <c r="G50" t="str">
        <f>CONCATENATE("'",B50,"': ['",C50,"' ,'",D50,"', '",E50,"', '",F50,"'],")</f>
        <v>'1': ['Gloves of Archery' ,'Gives a +10 bonus to BS, cumulative with that of magical bow or arrows.', 'AN', '44'],</v>
      </c>
    </row>
    <row r="51" spans="1:7" x14ac:dyDescent="0.25">
      <c r="B51">
        <v>2</v>
      </c>
      <c r="C51" t="s">
        <v>67</v>
      </c>
      <c r="D51" t="s">
        <v>70</v>
      </c>
      <c r="E51" t="s">
        <v>5</v>
      </c>
      <c r="F51">
        <v>44</v>
      </c>
      <c r="G51" t="str">
        <f>CONCATENATE("'",B51,"': ['",C51,"' ,'",D51,"', '",E51,"', '",F51,"'],")</f>
        <v>'2': ['Gloves of the Cobra' ,'On an unarmed impact against skin, injects venom into the victim. See manual.', 'AN', '44'],</v>
      </c>
    </row>
    <row r="52" spans="1:7" x14ac:dyDescent="0.25">
      <c r="B52">
        <v>3</v>
      </c>
      <c r="C52" t="s">
        <v>68</v>
      </c>
      <c r="D52" t="s">
        <v>71</v>
      </c>
      <c r="E52" t="s">
        <v>5</v>
      </c>
      <c r="F52">
        <v>44</v>
      </c>
      <c r="G52" t="str">
        <f>CONCATENATE("'",B52,"': ['",C52,"' ,'",D52,"', '",E52,"', '",F52,"'],")</f>
        <v>'3': ['Gloves of Nimbleness' ,'Give a +10 bonus to Dexterity, and proficiency in Lockpicking and Picking Pockets. Needs to be adapted to 2E. See manual.', 'AN', '44'],</v>
      </c>
    </row>
    <row r="54" spans="1:7" x14ac:dyDescent="0.25">
      <c r="A54" t="s">
        <v>450</v>
      </c>
    </row>
    <row r="55" spans="1:7" x14ac:dyDescent="0.25">
      <c r="B55">
        <v>1</v>
      </c>
      <c r="C55" t="s">
        <v>72</v>
      </c>
      <c r="D55" t="s">
        <v>77</v>
      </c>
      <c r="E55" t="s">
        <v>5</v>
      </c>
      <c r="F55">
        <v>44</v>
      </c>
      <c r="G55" t="str">
        <f>CONCATENATE("'",B55,"': ['",C55,"' ,'",D55,"', '",E55,"', '",F55,"'],")</f>
        <v>'1': ['Horn of Banishment' ,'When blown, undead within 8 yards must check for instability with a -2 penalty, whether or not they are normally affected by it. Also, all control is broken and must be reestablished. Finally, demons must also check for instability with a -2', 'AN', '44'],</v>
      </c>
    </row>
    <row r="56" spans="1:7" x14ac:dyDescent="0.25">
      <c r="B56">
        <v>2</v>
      </c>
      <c r="C56" t="s">
        <v>73</v>
      </c>
      <c r="D56" t="s">
        <v>78</v>
      </c>
      <c r="E56" t="s">
        <v>5</v>
      </c>
      <c r="F56">
        <v>45</v>
      </c>
      <c r="G56" t="str">
        <f>CONCATENATE("'",B56,"': ['",C56,"' ,'",D56,"', '",E56,"', '",F56,"'],")</f>
        <v>'2': ['Horn of Hounds' ,'When blown, 1d4+1 War Dogs appear the next round, following the bearer's instructions for one turn before disappearing.', 'AN', '45'],</v>
      </c>
    </row>
    <row r="57" spans="1:7" x14ac:dyDescent="0.25">
      <c r="B57">
        <v>3</v>
      </c>
      <c r="C57" t="s">
        <v>74</v>
      </c>
      <c r="D57" t="s">
        <v>79</v>
      </c>
      <c r="E57" t="s">
        <v>5</v>
      </c>
      <c r="F57">
        <v>45</v>
      </c>
      <c r="G57" t="str">
        <f>CONCATENATE("'",B57,"': ['",C57,"' ,'",D57,"', '",E57,"', '",F57,"'],")</f>
        <v>'3': ['Horn of Plenty' ,'This horn gives bad-looking but delicious and nutritious food, as well as water. Enough for eight man-sized creatures to be fed for 24 hours.', 'AN', '45'],</v>
      </c>
    </row>
    <row r="58" spans="1:7" x14ac:dyDescent="0.25">
      <c r="B58">
        <v>4</v>
      </c>
      <c r="C58" t="s">
        <v>75</v>
      </c>
      <c r="D58" t="s">
        <v>80</v>
      </c>
      <c r="E58" t="s">
        <v>5</v>
      </c>
      <c r="F58">
        <v>45</v>
      </c>
      <c r="G58" t="str">
        <f>CONCATENATE("'",B58,"': ['",C58,"' ,'",D58,"', '",E58,"', '",F58,"'],")</f>
        <v>'4': ['Horn of Valor' ,'When blown, all allies within 8 yards of the bearer get a +1 SR and +5 WS bonus for one hour.', 'AN', '45'],</v>
      </c>
    </row>
    <row r="59" spans="1:7" x14ac:dyDescent="0.25">
      <c r="B59">
        <v>5</v>
      </c>
      <c r="C59" t="s">
        <v>76</v>
      </c>
      <c r="D59" t="s">
        <v>81</v>
      </c>
      <c r="E59" t="s">
        <v>5</v>
      </c>
      <c r="F59">
        <v>45</v>
      </c>
      <c r="G59" t="str">
        <f>CONCATENATE("'",B59,"': ['",C59,"' ,'",D59,"', '",E59,"', '",F59,"'],")</f>
        <v>'5': ['Unicorn Horn' ,'Has various effects. See manual.', 'AN', '45'],</v>
      </c>
    </row>
    <row r="61" spans="1:7" x14ac:dyDescent="0.25">
      <c r="A61" t="s">
        <v>451</v>
      </c>
    </row>
    <row r="62" spans="1:7" x14ac:dyDescent="0.25">
      <c r="B62">
        <v>1</v>
      </c>
      <c r="C62" t="s">
        <v>82</v>
      </c>
      <c r="D62" t="s">
        <v>88</v>
      </c>
      <c r="E62" t="s">
        <v>5</v>
      </c>
      <c r="F62">
        <v>45</v>
      </c>
      <c r="G62" t="str">
        <f t="shared" ref="G62:G67" si="2">CONCATENATE("'",B62,"': ['",C62,"' ,'",D62,"', '",E62,"', '",F62,"'],")</f>
        <v>'1': ['Robe of Disguise' ,'The wearer can cast Assume Illusionary Appearance and Cloak Activity once per day. One in six can also cast Clone Image once per day.', 'AN', '45'],</v>
      </c>
    </row>
    <row r="63" spans="1:7" x14ac:dyDescent="0.25">
      <c r="B63">
        <v>2</v>
      </c>
      <c r="C63" t="s">
        <v>83</v>
      </c>
      <c r="D63" t="s">
        <v>89</v>
      </c>
      <c r="E63" t="s">
        <v>5</v>
      </c>
      <c r="F63">
        <v>45</v>
      </c>
      <c r="G63" t="str">
        <f t="shared" si="2"/>
        <v>'2': ['Robe of Ethereality' ,'Stores 7 magic points, which can be used to cast Become Ethereal. Needs adaptation for 2e. See manual.', 'AN', '45'],</v>
      </c>
    </row>
    <row r="64" spans="1:7" x14ac:dyDescent="0.25">
      <c r="B64">
        <v>3</v>
      </c>
      <c r="C64" t="s">
        <v>84</v>
      </c>
      <c r="D64" t="s">
        <v>90</v>
      </c>
      <c r="E64" t="s">
        <v>5</v>
      </c>
      <c r="F64">
        <v>45</v>
      </c>
      <c r="G64" t="str">
        <f t="shared" si="2"/>
        <v>'3': ['Robe of Fire Resistance' ,'Bestows the same effect as the Resist Fire spell, but each time it's exposed to magical fire, there's a 5% chance of it being destroyed.', 'AN', '45'],</v>
      </c>
    </row>
    <row r="65" spans="1:7" x14ac:dyDescent="0.25">
      <c r="B65">
        <v>4</v>
      </c>
      <c r="C65" t="s">
        <v>85</v>
      </c>
      <c r="D65" t="s">
        <v>91</v>
      </c>
      <c r="E65" t="s">
        <v>5</v>
      </c>
      <c r="F65">
        <v>45</v>
      </c>
      <c r="G65" t="str">
        <f t="shared" si="2"/>
        <v>'4': ['Robe of Mist and Smoke' ,'The wearer can cast Cloud of Smoke and Mist Cloud once per day.', 'AN', '45'],</v>
      </c>
    </row>
    <row r="66" spans="1:7" x14ac:dyDescent="0.25">
      <c r="B66">
        <v>5</v>
      </c>
      <c r="C66" t="s">
        <v>86</v>
      </c>
      <c r="D66" t="s">
        <v>92</v>
      </c>
      <c r="E66" t="s">
        <v>5</v>
      </c>
      <c r="F66">
        <v>45</v>
      </c>
      <c r="G66" t="str">
        <f t="shared" si="2"/>
        <v>'5': ['Robe of the Shroud' ,'Once per day, the wearer can cast Ghostly Appearance to mimic the assigned undead creatures, and gives immunity to fear by ethereal undead.', 'AN', '45'],</v>
      </c>
    </row>
    <row r="67" spans="1:7" x14ac:dyDescent="0.25">
      <c r="B67">
        <v>6</v>
      </c>
      <c r="C67" t="s">
        <v>87</v>
      </c>
      <c r="D67" t="s">
        <v>93</v>
      </c>
      <c r="E67" t="s">
        <v>5</v>
      </c>
      <c r="F67">
        <v>45</v>
      </c>
      <c r="G67" t="str">
        <f t="shared" si="2"/>
        <v>'6': ['Robe of Toughness' ,'Gives a bonus to the wearer's TB. This is incompatible with armour or spells that increase resistance. See manual.', 'AN', '45'],</v>
      </c>
    </row>
    <row r="69" spans="1:7" x14ac:dyDescent="0.25">
      <c r="A69" t="s">
        <v>452</v>
      </c>
    </row>
    <row r="70" spans="1:7" x14ac:dyDescent="0.25">
      <c r="B70">
        <v>1</v>
      </c>
      <c r="C70" t="s">
        <v>94</v>
      </c>
      <c r="D70" t="s">
        <v>95</v>
      </c>
      <c r="E70" t="s">
        <v>2</v>
      </c>
      <c r="F70">
        <v>187</v>
      </c>
      <c r="G70" t="str">
        <f t="shared" ref="G70:G79" si="3">CONCATENATE("'",B70,"': ['",C70,"' ,'",D70,"', '",E70,"', '",F70,"'],")</f>
        <v>'1': ['Amulet Ring' ,'The ring has exactly the same effect as the magical amulet of the same name.', 'CORE1', '187'],</v>
      </c>
    </row>
    <row r="71" spans="1:7" x14ac:dyDescent="0.25">
      <c r="B71">
        <v>2</v>
      </c>
      <c r="C71" t="s">
        <v>96</v>
      </c>
      <c r="D71" t="s">
        <v>97</v>
      </c>
      <c r="E71" t="s">
        <v>2</v>
      </c>
      <c r="F71">
        <v>185</v>
      </c>
      <c r="G71" t="str">
        <f t="shared" si="3"/>
        <v>'2': ['Energy Ring' ,'Works as a Jewel of Energy. Contains 2D6 Magic Points, which can be used once per day by any spellcaster.', 'CORE1', '185'],</v>
      </c>
    </row>
    <row r="72" spans="1:7" x14ac:dyDescent="0.25">
      <c r="B72">
        <v>3</v>
      </c>
      <c r="C72" t="s">
        <v>98</v>
      </c>
      <c r="D72" t="s">
        <v>99</v>
      </c>
      <c r="E72" t="s">
        <v>5</v>
      </c>
      <c r="F72">
        <v>46</v>
      </c>
      <c r="G72" t="str">
        <f t="shared" si="3"/>
        <v>'3': ['Fortitude Ring' ,'Gives the wearer a +10 bonus on all WP and Cl tests.', 'AN', '46'],</v>
      </c>
    </row>
    <row r="73" spans="1:7" x14ac:dyDescent="0.25">
      <c r="B73">
        <v>4</v>
      </c>
      <c r="C73" t="s">
        <v>100</v>
      </c>
      <c r="D73" t="s">
        <v>101</v>
      </c>
      <c r="E73" t="s">
        <v>2</v>
      </c>
      <c r="F73">
        <v>187</v>
      </c>
      <c r="G73" t="str">
        <f t="shared" si="3"/>
        <v>'4': ['Multiple Spell Ring' ,'PENDING', 'CORE1', '187'],</v>
      </c>
    </row>
    <row r="74" spans="1:7" x14ac:dyDescent="0.25">
      <c r="B74">
        <v>5</v>
      </c>
      <c r="C74" t="s">
        <v>102</v>
      </c>
      <c r="D74" t="s">
        <v>101</v>
      </c>
      <c r="E74" t="s">
        <v>2</v>
      </c>
      <c r="F74">
        <v>187</v>
      </c>
      <c r="G74" t="str">
        <f t="shared" si="3"/>
        <v>'5': ['Multiple Warding Ring' ,'PENDING', 'CORE1', '187'],</v>
      </c>
    </row>
    <row r="75" spans="1:7" x14ac:dyDescent="0.25">
      <c r="B75">
        <v>6</v>
      </c>
      <c r="C75" t="s">
        <v>103</v>
      </c>
      <c r="D75" t="s">
        <v>104</v>
      </c>
      <c r="E75" t="s">
        <v>2</v>
      </c>
      <c r="F75">
        <v>187</v>
      </c>
      <c r="G75" t="str">
        <f t="shared" si="3"/>
        <v>'6': ['Ring of Protection' ,'The wearer takes half damage from all attacks from the designated monsters, and has a +10 bonus to all tests against their spells and special abilities.', 'CORE1', '187'],</v>
      </c>
    </row>
    <row r="76" spans="1:7" x14ac:dyDescent="0.25">
      <c r="B76">
        <v>7</v>
      </c>
      <c r="C76" t="s">
        <v>105</v>
      </c>
      <c r="D76" t="s">
        <v>107</v>
      </c>
      <c r="E76" t="s">
        <v>5</v>
      </c>
      <c r="F76">
        <v>46</v>
      </c>
      <c r="G76" t="str">
        <f t="shared" si="3"/>
        <v>'7': ['Ring of Elvenkind' ,'Gives the wearer Night Vision up to 30 yards, a +5 Initiative bonus, and +10 to Fellowship tests against elves.', 'AN', '46'],</v>
      </c>
    </row>
    <row r="77" spans="1:7" x14ac:dyDescent="0.25">
      <c r="B77">
        <v>8</v>
      </c>
      <c r="C77" t="s">
        <v>106</v>
      </c>
      <c r="D77" t="s">
        <v>101</v>
      </c>
      <c r="E77" t="s">
        <v>2</v>
      </c>
      <c r="F77">
        <v>187</v>
      </c>
      <c r="G77" t="str">
        <f t="shared" si="3"/>
        <v>'8': ['Spell Ring' ,'PENDING', 'CORE1', '187'],</v>
      </c>
    </row>
    <row r="78" spans="1:7" x14ac:dyDescent="0.25">
      <c r="B78">
        <v>9</v>
      </c>
      <c r="C78" t="s">
        <v>108</v>
      </c>
      <c r="D78" t="s">
        <v>109</v>
      </c>
      <c r="E78" t="s">
        <v>5</v>
      </c>
      <c r="F78">
        <v>46</v>
      </c>
      <c r="G78" t="str">
        <f t="shared" si="3"/>
        <v>'9': ['Striking Ring' ,'Once per day, for a full turn, and one at a time, the wearer may gain the benefits of Strike Mighty Blow, Strike to Injure or Strike to Stun. If they already have the talent, the bonuses are not doubled.', 'AN', '46'],</v>
      </c>
    </row>
    <row r="79" spans="1:7" x14ac:dyDescent="0.25">
      <c r="B79">
        <v>10</v>
      </c>
      <c r="C79" t="s">
        <v>110</v>
      </c>
      <c r="D79" t="s">
        <v>101</v>
      </c>
      <c r="E79" t="s">
        <v>2</v>
      </c>
      <c r="F79">
        <v>187</v>
      </c>
      <c r="G79" t="str">
        <f t="shared" si="3"/>
        <v>'10': ['Ring of Warding' ,'PENDING', 'CORE1', '187'],</v>
      </c>
    </row>
    <row r="81" spans="1:7" x14ac:dyDescent="0.25">
      <c r="A81" t="s">
        <v>453</v>
      </c>
    </row>
    <row r="82" spans="1:7" x14ac:dyDescent="0.25">
      <c r="B82">
        <v>1</v>
      </c>
      <c r="C82" t="s">
        <v>111</v>
      </c>
      <c r="D82" t="s">
        <v>101</v>
      </c>
      <c r="E82" t="s">
        <v>5</v>
      </c>
      <c r="F82">
        <v>46</v>
      </c>
      <c r="G82" t="str">
        <f t="shared" ref="G82:G88" si="4">CONCATENATE("'",B82,"': ['",C82,"' ,'",D82,"', '",E82,"', '",F82,"'],")</f>
        <v>'1': ['Blackwand' ,'PENDING', 'AN', '46'],</v>
      </c>
    </row>
    <row r="83" spans="1:7" x14ac:dyDescent="0.25">
      <c r="B83">
        <v>2</v>
      </c>
      <c r="C83" t="s">
        <v>112</v>
      </c>
      <c r="D83" t="s">
        <v>101</v>
      </c>
      <c r="E83" t="s">
        <v>5</v>
      </c>
      <c r="F83">
        <v>46</v>
      </c>
      <c r="G83" t="str">
        <f t="shared" si="4"/>
        <v>'2': ['Wand of Absorption' ,'PENDING', 'AN', '46'],</v>
      </c>
    </row>
    <row r="84" spans="1:7" x14ac:dyDescent="0.25">
      <c r="B84">
        <v>3</v>
      </c>
      <c r="C84" t="s">
        <v>113</v>
      </c>
      <c r="D84" t="s">
        <v>101</v>
      </c>
      <c r="E84" t="s">
        <v>5</v>
      </c>
      <c r="F84">
        <v>46</v>
      </c>
      <c r="G84" t="str">
        <f t="shared" si="4"/>
        <v>'3': ['Wand of Corrosion' ,'PENDING', 'AN', '46'],</v>
      </c>
    </row>
    <row r="85" spans="1:7" x14ac:dyDescent="0.25">
      <c r="B85">
        <v>4</v>
      </c>
      <c r="C85" t="s">
        <v>114</v>
      </c>
      <c r="D85" t="s">
        <v>101</v>
      </c>
      <c r="E85" t="s">
        <v>5</v>
      </c>
      <c r="F85">
        <v>46</v>
      </c>
      <c r="G85" t="str">
        <f t="shared" si="4"/>
        <v>'4': ['Wand of Fear' ,'PENDING', 'AN', '46'],</v>
      </c>
    </row>
    <row r="86" spans="1:7" x14ac:dyDescent="0.25">
      <c r="B86">
        <v>5</v>
      </c>
      <c r="C86" t="s">
        <v>117</v>
      </c>
      <c r="D86" t="s">
        <v>118</v>
      </c>
      <c r="E86" t="s">
        <v>2</v>
      </c>
      <c r="F86">
        <v>188</v>
      </c>
      <c r="G86" t="str">
        <f t="shared" si="4"/>
        <v>'5': ['Wand of Jade' ,'When casting a spell with a range other than Touch or Personal, the user may make a WP check to increase its range by 2d6 yards.', 'CORE1', '188'],</v>
      </c>
    </row>
    <row r="87" spans="1:7" x14ac:dyDescent="0.25">
      <c r="B87">
        <v>6</v>
      </c>
      <c r="C87" t="s">
        <v>115</v>
      </c>
      <c r="D87" t="s">
        <v>101</v>
      </c>
      <c r="E87" t="s">
        <v>2</v>
      </c>
      <c r="F87">
        <v>188</v>
      </c>
      <c r="G87" t="str">
        <f t="shared" si="4"/>
        <v>'6': ['Wand of Jet' ,'PENDING', 'CORE1', '188'],</v>
      </c>
    </row>
    <row r="88" spans="1:7" x14ac:dyDescent="0.25">
      <c r="B88">
        <v>7</v>
      </c>
      <c r="C88" t="s">
        <v>116</v>
      </c>
      <c r="D88" t="s">
        <v>101</v>
      </c>
      <c r="E88" t="s">
        <v>2</v>
      </c>
      <c r="F88">
        <v>188</v>
      </c>
      <c r="G88" t="str">
        <f t="shared" si="4"/>
        <v>'7': ['Wand of Onyx' ,'PENDING', 'CORE1', '188'],</v>
      </c>
    </row>
    <row r="91" spans="1:7" x14ac:dyDescent="0.25">
      <c r="G91" t="str">
        <f t="shared" ref="G91:G99" si="5">CONCATENATE("'",B195,"': ['",C195,"' ,'",D195,"', '",E195,"', '",F195,"'],")</f>
        <v>'1': ['Dagger of Halflings' ,'For a non-halfling, it works as a magical dagger. For a halfling, it counts as a sword, and gives +10 to WS.', 'AN', '47'],</v>
      </c>
    </row>
    <row r="92" spans="1:7" x14ac:dyDescent="0.25">
      <c r="G92" t="str">
        <f t="shared" si="5"/>
        <v>'2': ['Harness of Fearlessness' ,'When fitted to a horse (not any other rideable creature) it becomes immune to Fear, though not Terror.', 'AN', '47'],</v>
      </c>
    </row>
    <row r="93" spans="1:7" x14ac:dyDescent="0.25">
      <c r="G93" t="str">
        <f t="shared" si="5"/>
        <v>'3': ['Lantern of Days' ,'Its oil burns very slowly: 1 pint will fuel it for 1d4 days.', 'AN', '47'],</v>
      </c>
    </row>
    <row r="94" spans="1:7" x14ac:dyDescent="0.25">
      <c r="G94" t="str">
        <f t="shared" si="5"/>
        <v>'4': ['Lens of Detection' ,'Allows the user to see illusions for what they truly are. See manual.', 'AN', '47'],</v>
      </c>
    </row>
    <row r="95" spans="1:7" x14ac:dyDescent="0.25">
      <c r="G95" t="str">
        <f t="shared" si="5"/>
        <v>'5': ['Lyre of Melody' ,'It gives +20 to music and busk tests.', 'AN', '47'],</v>
      </c>
    </row>
    <row r="96" spans="1:7" x14ac:dyDescent="0.25">
      <c r="G96" t="str">
        <f t="shared" si="5"/>
        <v>'6': ['Purse of Teeth' ,'If someone other than the owner tries to take money from it, they take damage. See manual.', 'AN', '47'],</v>
      </c>
    </row>
    <row r="97" spans="1:7" x14ac:dyDescent="0.25">
      <c r="G97" t="str">
        <f t="shared" si="5"/>
        <v>'7': ['Ring of Comprehension' ,'Allows the wearer to read and write their own language. 50% of them also give knowledge on how to read and write 1d3 additional languages.', 'AN', '47'],</v>
      </c>
    </row>
    <row r="98" spans="1:7" x14ac:dyDescent="0.25">
      <c r="G98" t="str">
        <f t="shared" si="5"/>
        <v>'8': ['Sand of Flinging' ,'When thrown at a location, all creatures within a four yard radius are blinded, making missile fire and spellcasting impossible.', 'AN', '47'],</v>
      </c>
    </row>
    <row r="99" spans="1:7" x14ac:dyDescent="0.25">
      <c r="G99" t="str">
        <f t="shared" si="5"/>
        <v>'9': ['All-Seeing Mirror' ,'These come in pairs, each seeing the reflection on the other through unlimited distances by land, or up to 500 miles of sea.', 'CORE1', '183'],</v>
      </c>
    </row>
    <row r="100" spans="1:7" x14ac:dyDescent="0.25">
      <c r="A100" t="s">
        <v>454</v>
      </c>
    </row>
    <row r="101" spans="1:7" x14ac:dyDescent="0.25">
      <c r="B101">
        <v>1</v>
      </c>
      <c r="C101" t="s">
        <v>135</v>
      </c>
      <c r="D101" t="s">
        <v>146</v>
      </c>
      <c r="E101" t="s">
        <v>5</v>
      </c>
      <c r="F101">
        <v>48</v>
      </c>
      <c r="G101" t="str">
        <f t="shared" ref="G101:G108" si="6">CONCATENATE("'",B101,"': ['",C101,"' ,'",D101,"', '",E101,"', '",F101,"'],")</f>
        <v>'1': ['Mail Coif' ,'For an explanation of the powers, go to the corresponding Apocrypha Now section.', 'AN', '48'],</v>
      </c>
    </row>
    <row r="102" spans="1:7" x14ac:dyDescent="0.25">
      <c r="B102">
        <v>2</v>
      </c>
      <c r="C102" t="s">
        <v>136</v>
      </c>
      <c r="D102" t="s">
        <v>146</v>
      </c>
      <c r="E102" t="s">
        <v>5</v>
      </c>
      <c r="F102">
        <v>48</v>
      </c>
      <c r="G102" t="str">
        <f t="shared" si="6"/>
        <v>'2': ['Plate Helmet' ,'For an explanation of the powers, go to the corresponding Apocrypha Now section.', 'AN', '48'],</v>
      </c>
    </row>
    <row r="103" spans="1:7" x14ac:dyDescent="0.25">
      <c r="B103">
        <v>3</v>
      </c>
      <c r="C103" t="s">
        <v>137</v>
      </c>
      <c r="D103" t="s">
        <v>146</v>
      </c>
      <c r="E103" t="s">
        <v>5</v>
      </c>
      <c r="F103">
        <v>48</v>
      </c>
      <c r="G103" t="str">
        <f t="shared" si="6"/>
        <v>'3': ['Mail Shirt' ,'For an explanation of the powers, go to the corresponding Apocrypha Now section.', 'AN', '48'],</v>
      </c>
    </row>
    <row r="104" spans="1:7" x14ac:dyDescent="0.25">
      <c r="B104">
        <v>4</v>
      </c>
      <c r="C104" t="s">
        <v>138</v>
      </c>
      <c r="D104" t="s">
        <v>146</v>
      </c>
      <c r="E104" t="s">
        <v>5</v>
      </c>
      <c r="F104">
        <v>48</v>
      </c>
      <c r="G104" t="str">
        <f t="shared" si="6"/>
        <v>'4': ['Sleeved Mail Shirt' ,'For an explanation of the powers, go to the corresponding Apocrypha Now section.', 'AN', '48'],</v>
      </c>
    </row>
    <row r="105" spans="1:7" x14ac:dyDescent="0.25">
      <c r="B105">
        <v>5</v>
      </c>
      <c r="C105" t="s">
        <v>139</v>
      </c>
      <c r="D105" t="s">
        <v>146</v>
      </c>
      <c r="E105" t="s">
        <v>5</v>
      </c>
      <c r="F105">
        <v>48</v>
      </c>
      <c r="G105" t="str">
        <f t="shared" si="6"/>
        <v>'5': ['Mail Coat' ,'For an explanation of the powers, go to the corresponding Apocrypha Now section.', 'AN', '48'],</v>
      </c>
    </row>
    <row r="106" spans="1:7" x14ac:dyDescent="0.25">
      <c r="B106">
        <v>6</v>
      </c>
      <c r="C106" t="s">
        <v>140</v>
      </c>
      <c r="D106" t="s">
        <v>146</v>
      </c>
      <c r="E106" t="s">
        <v>5</v>
      </c>
      <c r="F106">
        <v>48</v>
      </c>
      <c r="G106" t="str">
        <f t="shared" si="6"/>
        <v>'6': ['Sleeved Mail Coat' ,'For an explanation of the powers, go to the corresponding Apocrypha Now section.', 'AN', '48'],</v>
      </c>
    </row>
    <row r="107" spans="1:7" x14ac:dyDescent="0.25">
      <c r="B107">
        <v>7</v>
      </c>
      <c r="C107" t="s">
        <v>141</v>
      </c>
      <c r="D107" t="s">
        <v>146</v>
      </c>
      <c r="E107" t="s">
        <v>5</v>
      </c>
      <c r="F107">
        <v>48</v>
      </c>
      <c r="G107" t="str">
        <f t="shared" si="6"/>
        <v>'7': ['Plate Leggings' ,'For an explanation of the powers, go to the corresponding Apocrypha Now section.', 'AN', '48'],</v>
      </c>
    </row>
    <row r="108" spans="1:7" x14ac:dyDescent="0.25">
      <c r="B108">
        <v>8</v>
      </c>
      <c r="C108" t="s">
        <v>142</v>
      </c>
      <c r="D108" t="s">
        <v>146</v>
      </c>
      <c r="E108" t="s">
        <v>5</v>
      </c>
      <c r="F108">
        <v>48</v>
      </c>
      <c r="G108" t="str">
        <f t="shared" si="6"/>
        <v>'8': ['Mail Leggings' ,'For an explanation of the powers, go to the corresponding Apocrypha Now section.', 'AN', '48'],</v>
      </c>
    </row>
    <row r="109" spans="1:7" x14ac:dyDescent="0.25">
      <c r="B109">
        <v>9</v>
      </c>
      <c r="C109" t="s">
        <v>143</v>
      </c>
      <c r="D109" t="s">
        <v>146</v>
      </c>
      <c r="E109" t="s">
        <v>5</v>
      </c>
      <c r="F109">
        <v>48</v>
      </c>
      <c r="G109" t="b">
        <f>Spells!D4=CONCATENATE("['",A4,"', '['",B4,"],")</f>
        <v>0</v>
      </c>
    </row>
    <row r="110" spans="1:7" x14ac:dyDescent="0.25">
      <c r="B110">
        <v>10</v>
      </c>
      <c r="C110" t="s">
        <v>144</v>
      </c>
      <c r="D110" t="s">
        <v>146</v>
      </c>
      <c r="E110" t="s">
        <v>5</v>
      </c>
      <c r="F110">
        <v>48</v>
      </c>
      <c r="G110" t="str">
        <f>CONCATENATE("'",B110,"': ['",C110,"' ,'",D110,"', '",E110,"', '",F110,"'],")</f>
        <v>'10': ['Breastplate' ,'For an explanation of the powers, go to the corresponding Apocrypha Now section.', 'AN', '48'],</v>
      </c>
    </row>
    <row r="111" spans="1:7" x14ac:dyDescent="0.25">
      <c r="B111">
        <v>11</v>
      </c>
      <c r="C111" t="s">
        <v>145</v>
      </c>
      <c r="D111" t="s">
        <v>146</v>
      </c>
      <c r="E111" t="s">
        <v>5</v>
      </c>
      <c r="F111">
        <v>48</v>
      </c>
      <c r="G111" t="str">
        <f>CONCATENATE("'",B111,"': ['",C111,"' ,'",D111,"', '",E111,"', '",F111,"'],")</f>
        <v>'11': ['Shield' ,'For an explanation of the powers, go to the corresponding Apocrypha Now section.', 'AN', '48'],</v>
      </c>
    </row>
    <row r="129" spans="1:7" x14ac:dyDescent="0.25">
      <c r="A129" t="s">
        <v>456</v>
      </c>
    </row>
    <row r="130" spans="1:7" x14ac:dyDescent="0.25">
      <c r="B130">
        <v>1</v>
      </c>
      <c r="C130" t="s">
        <v>410</v>
      </c>
      <c r="D130" t="s">
        <v>413</v>
      </c>
      <c r="E130" t="s">
        <v>2</v>
      </c>
      <c r="F130">
        <v>185</v>
      </c>
      <c r="G130" t="str">
        <f>CONCATENATE("'",B130,"': ['",C130,"' ,'",D130,"', '",E130,"', '",F130,"'],")</f>
        <v>'1': ['Spell Jewel' ,'A spellcaster can cast the spell contained once a day, without rolling.', 'CORE1', '185'],</v>
      </c>
    </row>
    <row r="131" spans="1:7" x14ac:dyDescent="0.25">
      <c r="B131">
        <v>2</v>
      </c>
      <c r="C131" t="s">
        <v>411</v>
      </c>
      <c r="D131" t="s">
        <v>414</v>
      </c>
      <c r="E131" t="s">
        <v>2</v>
      </c>
      <c r="F131">
        <v>185</v>
      </c>
      <c r="G131" t="str">
        <f>CONCATENATE("'",B131,"': ['",C131,"' ,'",D131,"', '",E131,"', '",F131,"'],")</f>
        <v>'2': ['Multiple Spell Jewel' ,'A spellcaster can cast each spell contained within once a day, without rolling.', 'CORE1', '185'],</v>
      </c>
    </row>
    <row r="132" spans="1:7" x14ac:dyDescent="0.25">
      <c r="B132">
        <v>3</v>
      </c>
      <c r="C132" t="s">
        <v>412</v>
      </c>
      <c r="D132" t="s">
        <v>101</v>
      </c>
      <c r="E132" t="s">
        <v>2</v>
      </c>
      <c r="F132">
        <v>185</v>
      </c>
      <c r="G132" t="str">
        <f>CONCATENATE("'",B132,"': ['",C132,"' ,'",D132,"', '",E132,"', '",F132,"'],")</f>
        <v>'3': ['Energy Jewel' ,'PENDING', 'CORE1', '185'],</v>
      </c>
    </row>
    <row r="134" spans="1:7" x14ac:dyDescent="0.25">
      <c r="A134" t="s">
        <v>457</v>
      </c>
    </row>
    <row r="136" spans="1:7" x14ac:dyDescent="0.25">
      <c r="B136">
        <v>1</v>
      </c>
      <c r="C136" t="s">
        <v>415</v>
      </c>
      <c r="D136" t="str">
        <f t="shared" ref="D136:D161" si="7">CONCATENATE("'",B136,"' : '",C136,"',")</f>
        <v>'1' : 'Additional Damage',</v>
      </c>
    </row>
    <row r="137" spans="1:7" x14ac:dyDescent="0.25">
      <c r="B137">
        <v>2</v>
      </c>
      <c r="C137" t="s">
        <v>416</v>
      </c>
      <c r="D137" t="str">
        <f t="shared" si="7"/>
        <v>'2' : 'Characteristic Gain',</v>
      </c>
    </row>
    <row r="138" spans="1:7" x14ac:dyDescent="0.25">
      <c r="B138">
        <v>3</v>
      </c>
      <c r="C138" t="s">
        <v>417</v>
      </c>
      <c r="D138" t="str">
        <f t="shared" si="7"/>
        <v>'3' : 'Characteristic Drain',</v>
      </c>
    </row>
    <row r="139" spans="1:7" x14ac:dyDescent="0.25">
      <c r="B139">
        <v>4</v>
      </c>
      <c r="C139" t="s">
        <v>418</v>
      </c>
      <c r="D139" t="str">
        <f t="shared" si="7"/>
        <v>'4' : 'Bane Weapon',</v>
      </c>
    </row>
    <row r="140" spans="1:7" x14ac:dyDescent="0.25">
      <c r="B140">
        <v>5</v>
      </c>
      <c r="C140" t="s">
        <v>419</v>
      </c>
      <c r="D140" t="str">
        <f t="shared" si="7"/>
        <v>'5' : 'Flame Attack',</v>
      </c>
    </row>
    <row r="141" spans="1:7" x14ac:dyDescent="0.25">
      <c r="B141">
        <v>6</v>
      </c>
      <c r="C141" t="s">
        <v>420</v>
      </c>
      <c r="D141" t="str">
        <f t="shared" si="7"/>
        <v>'6' : 'Poison Attack',</v>
      </c>
    </row>
    <row r="142" spans="1:7" x14ac:dyDescent="0.25">
      <c r="B142">
        <v>7</v>
      </c>
      <c r="C142" t="s">
        <v>421</v>
      </c>
      <c r="D142" t="str">
        <f t="shared" si="7"/>
        <v>'7' : 'Degeneration Attack',</v>
      </c>
    </row>
    <row r="143" spans="1:7" x14ac:dyDescent="0.25">
      <c r="B143">
        <v>8</v>
      </c>
      <c r="C143" t="s">
        <v>422</v>
      </c>
      <c r="D143" t="str">
        <f t="shared" si="7"/>
        <v>'8' : 'Freeze Attack',</v>
      </c>
    </row>
    <row r="144" spans="1:7" x14ac:dyDescent="0.25">
      <c r="B144">
        <v>9</v>
      </c>
      <c r="C144" t="s">
        <v>423</v>
      </c>
      <c r="D144" t="str">
        <f t="shared" si="7"/>
        <v>'9' : 'Warp Attack',</v>
      </c>
    </row>
    <row r="145" spans="1:4" x14ac:dyDescent="0.25">
      <c r="B145">
        <v>10</v>
      </c>
      <c r="C145" t="s">
        <v>159</v>
      </c>
      <c r="D145" t="str">
        <f t="shared" si="7"/>
        <v>'10' : 'Sleep',</v>
      </c>
    </row>
    <row r="146" spans="1:4" x14ac:dyDescent="0.25">
      <c r="B146">
        <v>11</v>
      </c>
      <c r="C146" t="s">
        <v>424</v>
      </c>
      <c r="D146" t="str">
        <f t="shared" si="7"/>
        <v>'11' : 'Flight',</v>
      </c>
    </row>
    <row r="147" spans="1:4" x14ac:dyDescent="0.25">
      <c r="B147">
        <v>12</v>
      </c>
      <c r="C147" t="s">
        <v>425</v>
      </c>
      <c r="D147" t="str">
        <f t="shared" si="7"/>
        <v>'12' : 'Breather Underwater',</v>
      </c>
    </row>
    <row r="148" spans="1:4" x14ac:dyDescent="0.25">
      <c r="B148">
        <v>13</v>
      </c>
      <c r="C148" t="s">
        <v>426</v>
      </c>
      <c r="D148" t="str">
        <f t="shared" si="7"/>
        <v>'13' : 'Confusion',</v>
      </c>
    </row>
    <row r="149" spans="1:4" x14ac:dyDescent="0.25">
      <c r="A149" t="s">
        <v>432</v>
      </c>
      <c r="B149">
        <v>14</v>
      </c>
      <c r="C149" t="s">
        <v>427</v>
      </c>
      <c r="D149" t="str">
        <f t="shared" si="7"/>
        <v>'14' : 'Fear ',</v>
      </c>
    </row>
    <row r="150" spans="1:4" x14ac:dyDescent="0.25">
      <c r="B150">
        <v>15</v>
      </c>
      <c r="C150" t="s">
        <v>428</v>
      </c>
      <c r="D150" t="str">
        <f t="shared" si="7"/>
        <v>'15' : 'Instability',</v>
      </c>
    </row>
    <row r="151" spans="1:4" x14ac:dyDescent="0.25">
      <c r="A151" t="s">
        <v>432</v>
      </c>
      <c r="B151">
        <v>16</v>
      </c>
      <c r="C151" t="s">
        <v>429</v>
      </c>
      <c r="D151" t="str">
        <f t="shared" si="7"/>
        <v>'16' : 'Protection',</v>
      </c>
    </row>
    <row r="152" spans="1:4" x14ac:dyDescent="0.25">
      <c r="B152">
        <v>17</v>
      </c>
      <c r="C152" t="s">
        <v>430</v>
      </c>
      <c r="D152" t="str">
        <f t="shared" si="7"/>
        <v>'17' : 'Resist Fire',</v>
      </c>
    </row>
    <row r="153" spans="1:4" x14ac:dyDescent="0.25">
      <c r="A153" t="s">
        <v>432</v>
      </c>
      <c r="B153">
        <v>18</v>
      </c>
      <c r="C153" t="s">
        <v>431</v>
      </c>
      <c r="D153" t="str">
        <f t="shared" si="7"/>
        <v>'18' : 'Animated',</v>
      </c>
    </row>
    <row r="154" spans="1:4" x14ac:dyDescent="0.25">
      <c r="B154">
        <v>19</v>
      </c>
      <c r="C154" t="s">
        <v>433</v>
      </c>
      <c r="D154" t="str">
        <f t="shared" si="7"/>
        <v>'19' : 'Invisibility',</v>
      </c>
    </row>
    <row r="155" spans="1:4" x14ac:dyDescent="0.25">
      <c r="B155">
        <v>20</v>
      </c>
      <c r="C155" t="s">
        <v>434</v>
      </c>
      <c r="D155" t="str">
        <f t="shared" si="7"/>
        <v>'20' : 'Magic Damper',</v>
      </c>
    </row>
    <row r="156" spans="1:4" x14ac:dyDescent="0.25">
      <c r="A156" t="s">
        <v>432</v>
      </c>
      <c r="B156">
        <v>21</v>
      </c>
      <c r="C156" t="s">
        <v>435</v>
      </c>
      <c r="D156" t="str">
        <f t="shared" si="7"/>
        <v>'21' : 'Berserk',</v>
      </c>
    </row>
    <row r="157" spans="1:4" x14ac:dyDescent="0.25">
      <c r="B157">
        <v>22</v>
      </c>
      <c r="C157" t="s">
        <v>436</v>
      </c>
      <c r="D157" t="str">
        <f t="shared" si="7"/>
        <v>'22' : 'Repel Undead',</v>
      </c>
    </row>
    <row r="158" spans="1:4" x14ac:dyDescent="0.25">
      <c r="B158">
        <v>23</v>
      </c>
      <c r="C158" t="s">
        <v>437</v>
      </c>
      <c r="D158" t="str">
        <f t="shared" si="7"/>
        <v>'23' : 'Repel Demons',</v>
      </c>
    </row>
    <row r="159" spans="1:4" x14ac:dyDescent="0.25">
      <c r="A159" t="s">
        <v>432</v>
      </c>
      <c r="B159">
        <v>24</v>
      </c>
      <c r="C159" t="s">
        <v>438</v>
      </c>
      <c r="D159" t="str">
        <f t="shared" si="7"/>
        <v>'24' : 'Destroy Magical Weapon',</v>
      </c>
    </row>
    <row r="160" spans="1:4" x14ac:dyDescent="0.25">
      <c r="B160">
        <v>25</v>
      </c>
      <c r="C160" t="s">
        <v>439</v>
      </c>
      <c r="D160" t="str">
        <f t="shared" si="7"/>
        <v>'25' : 'Spell Absorption',</v>
      </c>
    </row>
    <row r="161" spans="2:6" x14ac:dyDescent="0.25">
      <c r="B161">
        <v>26</v>
      </c>
      <c r="C161" t="s">
        <v>440</v>
      </c>
      <c r="D161" t="str">
        <f t="shared" si="7"/>
        <v>'26' : 'Mighty Strike',</v>
      </c>
    </row>
    <row r="164" spans="2:6" x14ac:dyDescent="0.25">
      <c r="E164">
        <v>1</v>
      </c>
      <c r="F164" t="str">
        <f t="shared" ref="F164:F190" si="8">CONCATENATE("'",E164,"',")</f>
        <v>'1',</v>
      </c>
    </row>
    <row r="165" spans="2:6" x14ac:dyDescent="0.25">
      <c r="E165">
        <v>2</v>
      </c>
      <c r="F165" t="str">
        <f t="shared" si="8"/>
        <v>'2',</v>
      </c>
    </row>
    <row r="166" spans="2:6" x14ac:dyDescent="0.25">
      <c r="E166">
        <v>3</v>
      </c>
      <c r="F166" t="str">
        <f t="shared" si="8"/>
        <v>'3',</v>
      </c>
    </row>
    <row r="167" spans="2:6" x14ac:dyDescent="0.25">
      <c r="E167">
        <v>4</v>
      </c>
      <c r="F167" t="str">
        <f t="shared" si="8"/>
        <v>'4',</v>
      </c>
    </row>
    <row r="168" spans="2:6" x14ac:dyDescent="0.25">
      <c r="E168">
        <v>5</v>
      </c>
      <c r="F168" t="str">
        <f t="shared" si="8"/>
        <v>'5',</v>
      </c>
    </row>
    <row r="169" spans="2:6" x14ac:dyDescent="0.25">
      <c r="E169">
        <v>6</v>
      </c>
      <c r="F169" t="str">
        <f t="shared" si="8"/>
        <v>'6',</v>
      </c>
    </row>
    <row r="170" spans="2:6" x14ac:dyDescent="0.25">
      <c r="E170">
        <v>7</v>
      </c>
      <c r="F170" t="str">
        <f t="shared" si="8"/>
        <v>'7',</v>
      </c>
    </row>
    <row r="171" spans="2:6" x14ac:dyDescent="0.25">
      <c r="E171">
        <v>8</v>
      </c>
      <c r="F171" t="str">
        <f t="shared" si="8"/>
        <v>'8',</v>
      </c>
    </row>
    <row r="172" spans="2:6" x14ac:dyDescent="0.25">
      <c r="E172">
        <v>9</v>
      </c>
      <c r="F172" t="str">
        <f t="shared" si="8"/>
        <v>'9',</v>
      </c>
    </row>
    <row r="173" spans="2:6" x14ac:dyDescent="0.25">
      <c r="E173">
        <v>10</v>
      </c>
      <c r="F173" t="str">
        <f t="shared" si="8"/>
        <v>'10',</v>
      </c>
    </row>
    <row r="174" spans="2:6" x14ac:dyDescent="0.25">
      <c r="E174">
        <v>11</v>
      </c>
      <c r="F174" t="str">
        <f t="shared" si="8"/>
        <v>'11',</v>
      </c>
    </row>
    <row r="175" spans="2:6" x14ac:dyDescent="0.25">
      <c r="E175">
        <v>12</v>
      </c>
      <c r="F175" t="str">
        <f t="shared" si="8"/>
        <v>'12',</v>
      </c>
    </row>
    <row r="176" spans="2:6" x14ac:dyDescent="0.25">
      <c r="E176">
        <v>13</v>
      </c>
      <c r="F176" t="str">
        <f t="shared" si="8"/>
        <v>'13',</v>
      </c>
    </row>
    <row r="177" spans="5:6" x14ac:dyDescent="0.25">
      <c r="E177">
        <v>14</v>
      </c>
      <c r="F177" t="str">
        <f t="shared" si="8"/>
        <v>'14',</v>
      </c>
    </row>
    <row r="178" spans="5:6" x14ac:dyDescent="0.25">
      <c r="E178">
        <v>15</v>
      </c>
      <c r="F178" t="str">
        <f t="shared" si="8"/>
        <v>'15',</v>
      </c>
    </row>
    <row r="179" spans="5:6" x14ac:dyDescent="0.25">
      <c r="E179">
        <v>16</v>
      </c>
      <c r="F179" t="str">
        <f t="shared" si="8"/>
        <v>'16',</v>
      </c>
    </row>
    <row r="180" spans="5:6" x14ac:dyDescent="0.25">
      <c r="E180">
        <v>17</v>
      </c>
      <c r="F180" t="str">
        <f t="shared" si="8"/>
        <v>'17',</v>
      </c>
    </row>
    <row r="181" spans="5:6" x14ac:dyDescent="0.25">
      <c r="E181">
        <v>18</v>
      </c>
      <c r="F181" t="str">
        <f t="shared" si="8"/>
        <v>'18',</v>
      </c>
    </row>
    <row r="182" spans="5:6" x14ac:dyDescent="0.25">
      <c r="E182">
        <v>19</v>
      </c>
      <c r="F182" t="str">
        <f t="shared" si="8"/>
        <v>'19',</v>
      </c>
    </row>
    <row r="183" spans="5:6" x14ac:dyDescent="0.25">
      <c r="E183">
        <v>20</v>
      </c>
      <c r="F183" t="str">
        <f t="shared" si="8"/>
        <v>'20',</v>
      </c>
    </row>
    <row r="184" spans="5:6" x14ac:dyDescent="0.25">
      <c r="E184">
        <v>21</v>
      </c>
      <c r="F184" t="str">
        <f t="shared" si="8"/>
        <v>'21',</v>
      </c>
    </row>
    <row r="185" spans="5:6" x14ac:dyDescent="0.25">
      <c r="E185">
        <v>22</v>
      </c>
      <c r="F185" t="str">
        <f t="shared" si="8"/>
        <v>'22',</v>
      </c>
    </row>
    <row r="186" spans="5:6" x14ac:dyDescent="0.25">
      <c r="E186">
        <v>23</v>
      </c>
      <c r="F186" t="str">
        <f t="shared" si="8"/>
        <v>'23',</v>
      </c>
    </row>
    <row r="187" spans="5:6" x14ac:dyDescent="0.25">
      <c r="E187">
        <v>24</v>
      </c>
      <c r="F187" t="str">
        <f t="shared" si="8"/>
        <v>'24',</v>
      </c>
    </row>
    <row r="188" spans="5:6" x14ac:dyDescent="0.25">
      <c r="E188">
        <v>25</v>
      </c>
      <c r="F188" t="str">
        <f t="shared" si="8"/>
        <v>'25',</v>
      </c>
    </row>
    <row r="189" spans="5:6" x14ac:dyDescent="0.25">
      <c r="E189">
        <v>26</v>
      </c>
      <c r="F189" t="str">
        <f t="shared" si="8"/>
        <v>'26',</v>
      </c>
    </row>
    <row r="190" spans="5:6" x14ac:dyDescent="0.25">
      <c r="F190" t="str">
        <f t="shared" si="8"/>
        <v>'',</v>
      </c>
    </row>
    <row r="194" spans="1:7" x14ac:dyDescent="0.25">
      <c r="A194" t="s">
        <v>455</v>
      </c>
    </row>
    <row r="195" spans="1:7" x14ac:dyDescent="0.25">
      <c r="B195">
        <v>1</v>
      </c>
      <c r="C195" t="s">
        <v>119</v>
      </c>
      <c r="D195" t="s">
        <v>127</v>
      </c>
      <c r="E195" t="s">
        <v>5</v>
      </c>
      <c r="F195">
        <v>47</v>
      </c>
      <c r="G195" t="str">
        <f t="shared" ref="G195:G208" si="9">CONCATENATE("'",B195,"': ['",C195,"' ,'",D195,"', '",E195,"', '",F195,"'],")</f>
        <v>'1': ['Dagger of Halflings' ,'For a non-halfling, it works as a magical dagger. For a halfling, it counts as a sword, and gives +10 to WS.', 'AN', '47'],</v>
      </c>
    </row>
    <row r="196" spans="1:7" x14ac:dyDescent="0.25">
      <c r="B196">
        <v>2</v>
      </c>
      <c r="C196" t="s">
        <v>120</v>
      </c>
      <c r="D196" t="s">
        <v>128</v>
      </c>
      <c r="E196" t="s">
        <v>5</v>
      </c>
      <c r="F196">
        <v>47</v>
      </c>
      <c r="G196" t="str">
        <f t="shared" si="9"/>
        <v>'2': ['Harness of Fearlessness' ,'When fitted to a horse (not any other rideable creature) it becomes immune to Fear, though not Terror.', 'AN', '47'],</v>
      </c>
    </row>
    <row r="197" spans="1:7" x14ac:dyDescent="0.25">
      <c r="B197">
        <v>3</v>
      </c>
      <c r="C197" t="s">
        <v>121</v>
      </c>
      <c r="D197" t="s">
        <v>129</v>
      </c>
      <c r="E197" t="s">
        <v>5</v>
      </c>
      <c r="F197">
        <v>47</v>
      </c>
      <c r="G197" t="str">
        <f t="shared" si="9"/>
        <v>'3': ['Lantern of Days' ,'Its oil burns very slowly: 1 pint will fuel it for 1d4 days.', 'AN', '47'],</v>
      </c>
    </row>
    <row r="198" spans="1:7" x14ac:dyDescent="0.25">
      <c r="B198">
        <v>4</v>
      </c>
      <c r="C198" t="s">
        <v>122</v>
      </c>
      <c r="D198" t="s">
        <v>130</v>
      </c>
      <c r="E198" t="s">
        <v>5</v>
      </c>
      <c r="F198">
        <v>47</v>
      </c>
      <c r="G198" t="str">
        <f t="shared" si="9"/>
        <v>'4': ['Lens of Detection' ,'Allows the user to see illusions for what they truly are. See manual.', 'AN', '47'],</v>
      </c>
    </row>
    <row r="199" spans="1:7" x14ac:dyDescent="0.25">
      <c r="B199">
        <v>5</v>
      </c>
      <c r="C199" t="s">
        <v>123</v>
      </c>
      <c r="D199" t="s">
        <v>131</v>
      </c>
      <c r="E199" t="s">
        <v>5</v>
      </c>
      <c r="F199">
        <v>47</v>
      </c>
      <c r="G199" t="str">
        <f t="shared" si="9"/>
        <v>'5': ['Lyre of Melody' ,'It gives +20 to music and busk tests.', 'AN', '47'],</v>
      </c>
    </row>
    <row r="200" spans="1:7" x14ac:dyDescent="0.25">
      <c r="B200">
        <v>6</v>
      </c>
      <c r="C200" t="s">
        <v>124</v>
      </c>
      <c r="D200" t="s">
        <v>132</v>
      </c>
      <c r="E200" t="s">
        <v>5</v>
      </c>
      <c r="F200">
        <v>47</v>
      </c>
      <c r="G200" t="str">
        <f t="shared" si="9"/>
        <v>'6': ['Purse of Teeth' ,'If someone other than the owner tries to take money from it, they take damage. See manual.', 'AN', '47'],</v>
      </c>
    </row>
    <row r="201" spans="1:7" x14ac:dyDescent="0.25">
      <c r="B201">
        <v>7</v>
      </c>
      <c r="C201" t="s">
        <v>125</v>
      </c>
      <c r="D201" t="s">
        <v>133</v>
      </c>
      <c r="E201" t="s">
        <v>5</v>
      </c>
      <c r="F201">
        <v>47</v>
      </c>
      <c r="G201" t="str">
        <f t="shared" si="9"/>
        <v>'7': ['Ring of Comprehension' ,'Allows the wearer to read and write their own language. 50% of them also give knowledge on how to read and write 1d3 additional languages.', 'AN', '47'],</v>
      </c>
    </row>
    <row r="202" spans="1:7" x14ac:dyDescent="0.25">
      <c r="B202">
        <v>8</v>
      </c>
      <c r="C202" t="s">
        <v>126</v>
      </c>
      <c r="D202" t="s">
        <v>134</v>
      </c>
      <c r="E202" t="s">
        <v>5</v>
      </c>
      <c r="F202">
        <v>47</v>
      </c>
      <c r="G202" t="str">
        <f t="shared" si="9"/>
        <v>'8': ['Sand of Flinging' ,'When thrown at a location, all creatures within a four yard radius are blinded, making missile fire and spellcasting impossible.', 'AN', '47'],</v>
      </c>
    </row>
    <row r="203" spans="1:7" x14ac:dyDescent="0.25">
      <c r="B203">
        <v>9</v>
      </c>
      <c r="C203" t="s">
        <v>147</v>
      </c>
      <c r="D203" t="s">
        <v>148</v>
      </c>
      <c r="E203" t="s">
        <v>2</v>
      </c>
      <c r="F203">
        <v>183</v>
      </c>
      <c r="G203" t="str">
        <f t="shared" si="9"/>
        <v>'9': ['All-Seeing Mirror' ,'These come in pairs, each seeing the reflection on the other through unlimited distances by land, or up to 500 miles of sea.', 'CORE1', '183'],</v>
      </c>
    </row>
    <row r="204" spans="1:7" x14ac:dyDescent="0.25">
      <c r="B204">
        <v>10</v>
      </c>
      <c r="C204" t="s">
        <v>149</v>
      </c>
      <c r="D204" t="s">
        <v>150</v>
      </c>
      <c r="E204" t="s">
        <v>2</v>
      </c>
      <c r="F204">
        <v>185</v>
      </c>
      <c r="G204" t="str">
        <f t="shared" si="9"/>
        <v>'10': ['Enchanted Rope' ,'A magical rope that obeys the commands of its owner. See manual.', 'CORE1', '185'],</v>
      </c>
    </row>
    <row r="205" spans="1:7" x14ac:dyDescent="0.25">
      <c r="B205">
        <v>11</v>
      </c>
      <c r="C205" t="s">
        <v>458</v>
      </c>
      <c r="D205" t="s">
        <v>459</v>
      </c>
      <c r="E205" t="s">
        <v>460</v>
      </c>
      <c r="F205">
        <v>93</v>
      </c>
      <c r="G205" t="str">
        <f t="shared" si="9"/>
        <v>'11': ['Golden Death Mask' ,'Gives a bonus of +10 to Command and Intimidate, as well as +10 WP.', 'LLL', '93'],</v>
      </c>
    </row>
    <row r="206" spans="1:7" x14ac:dyDescent="0.25">
      <c r="B206">
        <v>12</v>
      </c>
      <c r="C206" t="s">
        <v>461</v>
      </c>
      <c r="D206" t="s">
        <v>462</v>
      </c>
      <c r="E206" t="s">
        <v>460</v>
      </c>
      <c r="F206">
        <v>94</v>
      </c>
      <c r="G206" t="str">
        <f t="shared" si="9"/>
        <v>'12': ['Blades of Honourable Demise' ,'Gives a +20 to WS. Parrying. If it wounds, the victim loses an additional wound each round until they pass a T -10 test,', 'LLL', '94'],</v>
      </c>
    </row>
    <row r="207" spans="1:7" x14ac:dyDescent="0.25">
      <c r="B207">
        <v>13</v>
      </c>
      <c r="C207" t="s">
        <v>463</v>
      </c>
      <c r="D207" t="s">
        <v>464</v>
      </c>
      <c r="E207" t="s">
        <v>460</v>
      </c>
      <c r="F207">
        <v>96</v>
      </c>
      <c r="G207" t="str">
        <f t="shared" si="9"/>
        <v>'13': ['Dagger of Bound Souls' ,'If it inflicts at least 1 wound, target suffers 5 more wounds, deals extra wounds, pierces magical protection. See manual.', 'LLL', '96'],</v>
      </c>
    </row>
    <row r="208" spans="1:7" x14ac:dyDescent="0.25">
      <c r="B208">
        <v>14</v>
      </c>
      <c r="C208" t="s">
        <v>465</v>
      </c>
      <c r="D208" t="s">
        <v>466</v>
      </c>
      <c r="E208" t="s">
        <v>460</v>
      </c>
      <c r="F208">
        <v>96</v>
      </c>
      <c r="G208" t="str">
        <f t="shared" si="9"/>
        <v>'14': ['Gauntlet of Hraklonesh' ,'S +10, T +10, can't be removed. Each week, make a T -10 check or gain a mutation. See manual.', 'LLL', '96'],</v>
      </c>
    </row>
    <row r="209" spans="2:2" x14ac:dyDescent="0.25">
      <c r="B209">
        <v>15</v>
      </c>
    </row>
    <row r="210" spans="2:2" x14ac:dyDescent="0.25">
      <c r="B210">
        <v>16</v>
      </c>
    </row>
    <row r="211" spans="2:2" x14ac:dyDescent="0.25">
      <c r="B211">
        <v>17</v>
      </c>
    </row>
    <row r="212" spans="2:2" x14ac:dyDescent="0.25">
      <c r="B212">
        <v>18</v>
      </c>
    </row>
    <row r="213" spans="2:2" x14ac:dyDescent="0.25">
      <c r="B213">
        <v>19</v>
      </c>
    </row>
    <row r="214" spans="2:2" x14ac:dyDescent="0.25">
      <c r="B214">
        <v>20</v>
      </c>
    </row>
    <row r="215" spans="2:2" x14ac:dyDescent="0.25">
      <c r="B215">
        <v>21</v>
      </c>
    </row>
    <row r="216" spans="2:2" x14ac:dyDescent="0.25">
      <c r="B216">
        <v>22</v>
      </c>
    </row>
    <row r="217" spans="2:2" x14ac:dyDescent="0.25">
      <c r="B217">
        <v>23</v>
      </c>
    </row>
    <row r="227" spans="1:7" x14ac:dyDescent="0.25">
      <c r="A227" t="s">
        <v>445</v>
      </c>
    </row>
    <row r="228" spans="1:7" x14ac:dyDescent="0.25">
      <c r="B228">
        <v>1</v>
      </c>
      <c r="C228" t="s">
        <v>22</v>
      </c>
      <c r="D228" t="s">
        <v>30</v>
      </c>
      <c r="E228" t="s">
        <v>5</v>
      </c>
      <c r="F228">
        <v>42</v>
      </c>
      <c r="G228" t="str">
        <f>CONCATENATE("'",B228,"': ['",C228,"', '",D228,"', '",E228,"', '",F228,"'],")</f>
        <v>'1': ['Arrow of Banefulness', 'Double damage to the creatures of the assigned type.', 'AN', '42'],</v>
      </c>
    </row>
    <row r="229" spans="1:7" x14ac:dyDescent="0.25">
      <c r="B229">
        <v>2</v>
      </c>
      <c r="C229" t="s">
        <v>23</v>
      </c>
      <c r="D229" t="s">
        <v>31</v>
      </c>
      <c r="E229" t="s">
        <v>5</v>
      </c>
      <c r="F229">
        <v>43</v>
      </c>
      <c r="G229" t="str">
        <f>CONCATENATE("'",B229,"': ['",C229,"', '",D229,"', '",E229,"', '",F229,"'],")</f>
        <v>'2': ['Arrow of Bleeding', 'If it hits, it absorbs 15% of the target's blood, removes 1/4 of its wounds, and falls to the ground. See manual.', 'AN', '43'],</v>
      </c>
    </row>
    <row r="230" spans="1:7" x14ac:dyDescent="0.25">
      <c r="B230">
        <v>3</v>
      </c>
      <c r="C230" t="s">
        <v>24</v>
      </c>
      <c r="D230" t="s">
        <v>32</v>
      </c>
      <c r="E230" t="s">
        <v>5</v>
      </c>
      <c r="F230">
        <v>43</v>
      </c>
      <c r="G230" t="str">
        <f>CONCATENATE("'",B230,"': ['",C230,"', '",D230,"', '",E230,"', '",F230,"'],")</f>
        <v>'3': ['Arrow of Division', 'It spreads into 1d6 projectiles when fired, each of which can target the same target or a random one. One hit and damage roll for each projectile.', 'AN', '43'],</v>
      </c>
    </row>
    <row r="231" spans="1:7" x14ac:dyDescent="0.25">
      <c r="B231">
        <v>4</v>
      </c>
      <c r="C231" t="s">
        <v>25</v>
      </c>
      <c r="D231" t="s">
        <v>33</v>
      </c>
      <c r="E231" t="s">
        <v>5</v>
      </c>
      <c r="F231">
        <v>43</v>
      </c>
      <c r="G231" t="str">
        <f>CONCATENATE("'",B231,"': ['",C231,"', '",D231,"', '",E231,"', '",F231,"'],")</f>
        <v>'4': ['Arrow of Doom', 'If it hits a creature of the assigned type, it must mage a Magic check or die. If it survives, it receives double damage.', 'AN', '43'],</v>
      </c>
    </row>
    <row r="232" spans="1:7" x14ac:dyDescent="0.25">
      <c r="B232">
        <v>5</v>
      </c>
      <c r="C232" t="s">
        <v>26</v>
      </c>
      <c r="D232" t="s">
        <v>34</v>
      </c>
      <c r="E232" t="s">
        <v>5</v>
      </c>
      <c r="F232">
        <v>43</v>
      </c>
      <c r="G232" t="str">
        <f t="shared" ref="G232" si="10">CONCATENATE("'",B232,"': ['",C232,"' ,'",D232,"', '",E232,"', '",F232,"'],")</f>
        <v>'5': ['Arrow of Grappling' ,'Upon firing, turns into a hook that can hang on to almost any surface. See manual.', 'AN', '43'],</v>
      </c>
    </row>
    <row r="233" spans="1:7" x14ac:dyDescent="0.25">
      <c r="B233">
        <v>6</v>
      </c>
      <c r="C233" t="s">
        <v>27</v>
      </c>
      <c r="D233" t="s">
        <v>35</v>
      </c>
      <c r="E233" t="s">
        <v>2</v>
      </c>
      <c r="F233">
        <v>184</v>
      </c>
      <c r="G233" t="str">
        <f t="shared" ref="G233:G253" si="11">CONCATENATE("'",B233,"': ['",C233,"', '",D233,"', '",E233,"', '",F233,"'],")</f>
        <v>'6': ['Arrow of Potency', 'It causes 1 more wound upon impact.', 'CORE1', '184'],</v>
      </c>
    </row>
    <row r="234" spans="1:7" x14ac:dyDescent="0.25">
      <c r="B234">
        <v>7</v>
      </c>
      <c r="C234" t="s">
        <v>28</v>
      </c>
      <c r="D234" t="s">
        <v>36</v>
      </c>
      <c r="E234" t="s">
        <v>5</v>
      </c>
      <c r="F234">
        <v>43</v>
      </c>
      <c r="G234" t="str">
        <f t="shared" si="11"/>
        <v>'7': ['Arrow of Sure Striking', 'Gives a bonus to the BS skill for the attack.', 'AN', '43'],</v>
      </c>
    </row>
    <row r="235" spans="1:7" x14ac:dyDescent="0.25">
      <c r="B235">
        <v>8</v>
      </c>
      <c r="C235" t="s">
        <v>29</v>
      </c>
      <c r="D235" t="s">
        <v>37</v>
      </c>
      <c r="E235" t="s">
        <v>2</v>
      </c>
      <c r="F235">
        <v>184</v>
      </c>
      <c r="G235" t="str">
        <f t="shared" si="11"/>
        <v>'8': ['Arrow of True Flight', 'It always hits, though it's still necessary to roll in order to determine where it hits.', 'CORE1', '184'],</v>
      </c>
    </row>
    <row r="236" spans="1:7" x14ac:dyDescent="0.25">
      <c r="B236">
        <v>9</v>
      </c>
      <c r="C236" t="s">
        <v>467</v>
      </c>
      <c r="D236" t="s">
        <v>468</v>
      </c>
      <c r="E236" t="s">
        <v>469</v>
      </c>
      <c r="F236">
        <v>88</v>
      </c>
      <c r="G236" t="str">
        <f t="shared" si="11"/>
        <v>'9': ['Arrow of Cursed Bone', 'When wounded, test T or die and become a Zombie.', 'Apo2', '88'],</v>
      </c>
    </row>
    <row r="237" spans="1:7" x14ac:dyDescent="0.25">
      <c r="A237" t="s">
        <v>432</v>
      </c>
      <c r="B237">
        <v>10</v>
      </c>
      <c r="C237" t="s">
        <v>470</v>
      </c>
      <c r="D237" t="s">
        <v>471</v>
      </c>
      <c r="E237" t="s">
        <v>469</v>
      </c>
      <c r="F237">
        <v>88</v>
      </c>
      <c r="G237" t="str">
        <f t="shared" si="11"/>
        <v>'10': ['Arrow of Direful Summonation', 'When they strike an object, a random creature is summoned.', 'Apo2', '88'],</v>
      </c>
    </row>
    <row r="238" spans="1:7" x14ac:dyDescent="0.25">
      <c r="B238">
        <v>11</v>
      </c>
      <c r="C238" t="s">
        <v>472</v>
      </c>
      <c r="D238" t="s">
        <v>473</v>
      </c>
      <c r="E238" t="s">
        <v>469</v>
      </c>
      <c r="F238">
        <v>88</v>
      </c>
      <c r="G238" t="str">
        <f t="shared" si="11"/>
        <v>'11': ['Arrow of Far Flight', 'It reaches double the distance.', 'Apo2', '88'],</v>
      </c>
    </row>
    <row r="239" spans="1:7" x14ac:dyDescent="0.25">
      <c r="A239" t="s">
        <v>432</v>
      </c>
      <c r="B239">
        <v>12</v>
      </c>
      <c r="C239" t="s">
        <v>474</v>
      </c>
      <c r="D239" t="s">
        <v>475</v>
      </c>
      <c r="E239" t="s">
        <v>469</v>
      </c>
      <c r="F239">
        <v>88</v>
      </c>
      <c r="G239" t="str">
        <f t="shared" si="11"/>
        <v>'12': ['Arrow of Fear', 'Upon being hit, the victim must make a Fear or Terror check.', 'Apo2', '88'],</v>
      </c>
    </row>
    <row r="240" spans="1:7" x14ac:dyDescent="0.25">
      <c r="B240">
        <v>13</v>
      </c>
      <c r="C240" t="s">
        <v>476</v>
      </c>
      <c r="D240" t="s">
        <v>477</v>
      </c>
      <c r="E240" t="s">
        <v>469</v>
      </c>
      <c r="F240">
        <v>88</v>
      </c>
      <c r="G240" t="str">
        <f t="shared" si="11"/>
        <v>'13': ['Arrow of Fire', 'Makes extra damage upon hitting a target: 1d4 if normal target, 2d4 if flammable, triple damage if it hits a water elemental.', 'Apo2', '88'],</v>
      </c>
    </row>
    <row r="241" spans="1:7" x14ac:dyDescent="0.25">
      <c r="B241">
        <v>14</v>
      </c>
      <c r="C241" t="s">
        <v>478</v>
      </c>
      <c r="D241" t="s">
        <v>479</v>
      </c>
      <c r="E241" t="s">
        <v>469</v>
      </c>
      <c r="F241">
        <v>88</v>
      </c>
      <c r="G241" t="str">
        <f t="shared" si="11"/>
        <v>'14': ['Arrow of Ice', 'Upon hitting, deals 1d3 extra damage if the target fails a T test, or triple damage to fire elementals. See manual.', 'Apo2', '88'],</v>
      </c>
    </row>
    <row r="242" spans="1:7" x14ac:dyDescent="0.25">
      <c r="B242">
        <v>15</v>
      </c>
      <c r="C242" t="s">
        <v>480</v>
      </c>
      <c r="D242" t="s">
        <v>481</v>
      </c>
      <c r="E242" t="s">
        <v>469</v>
      </c>
      <c r="F242">
        <v>89</v>
      </c>
      <c r="G242" t="str">
        <f t="shared" si="11"/>
        <v>'15': ['Arrow of Madness', 'Anyone hit by it with an int of 10 or more gains 2d6 insanity points.', 'Apo2', '89'],</v>
      </c>
    </row>
    <row r="243" spans="1:7" x14ac:dyDescent="0.25">
      <c r="B243">
        <v>16</v>
      </c>
      <c r="C243" t="s">
        <v>482</v>
      </c>
      <c r="D243" t="s">
        <v>483</v>
      </c>
      <c r="E243" t="s">
        <v>469</v>
      </c>
      <c r="F243">
        <v>89</v>
      </c>
      <c r="G243" t="str">
        <f t="shared" si="11"/>
        <v>'16': ['Arrow of Might', 'It hits with S 10.', 'Apo2', '89'],</v>
      </c>
    </row>
    <row r="244" spans="1:7" x14ac:dyDescent="0.25">
      <c r="A244" t="s">
        <v>432</v>
      </c>
      <c r="B244">
        <v>17</v>
      </c>
      <c r="C244" t="s">
        <v>484</v>
      </c>
      <c r="D244" t="s">
        <v>485</v>
      </c>
      <c r="E244" t="s">
        <v>469</v>
      </c>
      <c r="F244">
        <v>89</v>
      </c>
      <c r="G244" t="str">
        <f t="shared" si="11"/>
        <v>'17': ['Arrow of Mind Stealing', 'Adds a special effect when it impacts. See manual.', 'Apo2', '89'],</v>
      </c>
    </row>
    <row r="245" spans="1:7" x14ac:dyDescent="0.25">
      <c r="B245">
        <v>18</v>
      </c>
      <c r="C245" t="s">
        <v>486</v>
      </c>
      <c r="D245" t="s">
        <v>487</v>
      </c>
      <c r="E245" t="s">
        <v>469</v>
      </c>
      <c r="F245">
        <v>89</v>
      </c>
      <c r="G245" t="str">
        <f t="shared" si="11"/>
        <v>'18': ['Arrow of Pestilence', 'Causes infected wounds upon hitting a target. See manual.', 'Apo2', '89'],</v>
      </c>
    </row>
    <row r="246" spans="1:7" x14ac:dyDescent="0.25">
      <c r="B246">
        <v>19</v>
      </c>
      <c r="C246" t="s">
        <v>488</v>
      </c>
      <c r="D246" t="s">
        <v>489</v>
      </c>
      <c r="E246" t="s">
        <v>469</v>
      </c>
      <c r="F246">
        <v>90</v>
      </c>
      <c r="G246" t="str">
        <f t="shared" si="11"/>
        <v>'19': ['Arrow of Sleep', 'Doesn't cause damage, upon hitting, target must make a WP check or fall asleep. See manual.', 'Apo2', '90'],</v>
      </c>
    </row>
    <row r="247" spans="1:7" x14ac:dyDescent="0.25">
      <c r="A247" t="s">
        <v>432</v>
      </c>
      <c r="B247">
        <v>20</v>
      </c>
      <c r="C247" t="s">
        <v>490</v>
      </c>
      <c r="D247" t="s">
        <v>491</v>
      </c>
      <c r="E247" t="s">
        <v>469</v>
      </c>
      <c r="F247">
        <v>90</v>
      </c>
      <c r="G247" t="str">
        <f t="shared" si="11"/>
        <v>'20': ['Arrow of Sluggish Doom', 'Causes an effect upon impact. See manual.', 'Apo2', '90'],</v>
      </c>
    </row>
    <row r="248" spans="1:7" x14ac:dyDescent="0.25">
      <c r="B248">
        <v>21</v>
      </c>
      <c r="C248" t="s">
        <v>492</v>
      </c>
      <c r="D248" t="s">
        <v>493</v>
      </c>
      <c r="E248" t="s">
        <v>469</v>
      </c>
      <c r="F248">
        <v>90</v>
      </c>
      <c r="G248" t="str">
        <f t="shared" si="11"/>
        <v>'21': ['Arrow of Venom', 'If target survives the strike, it must pass a T test or die.', 'Apo2', '90'],</v>
      </c>
    </row>
    <row r="249" spans="1:7" x14ac:dyDescent="0.25">
      <c r="B249">
        <v>22</v>
      </c>
      <c r="C249" t="s">
        <v>494</v>
      </c>
      <c r="D249" t="s">
        <v>495</v>
      </c>
      <c r="E249" t="s">
        <v>469</v>
      </c>
      <c r="F249">
        <v>90</v>
      </c>
      <c r="G249" t="str">
        <f t="shared" si="11"/>
        <v>'22': ['Arrow of the Warp', 'Ignores all non-magical armour.', 'Apo2', '90'],</v>
      </c>
    </row>
    <row r="250" spans="1:7" x14ac:dyDescent="0.25">
      <c r="A250" t="s">
        <v>432</v>
      </c>
      <c r="B250">
        <v>23</v>
      </c>
      <c r="C250" t="s">
        <v>496</v>
      </c>
      <c r="D250" t="s">
        <v>491</v>
      </c>
      <c r="E250" t="s">
        <v>469</v>
      </c>
      <c r="F250">
        <v>91</v>
      </c>
      <c r="G250" t="str">
        <f t="shared" si="11"/>
        <v>'23': ['Arrow of Weakening', 'Causes an effect upon impact. See manual.', 'Apo2', '91'],</v>
      </c>
    </row>
    <row r="251" spans="1:7" x14ac:dyDescent="0.25">
      <c r="A251" t="s">
        <v>432</v>
      </c>
      <c r="B251">
        <v>24</v>
      </c>
      <c r="C251" t="s">
        <v>497</v>
      </c>
      <c r="D251" t="s">
        <v>498</v>
      </c>
      <c r="E251" t="s">
        <v>469</v>
      </c>
      <c r="F251">
        <v>90</v>
      </c>
      <c r="G251" t="str">
        <f t="shared" si="11"/>
        <v>'24': ['Arrow of Wounding', 'Causes extra damage.', 'Apo2', '90'],</v>
      </c>
    </row>
    <row r="252" spans="1:7" x14ac:dyDescent="0.25">
      <c r="B252">
        <v>25</v>
      </c>
      <c r="C252" t="s">
        <v>499</v>
      </c>
      <c r="D252" t="s">
        <v>500</v>
      </c>
      <c r="E252" t="s">
        <v>469</v>
      </c>
      <c r="F252">
        <v>90</v>
      </c>
      <c r="G252" t="str">
        <f t="shared" si="11"/>
        <v>'25': ['Arrow of Piercing', 'Ignores non-magical armour and shields. See manual.', 'Apo2', '90'],</v>
      </c>
    </row>
    <row r="253" spans="1:7" x14ac:dyDescent="0.25">
      <c r="A253" t="s">
        <v>432</v>
      </c>
      <c r="B253">
        <v>26</v>
      </c>
      <c r="C253" t="s">
        <v>501</v>
      </c>
      <c r="D253" t="s">
        <v>502</v>
      </c>
      <c r="E253" t="s">
        <v>503</v>
      </c>
      <c r="F253">
        <v>90</v>
      </c>
      <c r="G253" t="str">
        <f t="shared" si="11"/>
        <v>'26': ['Arrow of Righteous Banishment', 'Forces target of the associated creature type to make an instability check at -3.', 'Apo', '90'],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1F48CA-AF2E-4962-AE0E-C2434FD3D845}">
  <dimension ref="A1:E295"/>
  <sheetViews>
    <sheetView topLeftCell="A200" workbookViewId="0">
      <selection activeCell="A218" sqref="A218"/>
    </sheetView>
  </sheetViews>
  <sheetFormatPr baseColWidth="10" defaultRowHeight="15" x14ac:dyDescent="0.25"/>
  <cols>
    <col min="4" max="4" width="34.5703125" customWidth="1"/>
  </cols>
  <sheetData>
    <row r="1" spans="1:5" x14ac:dyDescent="0.25">
      <c r="A1" t="s">
        <v>151</v>
      </c>
    </row>
    <row r="2" spans="1:5" x14ac:dyDescent="0.25">
      <c r="E2" t="s">
        <v>166</v>
      </c>
    </row>
    <row r="3" spans="1:5" x14ac:dyDescent="0.25">
      <c r="A3" t="s">
        <v>1</v>
      </c>
      <c r="B3" t="s">
        <v>152</v>
      </c>
      <c r="C3" t="s">
        <v>153</v>
      </c>
    </row>
    <row r="4" spans="1:5" x14ac:dyDescent="0.25">
      <c r="A4" t="s">
        <v>154</v>
      </c>
      <c r="B4">
        <v>3</v>
      </c>
      <c r="D4" t="str">
        <f t="shared" ref="D4:D29" si="0">CONCATENATE("['",A4,"', '",B4,"'],")</f>
        <v>['Glowing Light', '3'],</v>
      </c>
    </row>
    <row r="5" spans="1:5" x14ac:dyDescent="0.25">
      <c r="A5" t="s">
        <v>155</v>
      </c>
      <c r="B5">
        <v>4</v>
      </c>
      <c r="D5" t="str">
        <f t="shared" si="0"/>
        <v>['Sounds', '4'],</v>
      </c>
    </row>
    <row r="6" spans="1:5" x14ac:dyDescent="0.25">
      <c r="A6" t="s">
        <v>156</v>
      </c>
      <c r="B6">
        <v>4</v>
      </c>
      <c r="D6" t="str">
        <f t="shared" si="0"/>
        <v>['Drop', '4'],</v>
      </c>
    </row>
    <row r="7" spans="1:5" x14ac:dyDescent="0.25">
      <c r="A7" t="s">
        <v>157</v>
      </c>
      <c r="B7">
        <v>6</v>
      </c>
      <c r="D7" t="str">
        <f t="shared" si="0"/>
        <v>['Marsh Lights', '6'],</v>
      </c>
    </row>
    <row r="8" spans="1:5" x14ac:dyDescent="0.25">
      <c r="A8" t="s">
        <v>158</v>
      </c>
      <c r="B8">
        <v>6</v>
      </c>
      <c r="D8" t="str">
        <f t="shared" si="0"/>
        <v>['Magic Dart', '6'],</v>
      </c>
    </row>
    <row r="9" spans="1:5" x14ac:dyDescent="0.25">
      <c r="A9" t="s">
        <v>159</v>
      </c>
      <c r="B9">
        <v>6</v>
      </c>
      <c r="D9" t="str">
        <f t="shared" si="0"/>
        <v>['Sleep', '6'],</v>
      </c>
    </row>
    <row r="10" spans="1:5" x14ac:dyDescent="0.25">
      <c r="A10" t="s">
        <v>160</v>
      </c>
      <c r="B10">
        <v>3</v>
      </c>
      <c r="D10" t="str">
        <f t="shared" si="0"/>
        <v>['Protection From Rain', '3'],</v>
      </c>
    </row>
    <row r="11" spans="1:5" x14ac:dyDescent="0.25">
      <c r="A11" t="s">
        <v>161</v>
      </c>
      <c r="B11">
        <v>3</v>
      </c>
      <c r="D11" t="str">
        <f t="shared" si="0"/>
        <v>['Magic Flame', '3'],</v>
      </c>
    </row>
    <row r="12" spans="1:5" x14ac:dyDescent="0.25">
      <c r="A12" t="s">
        <v>162</v>
      </c>
      <c r="B12">
        <v>4</v>
      </c>
      <c r="D12" t="str">
        <f t="shared" si="0"/>
        <v>['Gust', '4'],</v>
      </c>
    </row>
    <row r="13" spans="1:5" x14ac:dyDescent="0.25">
      <c r="A13" t="s">
        <v>163</v>
      </c>
      <c r="B13">
        <v>4</v>
      </c>
      <c r="D13" t="str">
        <f t="shared" si="0"/>
        <v>['Ghost Step', '4'],</v>
      </c>
    </row>
    <row r="14" spans="1:5" x14ac:dyDescent="0.25">
      <c r="A14" t="s">
        <v>164</v>
      </c>
      <c r="B14">
        <v>5</v>
      </c>
      <c r="D14" t="str">
        <f t="shared" si="0"/>
        <v>['Ill Fortune', '5'],</v>
      </c>
    </row>
    <row r="15" spans="1:5" x14ac:dyDescent="0.25">
      <c r="A15" t="s">
        <v>165</v>
      </c>
      <c r="B15">
        <v>6</v>
      </c>
      <c r="D15" t="str">
        <f t="shared" si="0"/>
        <v>['Shock', '6'],</v>
      </c>
    </row>
    <row r="16" spans="1:5" x14ac:dyDescent="0.25">
      <c r="A16" t="s">
        <v>167</v>
      </c>
      <c r="B16">
        <v>4</v>
      </c>
      <c r="D16" t="str">
        <f t="shared" si="0"/>
        <v>['Move', '4'],</v>
      </c>
    </row>
    <row r="17" spans="1:4" x14ac:dyDescent="0.25">
      <c r="A17" t="s">
        <v>168</v>
      </c>
      <c r="B17">
        <v>5</v>
      </c>
      <c r="D17" t="str">
        <f t="shared" si="0"/>
        <v>['Aethyric Armour', '5'],</v>
      </c>
    </row>
    <row r="18" spans="1:4" x14ac:dyDescent="0.25">
      <c r="A18" t="s">
        <v>169</v>
      </c>
      <c r="B18">
        <v>6</v>
      </c>
      <c r="D18" t="str">
        <f t="shared" si="0"/>
        <v>['Blessed Weapon', '6'],</v>
      </c>
    </row>
    <row r="19" spans="1:4" x14ac:dyDescent="0.25">
      <c r="A19" t="s">
        <v>170</v>
      </c>
      <c r="B19">
        <v>7</v>
      </c>
      <c r="D19" t="str">
        <f t="shared" si="0"/>
        <v>['Magic Lock', '7'],</v>
      </c>
    </row>
    <row r="20" spans="1:4" x14ac:dyDescent="0.25">
      <c r="A20" t="s">
        <v>171</v>
      </c>
      <c r="B20">
        <v>8</v>
      </c>
      <c r="D20" t="str">
        <f t="shared" si="0"/>
        <v>['Magic Alarm', '8'],</v>
      </c>
    </row>
    <row r="21" spans="1:4" x14ac:dyDescent="0.25">
      <c r="A21" t="s">
        <v>172</v>
      </c>
      <c r="B21">
        <v>10</v>
      </c>
      <c r="D21" t="str">
        <f t="shared" si="0"/>
        <v>['Silence', '10'],</v>
      </c>
    </row>
    <row r="22" spans="1:4" x14ac:dyDescent="0.25">
      <c r="A22" t="s">
        <v>173</v>
      </c>
      <c r="B22">
        <v>11</v>
      </c>
      <c r="D22" t="str">
        <f t="shared" si="0"/>
        <v>['Skywalk', '11'],</v>
      </c>
    </row>
    <row r="23" spans="1:4" x14ac:dyDescent="0.25">
      <c r="A23" t="s">
        <v>174</v>
      </c>
      <c r="B23">
        <v>13</v>
      </c>
      <c r="D23" t="str">
        <f t="shared" si="0"/>
        <v>['Dispel', '13'],</v>
      </c>
    </row>
    <row r="24" spans="1:4" x14ac:dyDescent="0.25">
      <c r="A24" t="s">
        <v>348</v>
      </c>
      <c r="B24">
        <v>10</v>
      </c>
      <c r="D24" t="str">
        <f t="shared" si="0"/>
        <v>['Bind', '10'],</v>
      </c>
    </row>
    <row r="25" spans="1:4" x14ac:dyDescent="0.25">
      <c r="A25" t="s">
        <v>349</v>
      </c>
      <c r="B25">
        <v>7</v>
      </c>
      <c r="D25" t="str">
        <f t="shared" si="0"/>
        <v>['Climb', '7'],</v>
      </c>
    </row>
    <row r="26" spans="1:4" x14ac:dyDescent="0.25">
      <c r="A26" t="s">
        <v>350</v>
      </c>
      <c r="B26">
        <v>13</v>
      </c>
      <c r="D26" t="str">
        <f t="shared" si="0"/>
        <v>['Hand of the God', '13'],</v>
      </c>
    </row>
    <row r="27" spans="1:4" x14ac:dyDescent="0.25">
      <c r="A27" t="s">
        <v>351</v>
      </c>
      <c r="B27">
        <v>11</v>
      </c>
      <c r="D27" t="str">
        <f t="shared" si="0"/>
        <v>['Side-Step', '11'],</v>
      </c>
    </row>
    <row r="28" spans="1:4" x14ac:dyDescent="0.25">
      <c r="A28" t="s">
        <v>352</v>
      </c>
      <c r="B28">
        <v>15</v>
      </c>
      <c r="D28" t="str">
        <f t="shared" si="0"/>
        <v>['Suppress Mutation', '15'],</v>
      </c>
    </row>
    <row r="29" spans="1:4" x14ac:dyDescent="0.25">
      <c r="A29" t="s">
        <v>353</v>
      </c>
      <c r="B29">
        <v>8</v>
      </c>
      <c r="D29" t="str">
        <f t="shared" si="0"/>
        <v>['Tremor', '8'],</v>
      </c>
    </row>
    <row r="30" spans="1:4" x14ac:dyDescent="0.25">
      <c r="A30" t="s">
        <v>175</v>
      </c>
    </row>
    <row r="32" spans="1:4" x14ac:dyDescent="0.25">
      <c r="A32" t="s">
        <v>183</v>
      </c>
      <c r="B32">
        <v>7</v>
      </c>
      <c r="C32">
        <v>1</v>
      </c>
      <c r="D32" t="str">
        <f t="shared" ref="D32:D51" si="1">CONCATENATE("['",A32,"', '",B32,"'],")</f>
        <v>['The Beast Broken', '7'],</v>
      </c>
    </row>
    <row r="33" spans="1:4" x14ac:dyDescent="0.25">
      <c r="A33" t="s">
        <v>184</v>
      </c>
      <c r="B33">
        <v>9</v>
      </c>
      <c r="C33">
        <v>1</v>
      </c>
      <c r="D33" t="str">
        <f t="shared" si="1"/>
        <v>['The Beast Made Well', '9'],</v>
      </c>
    </row>
    <row r="34" spans="1:4" x14ac:dyDescent="0.25">
      <c r="A34" t="s">
        <v>176</v>
      </c>
      <c r="B34">
        <v>5</v>
      </c>
      <c r="C34">
        <v>1</v>
      </c>
      <c r="D34" t="str">
        <f t="shared" si="1"/>
        <v>['Calm the Wild Beast', '5'],</v>
      </c>
    </row>
    <row r="35" spans="1:4" x14ac:dyDescent="0.25">
      <c r="A35" t="s">
        <v>178</v>
      </c>
      <c r="B35">
        <v>8</v>
      </c>
      <c r="C35">
        <v>1</v>
      </c>
      <c r="D35" t="str">
        <f t="shared" si="1"/>
        <v>['Claws of Fury', '8'],</v>
      </c>
    </row>
    <row r="36" spans="1:4" x14ac:dyDescent="0.25">
      <c r="A36" t="s">
        <v>188</v>
      </c>
      <c r="B36">
        <v>6</v>
      </c>
      <c r="C36">
        <v>1</v>
      </c>
      <c r="D36" t="str">
        <f t="shared" si="1"/>
        <v>['Cruelty's Desserts', '6'],</v>
      </c>
    </row>
    <row r="37" spans="1:4" x14ac:dyDescent="0.25">
      <c r="A37" t="s">
        <v>177</v>
      </c>
      <c r="B37">
        <v>7</v>
      </c>
      <c r="C37">
        <v>1</v>
      </c>
      <c r="D37" t="str">
        <f t="shared" si="1"/>
        <v>['Form of the Soaring Raven', '7'],</v>
      </c>
    </row>
    <row r="38" spans="1:4" x14ac:dyDescent="0.25">
      <c r="A38" t="s">
        <v>185</v>
      </c>
      <c r="B38">
        <v>14</v>
      </c>
      <c r="C38">
        <v>2</v>
      </c>
      <c r="D38" t="str">
        <f t="shared" si="1"/>
        <v>['The Boar's Hide', '14'],</v>
      </c>
    </row>
    <row r="39" spans="1:4" x14ac:dyDescent="0.25">
      <c r="A39" t="s">
        <v>181</v>
      </c>
      <c r="B39">
        <v>15</v>
      </c>
      <c r="C39">
        <v>2</v>
      </c>
      <c r="D39" t="str">
        <f t="shared" si="1"/>
        <v>['Form of the Ravening Wolf', '15'],</v>
      </c>
    </row>
    <row r="40" spans="1:4" x14ac:dyDescent="0.25">
      <c r="A40" t="s">
        <v>191</v>
      </c>
      <c r="B40">
        <v>15</v>
      </c>
      <c r="C40">
        <v>2</v>
      </c>
      <c r="D40" t="str">
        <f t="shared" si="1"/>
        <v>['Leatherbane', '15'],</v>
      </c>
    </row>
    <row r="41" spans="1:4" x14ac:dyDescent="0.25">
      <c r="A41" t="s">
        <v>180</v>
      </c>
      <c r="B41">
        <v>13</v>
      </c>
      <c r="C41">
        <v>2</v>
      </c>
      <c r="D41" t="str">
        <f t="shared" si="1"/>
        <v>['Master's Voice', '13'],</v>
      </c>
    </row>
    <row r="42" spans="1:4" x14ac:dyDescent="0.25">
      <c r="A42" t="s">
        <v>192</v>
      </c>
      <c r="B42">
        <v>11</v>
      </c>
      <c r="C42">
        <v>2</v>
      </c>
      <c r="D42" t="str">
        <f t="shared" si="1"/>
        <v>['The Ox Stands', '11'],</v>
      </c>
    </row>
    <row r="43" spans="1:4" x14ac:dyDescent="0.25">
      <c r="A43" t="s">
        <v>179</v>
      </c>
      <c r="B43">
        <v>11</v>
      </c>
      <c r="C43">
        <v>2</v>
      </c>
      <c r="D43" t="str">
        <f t="shared" si="1"/>
        <v>['The Talking Beast', '11'],</v>
      </c>
    </row>
    <row r="44" spans="1:4" x14ac:dyDescent="0.25">
      <c r="A44" t="s">
        <v>182</v>
      </c>
      <c r="B44">
        <v>19</v>
      </c>
      <c r="C44">
        <v>3</v>
      </c>
      <c r="D44" t="str">
        <f t="shared" si="1"/>
        <v>['The Beast Unleashed', '19'],</v>
      </c>
    </row>
    <row r="45" spans="1:4" x14ac:dyDescent="0.25">
      <c r="A45" t="s">
        <v>186</v>
      </c>
      <c r="B45">
        <v>18</v>
      </c>
      <c r="C45">
        <v>3</v>
      </c>
      <c r="D45" t="str">
        <f t="shared" si="1"/>
        <v>['Cowering Beasts', '18'],</v>
      </c>
    </row>
    <row r="46" spans="1:4" x14ac:dyDescent="0.25">
      <c r="A46" t="s">
        <v>187</v>
      </c>
      <c r="B46">
        <v>17</v>
      </c>
      <c r="C46">
        <v>3</v>
      </c>
      <c r="D46" t="str">
        <f t="shared" si="1"/>
        <v>['Crow's Feast', '17'],</v>
      </c>
    </row>
    <row r="47" spans="1:4" x14ac:dyDescent="0.25">
      <c r="A47" t="s">
        <v>189</v>
      </c>
      <c r="B47">
        <v>18</v>
      </c>
      <c r="C47">
        <v>3</v>
      </c>
      <c r="D47" t="str">
        <f t="shared" si="1"/>
        <v>['Form of the Puissant Steed', '18'],</v>
      </c>
    </row>
    <row r="48" spans="1:4" x14ac:dyDescent="0.25">
      <c r="A48" t="s">
        <v>195</v>
      </c>
      <c r="B48">
        <v>16</v>
      </c>
      <c r="C48">
        <v>3</v>
      </c>
      <c r="D48" t="str">
        <f t="shared" si="1"/>
        <v>['The Winter's Long Slumber', '16'],</v>
      </c>
    </row>
    <row r="49" spans="1:4" x14ac:dyDescent="0.25">
      <c r="A49" t="s">
        <v>190</v>
      </c>
      <c r="B49">
        <v>21</v>
      </c>
      <c r="C49">
        <v>4</v>
      </c>
      <c r="D49" t="str">
        <f t="shared" si="1"/>
        <v>['Form of the Raging Bear', '21'],</v>
      </c>
    </row>
    <row r="50" spans="1:4" x14ac:dyDescent="0.25">
      <c r="A50" t="s">
        <v>193</v>
      </c>
      <c r="B50">
        <v>21</v>
      </c>
      <c r="C50">
        <v>4</v>
      </c>
      <c r="D50" t="str">
        <f t="shared" si="1"/>
        <v>['Repugnant Transformation', '21'],</v>
      </c>
    </row>
    <row r="51" spans="1:4" x14ac:dyDescent="0.25">
      <c r="A51" t="s">
        <v>194</v>
      </c>
      <c r="B51">
        <v>25</v>
      </c>
      <c r="C51">
        <v>4</v>
      </c>
      <c r="D51" t="str">
        <f t="shared" si="1"/>
        <v>['Wings of the Falcon', '25'],</v>
      </c>
    </row>
    <row r="54" spans="1:4" x14ac:dyDescent="0.25">
      <c r="A54" t="s">
        <v>196</v>
      </c>
    </row>
    <row r="56" spans="1:4" x14ac:dyDescent="0.25">
      <c r="A56" t="s">
        <v>200</v>
      </c>
      <c r="B56">
        <v>6</v>
      </c>
      <c r="C56">
        <v>1</v>
      </c>
      <c r="D56" t="str">
        <f t="shared" ref="D56:D75" si="2">CONCATENATE("['",A56,"', '",B56,"'],")</f>
        <v>['Death's Messenger', '6'],</v>
      </c>
    </row>
    <row r="57" spans="1:4" x14ac:dyDescent="0.25">
      <c r="A57" t="s">
        <v>202</v>
      </c>
      <c r="B57">
        <v>5</v>
      </c>
      <c r="C57">
        <v>1</v>
      </c>
      <c r="D57" t="str">
        <f t="shared" si="2"/>
        <v>['Deathsight', '5'],</v>
      </c>
    </row>
    <row r="58" spans="1:4" x14ac:dyDescent="0.25">
      <c r="A58" t="s">
        <v>204</v>
      </c>
      <c r="B58">
        <v>5</v>
      </c>
      <c r="C58">
        <v>1</v>
      </c>
      <c r="D58" t="str">
        <f t="shared" si="2"/>
        <v>['Grief's End', '5'],</v>
      </c>
    </row>
    <row r="59" spans="1:4" x14ac:dyDescent="0.25">
      <c r="A59" t="s">
        <v>209</v>
      </c>
      <c r="B59">
        <v>8</v>
      </c>
      <c r="C59">
        <v>1</v>
      </c>
      <c r="D59" t="str">
        <f t="shared" si="2"/>
        <v>['Reaping Scythe', '8'],</v>
      </c>
    </row>
    <row r="60" spans="1:4" x14ac:dyDescent="0.25">
      <c r="A60" t="s">
        <v>211</v>
      </c>
      <c r="B60">
        <v>7</v>
      </c>
      <c r="C60">
        <v>1</v>
      </c>
      <c r="D60" t="str">
        <f t="shared" si="2"/>
        <v>['Swift Passing', '7'],</v>
      </c>
    </row>
    <row r="61" spans="1:4" x14ac:dyDescent="0.25">
      <c r="A61" t="s">
        <v>213</v>
      </c>
      <c r="B61">
        <v>10</v>
      </c>
      <c r="C61">
        <v>1</v>
      </c>
      <c r="D61" t="str">
        <f t="shared" si="2"/>
        <v>['Tomb Robber's Curse', '10'],</v>
      </c>
    </row>
    <row r="62" spans="1:4" x14ac:dyDescent="0.25">
      <c r="A62" t="s">
        <v>197</v>
      </c>
      <c r="B62">
        <v>14</v>
      </c>
      <c r="C62">
        <v>2</v>
      </c>
      <c r="D62" t="str">
        <f t="shared" si="2"/>
        <v>['Acceptance of Fate', '14'],</v>
      </c>
    </row>
    <row r="63" spans="1:4" x14ac:dyDescent="0.25">
      <c r="A63" t="s">
        <v>201</v>
      </c>
      <c r="B63">
        <v>14</v>
      </c>
      <c r="C63">
        <v>2</v>
      </c>
      <c r="D63" t="str">
        <f t="shared" si="2"/>
        <v>['Death's Release', '14'],</v>
      </c>
    </row>
    <row r="64" spans="1:4" x14ac:dyDescent="0.25">
      <c r="A64" t="s">
        <v>208</v>
      </c>
      <c r="B64">
        <v>11</v>
      </c>
      <c r="C64">
        <v>2</v>
      </c>
      <c r="D64" t="str">
        <f t="shared" si="2"/>
        <v>['Limbwither ', '11'],</v>
      </c>
    </row>
    <row r="65" spans="1:4" x14ac:dyDescent="0.25">
      <c r="A65" t="s">
        <v>212</v>
      </c>
      <c r="B65">
        <v>11</v>
      </c>
      <c r="C65">
        <v>2</v>
      </c>
      <c r="D65" t="str">
        <f t="shared" si="2"/>
        <v>['Tide of Years', '11'],</v>
      </c>
    </row>
    <row r="66" spans="1:4" x14ac:dyDescent="0.25">
      <c r="A66" t="s">
        <v>214</v>
      </c>
      <c r="B66">
        <v>12</v>
      </c>
      <c r="C66">
        <v>2</v>
      </c>
      <c r="D66" t="str">
        <f t="shared" si="2"/>
        <v>['Ward Against Abomination', '12'],</v>
      </c>
    </row>
    <row r="67" spans="1:4" x14ac:dyDescent="0.25">
      <c r="A67" t="s">
        <v>199</v>
      </c>
      <c r="B67">
        <v>20</v>
      </c>
      <c r="C67">
        <v>3</v>
      </c>
      <c r="D67" t="str">
        <f t="shared" si="2"/>
        <v>['Death's Door', '20'],</v>
      </c>
    </row>
    <row r="68" spans="1:4" x14ac:dyDescent="0.25">
      <c r="A68" t="s">
        <v>203</v>
      </c>
      <c r="B68">
        <v>18</v>
      </c>
      <c r="C68">
        <v>3</v>
      </c>
      <c r="D68" t="str">
        <f t="shared" si="2"/>
        <v>['Final Words', '18'],</v>
      </c>
    </row>
    <row r="69" spans="1:4" x14ac:dyDescent="0.25">
      <c r="A69" t="s">
        <v>205</v>
      </c>
      <c r="B69">
        <v>16</v>
      </c>
      <c r="C69">
        <v>3</v>
      </c>
      <c r="D69" t="str">
        <f t="shared" si="2"/>
        <v>['The Icy Grip of Death', '16'],</v>
      </c>
    </row>
    <row r="70" spans="1:4" x14ac:dyDescent="0.25">
      <c r="A70" t="s">
        <v>206</v>
      </c>
      <c r="B70">
        <v>18</v>
      </c>
      <c r="C70">
        <v>3</v>
      </c>
      <c r="D70" t="str">
        <f t="shared" si="2"/>
        <v>['Knock of the Departed ', '18'],</v>
      </c>
    </row>
    <row r="71" spans="1:4" x14ac:dyDescent="0.25">
      <c r="A71" t="s">
        <v>210</v>
      </c>
      <c r="B71">
        <v>16</v>
      </c>
      <c r="C71">
        <v>3</v>
      </c>
      <c r="D71" t="str">
        <f t="shared" si="2"/>
        <v>['Steal Life', '16'],</v>
      </c>
    </row>
    <row r="72" spans="1:4" x14ac:dyDescent="0.25">
      <c r="A72" t="s">
        <v>198</v>
      </c>
      <c r="B72">
        <v>29</v>
      </c>
      <c r="C72">
        <v>4</v>
      </c>
      <c r="D72" t="str">
        <f t="shared" si="2"/>
        <v>['The Animus Imprisoned', '29'],</v>
      </c>
    </row>
    <row r="73" spans="1:4" x14ac:dyDescent="0.25">
      <c r="A73" t="s">
        <v>207</v>
      </c>
      <c r="B73">
        <v>31</v>
      </c>
      <c r="C73">
        <v>4</v>
      </c>
      <c r="D73" t="str">
        <f t="shared" si="2"/>
        <v>['Life's End', '31'],</v>
      </c>
    </row>
    <row r="74" spans="1:4" x14ac:dyDescent="0.25">
      <c r="A74" t="s">
        <v>215</v>
      </c>
      <c r="B74">
        <v>27</v>
      </c>
      <c r="C74">
        <v>4</v>
      </c>
      <c r="D74" t="str">
        <f t="shared" si="2"/>
        <v>['Wind of Death', '27'],</v>
      </c>
    </row>
    <row r="75" spans="1:4" x14ac:dyDescent="0.25">
      <c r="A75" t="s">
        <v>216</v>
      </c>
      <c r="B75">
        <v>23</v>
      </c>
      <c r="C75">
        <v>4</v>
      </c>
      <c r="D75" t="str">
        <f t="shared" si="2"/>
        <v>['Youth's Bane', '23'],</v>
      </c>
    </row>
    <row r="77" spans="1:4" x14ac:dyDescent="0.25">
      <c r="A77" t="s">
        <v>217</v>
      </c>
    </row>
    <row r="79" spans="1:4" x14ac:dyDescent="0.25">
      <c r="A79" t="s">
        <v>222</v>
      </c>
      <c r="B79">
        <v>4</v>
      </c>
      <c r="C79">
        <v>1</v>
      </c>
      <c r="D79" t="str">
        <f t="shared" ref="D79:D98" si="3">CONCATENATE("['",A79,"', '",B79,"'],")</f>
        <v>['Cauterize', '4'],</v>
      </c>
    </row>
    <row r="80" spans="1:4" x14ac:dyDescent="0.25">
      <c r="A80" t="s">
        <v>223</v>
      </c>
      <c r="B80">
        <v>6</v>
      </c>
      <c r="C80">
        <v>1</v>
      </c>
      <c r="D80" t="str">
        <f t="shared" si="3"/>
        <v>['Choleric', '6'],</v>
      </c>
    </row>
    <row r="81" spans="1:4" x14ac:dyDescent="0.25">
      <c r="A81" t="s">
        <v>226</v>
      </c>
      <c r="B81">
        <v>8</v>
      </c>
      <c r="C81">
        <v>1</v>
      </c>
      <c r="D81" t="str">
        <f t="shared" si="3"/>
        <v>['Crown of Fire', '8'],</v>
      </c>
    </row>
    <row r="82" spans="1:4" x14ac:dyDescent="0.25">
      <c r="A82" t="s">
        <v>230</v>
      </c>
      <c r="B82">
        <v>6</v>
      </c>
      <c r="C82">
        <v>1</v>
      </c>
      <c r="D82" t="str">
        <f t="shared" si="3"/>
        <v>['Fires of U'Zhul', '6'],</v>
      </c>
    </row>
    <row r="83" spans="1:4" x14ac:dyDescent="0.25">
      <c r="A83" t="s">
        <v>232</v>
      </c>
      <c r="B83">
        <v>4</v>
      </c>
      <c r="C83">
        <v>1</v>
      </c>
      <c r="D83" t="str">
        <f t="shared" si="3"/>
        <v>['Flashcook', '4'],</v>
      </c>
    </row>
    <row r="84" spans="1:4" x14ac:dyDescent="0.25">
      <c r="A84" t="s">
        <v>237</v>
      </c>
      <c r="B84">
        <v>9</v>
      </c>
      <c r="C84">
        <v>1</v>
      </c>
      <c r="D84" t="str">
        <f t="shared" si="3"/>
        <v>['Taste of Fire ', '9'],</v>
      </c>
    </row>
    <row r="85" spans="1:4" x14ac:dyDescent="0.25">
      <c r="A85" t="s">
        <v>227</v>
      </c>
      <c r="B85">
        <v>14</v>
      </c>
      <c r="C85">
        <v>2</v>
      </c>
      <c r="D85" t="str">
        <f t="shared" si="3"/>
        <v>['Curtain of Flame', '14'],</v>
      </c>
    </row>
    <row r="86" spans="1:4" x14ac:dyDescent="0.25">
      <c r="A86" t="s">
        <v>229</v>
      </c>
      <c r="B86">
        <v>12</v>
      </c>
      <c r="C86">
        <v>2</v>
      </c>
      <c r="D86" t="str">
        <f t="shared" si="3"/>
        <v>['Fire Ball', '12'],</v>
      </c>
    </row>
    <row r="87" spans="1:4" x14ac:dyDescent="0.25">
      <c r="A87" t="s">
        <v>231</v>
      </c>
      <c r="B87">
        <v>14</v>
      </c>
      <c r="C87">
        <v>2</v>
      </c>
      <c r="D87" t="str">
        <f t="shared" si="3"/>
        <v>['Flaming Sword of Rhuin', '14'],</v>
      </c>
    </row>
    <row r="88" spans="1:4" x14ac:dyDescent="0.25">
      <c r="A88" t="s">
        <v>234</v>
      </c>
      <c r="B88">
        <v>11</v>
      </c>
      <c r="C88">
        <v>2</v>
      </c>
      <c r="D88" t="str">
        <f t="shared" si="3"/>
        <v>['Inextinguishable Flame', '11'],</v>
      </c>
    </row>
    <row r="89" spans="1:4" x14ac:dyDescent="0.25">
      <c r="A89" t="s">
        <v>236</v>
      </c>
      <c r="B89">
        <v>12</v>
      </c>
      <c r="C89">
        <v>2</v>
      </c>
      <c r="D89" t="str">
        <f t="shared" si="3"/>
        <v>['Shield of Aqshy', '12'],</v>
      </c>
    </row>
    <row r="90" spans="1:4" x14ac:dyDescent="0.25">
      <c r="A90" t="s">
        <v>225</v>
      </c>
      <c r="B90">
        <v>16</v>
      </c>
      <c r="C90">
        <v>3</v>
      </c>
      <c r="D90" t="str">
        <f t="shared" si="3"/>
        <v>['Consuming Wrath', '16'],</v>
      </c>
    </row>
    <row r="91" spans="1:4" x14ac:dyDescent="0.25">
      <c r="A91" t="s">
        <v>233</v>
      </c>
      <c r="B91">
        <v>16</v>
      </c>
      <c r="C91">
        <v>3</v>
      </c>
      <c r="D91" t="str">
        <f t="shared" si="3"/>
        <v>['Hearts of Fire', '16'],</v>
      </c>
    </row>
    <row r="92" spans="1:4" x14ac:dyDescent="0.25">
      <c r="A92" t="s">
        <v>235</v>
      </c>
      <c r="B92">
        <v>18</v>
      </c>
      <c r="C92">
        <v>3</v>
      </c>
      <c r="D92" t="str">
        <f t="shared" si="3"/>
        <v>['Ruin and Destruction', '18'],</v>
      </c>
    </row>
    <row r="93" spans="1:4" x14ac:dyDescent="0.25">
      <c r="A93" t="s">
        <v>218</v>
      </c>
      <c r="B93">
        <v>24</v>
      </c>
      <c r="C93">
        <v>4</v>
      </c>
      <c r="D93" t="str">
        <f t="shared" si="3"/>
        <v>['Aqshy's Aegis', '24'],</v>
      </c>
    </row>
    <row r="94" spans="1:4" x14ac:dyDescent="0.25">
      <c r="A94" t="s">
        <v>219</v>
      </c>
      <c r="B94">
        <v>21</v>
      </c>
      <c r="C94">
        <v>4</v>
      </c>
      <c r="D94" t="str">
        <f t="shared" si="3"/>
        <v>['Boiling Blood', '21'],</v>
      </c>
    </row>
    <row r="95" spans="1:4" x14ac:dyDescent="0.25">
      <c r="A95" t="s">
        <v>220</v>
      </c>
      <c r="B95">
        <v>25</v>
      </c>
      <c r="C95">
        <v>4</v>
      </c>
      <c r="D95" t="str">
        <f t="shared" si="3"/>
        <v>['Breathe Fire', '25'],</v>
      </c>
    </row>
    <row r="96" spans="1:4" x14ac:dyDescent="0.25">
      <c r="A96" t="s">
        <v>221</v>
      </c>
      <c r="B96">
        <v>26</v>
      </c>
      <c r="C96">
        <v>4</v>
      </c>
      <c r="D96" t="str">
        <f t="shared" si="3"/>
        <v>['Burning Vengeance', '26'],</v>
      </c>
    </row>
    <row r="97" spans="1:4" x14ac:dyDescent="0.25">
      <c r="A97" t="s">
        <v>224</v>
      </c>
      <c r="B97">
        <v>31</v>
      </c>
      <c r="C97">
        <v>4</v>
      </c>
      <c r="D97" t="str">
        <f t="shared" si="3"/>
        <v>['Conflagration of Doom', '31'],</v>
      </c>
    </row>
    <row r="98" spans="1:4" x14ac:dyDescent="0.25">
      <c r="A98" t="s">
        <v>228</v>
      </c>
      <c r="B98">
        <v>22</v>
      </c>
      <c r="C98">
        <v>4</v>
      </c>
      <c r="D98" t="str">
        <f t="shared" si="3"/>
        <v>['Fiery Blast', '22'],</v>
      </c>
    </row>
    <row r="100" spans="1:4" x14ac:dyDescent="0.25">
      <c r="A100" t="s">
        <v>238</v>
      </c>
    </row>
    <row r="102" spans="1:4" x14ac:dyDescent="0.25">
      <c r="A102" t="s">
        <v>239</v>
      </c>
      <c r="B102">
        <v>10</v>
      </c>
      <c r="C102">
        <v>1</v>
      </c>
      <c r="D102" t="str">
        <f t="shared" ref="D102:D121" si="4">CONCATENATE("['",A102,"', '",B102,"'],")</f>
        <v>['Birdspeak', '10'],</v>
      </c>
    </row>
    <row r="103" spans="1:4" x14ac:dyDescent="0.25">
      <c r="A103" t="s">
        <v>244</v>
      </c>
      <c r="B103">
        <v>6</v>
      </c>
      <c r="C103">
        <v>1</v>
      </c>
      <c r="D103" t="str">
        <f t="shared" si="4"/>
        <v>['First Portent of Amul', '6'],</v>
      </c>
    </row>
    <row r="104" spans="1:4" x14ac:dyDescent="0.25">
      <c r="A104" t="s">
        <v>246</v>
      </c>
      <c r="B104">
        <v>8</v>
      </c>
      <c r="C104">
        <v>1</v>
      </c>
      <c r="D104" t="str">
        <f t="shared" si="4"/>
        <v>['Lens on the Sky', '8'],</v>
      </c>
    </row>
    <row r="105" spans="1:4" x14ac:dyDescent="0.25">
      <c r="A105" t="s">
        <v>247</v>
      </c>
      <c r="B105">
        <v>10</v>
      </c>
      <c r="C105">
        <v>1</v>
      </c>
      <c r="D105" t="str">
        <f t="shared" si="4"/>
        <v>['Lightning Bolt', '10'],</v>
      </c>
    </row>
    <row r="106" spans="1:4" x14ac:dyDescent="0.25">
      <c r="A106" t="s">
        <v>249</v>
      </c>
      <c r="B106">
        <v>4</v>
      </c>
      <c r="C106">
        <v>1</v>
      </c>
      <c r="D106" t="str">
        <f t="shared" si="4"/>
        <v>['Omen', '4'],</v>
      </c>
    </row>
    <row r="107" spans="1:4" x14ac:dyDescent="0.25">
      <c r="A107" t="s">
        <v>250</v>
      </c>
      <c r="B107">
        <v>4</v>
      </c>
      <c r="C107">
        <v>1</v>
      </c>
      <c r="D107" t="str">
        <f t="shared" si="4"/>
        <v>['Polish, Clean, And Gleam', '4'],</v>
      </c>
    </row>
    <row r="108" spans="1:4" x14ac:dyDescent="0.25">
      <c r="A108" t="s">
        <v>240</v>
      </c>
      <c r="B108">
        <v>12</v>
      </c>
      <c r="C108">
        <v>2</v>
      </c>
      <c r="D108" t="str">
        <f t="shared" si="4"/>
        <v>['Clear Sky', '12'],</v>
      </c>
    </row>
    <row r="109" spans="1:4" x14ac:dyDescent="0.25">
      <c r="A109" t="s">
        <v>245</v>
      </c>
      <c r="B109">
        <v>13</v>
      </c>
      <c r="C109">
        <v>2</v>
      </c>
      <c r="D109" t="str">
        <f t="shared" si="4"/>
        <v>['Fortune's Renewal', '13'],</v>
      </c>
    </row>
    <row r="110" spans="1:4" x14ac:dyDescent="0.25">
      <c r="A110" t="s">
        <v>253</v>
      </c>
      <c r="B110">
        <v>12</v>
      </c>
      <c r="C110">
        <v>2</v>
      </c>
      <c r="D110" t="str">
        <f t="shared" si="4"/>
        <v>['Second Portent of Amul', '12'],</v>
      </c>
    </row>
    <row r="111" spans="1:4" x14ac:dyDescent="0.25">
      <c r="A111" t="s">
        <v>256</v>
      </c>
      <c r="B111">
        <v>14</v>
      </c>
      <c r="C111">
        <v>2</v>
      </c>
      <c r="D111" t="str">
        <f t="shared" si="4"/>
        <v>['Third Portent of Amul', '14'],</v>
      </c>
    </row>
    <row r="112" spans="1:4" x14ac:dyDescent="0.25">
      <c r="A112" t="s">
        <v>257</v>
      </c>
      <c r="B112">
        <v>14</v>
      </c>
      <c r="C112">
        <v>2</v>
      </c>
      <c r="D112" t="str">
        <f t="shared" si="4"/>
        <v>['Wind Blast', '14'],</v>
      </c>
    </row>
    <row r="113" spans="1:4" x14ac:dyDescent="0.25">
      <c r="A113" t="s">
        <v>241</v>
      </c>
      <c r="B113">
        <v>16</v>
      </c>
      <c r="C113">
        <v>3</v>
      </c>
      <c r="D113" t="str">
        <f t="shared" si="4"/>
        <v>['Curse', '16'],</v>
      </c>
    </row>
    <row r="114" spans="1:4" x14ac:dyDescent="0.25">
      <c r="A114" t="s">
        <v>251</v>
      </c>
      <c r="B114">
        <v>16</v>
      </c>
      <c r="C114">
        <v>3</v>
      </c>
      <c r="D114" t="str">
        <f t="shared" si="4"/>
        <v>['Premonition', '16'],</v>
      </c>
    </row>
    <row r="115" spans="1:4" x14ac:dyDescent="0.25">
      <c r="A115" t="s">
        <v>252</v>
      </c>
      <c r="B115">
        <v>18</v>
      </c>
      <c r="C115">
        <v>3</v>
      </c>
      <c r="D115" t="str">
        <f t="shared" si="4"/>
        <v>['Project Spirit', '18'],</v>
      </c>
    </row>
    <row r="116" spans="1:4" x14ac:dyDescent="0.25">
      <c r="A116" t="s">
        <v>258</v>
      </c>
      <c r="B116">
        <v>18</v>
      </c>
      <c r="C116">
        <v>3</v>
      </c>
      <c r="D116" t="str">
        <f t="shared" si="4"/>
        <v>['Wings of Heaven', '18'],</v>
      </c>
    </row>
    <row r="117" spans="1:4" x14ac:dyDescent="0.25">
      <c r="A117" t="s">
        <v>242</v>
      </c>
      <c r="B117">
        <v>31</v>
      </c>
      <c r="C117">
        <v>4</v>
      </c>
      <c r="D117" t="str">
        <f t="shared" si="4"/>
        <v>['Fate of Doom', '31'],</v>
      </c>
    </row>
    <row r="118" spans="1:4" x14ac:dyDescent="0.25">
      <c r="A118" t="s">
        <v>243</v>
      </c>
      <c r="B118">
        <v>21</v>
      </c>
      <c r="C118">
        <v>4</v>
      </c>
      <c r="D118" t="str">
        <f t="shared" si="4"/>
        <v>['Finding Divination', '21'],</v>
      </c>
    </row>
    <row r="119" spans="1:4" x14ac:dyDescent="0.25">
      <c r="A119" t="s">
        <v>248</v>
      </c>
      <c r="B119">
        <v>25</v>
      </c>
      <c r="C119">
        <v>4</v>
      </c>
      <c r="D119" t="str">
        <f t="shared" si="4"/>
        <v>['Lightning Storm', '25'],</v>
      </c>
    </row>
    <row r="120" spans="1:4" x14ac:dyDescent="0.25">
      <c r="A120" t="s">
        <v>254</v>
      </c>
      <c r="B120">
        <v>24</v>
      </c>
      <c r="C120">
        <v>4</v>
      </c>
      <c r="D120" t="str">
        <f t="shared" si="4"/>
        <v>['Signs in the Stars', '24'],</v>
      </c>
    </row>
    <row r="121" spans="1:4" x14ac:dyDescent="0.25">
      <c r="A121" t="s">
        <v>255</v>
      </c>
      <c r="B121">
        <v>22</v>
      </c>
      <c r="C121">
        <v>4</v>
      </c>
      <c r="D121" t="str">
        <f t="shared" si="4"/>
        <v>['Starshine', '22'],</v>
      </c>
    </row>
    <row r="123" spans="1:4" x14ac:dyDescent="0.25">
      <c r="A123" t="s">
        <v>259</v>
      </c>
    </row>
    <row r="125" spans="1:4" x14ac:dyDescent="0.25">
      <c r="A125" t="s">
        <v>261</v>
      </c>
      <c r="B125">
        <v>6</v>
      </c>
      <c r="C125">
        <v>1</v>
      </c>
      <c r="D125" t="str">
        <f t="shared" ref="D125:D144" si="5">CONCATENATE("['",A125,"', '",B125,"'],")</f>
        <v>['Curse of Thorns', '6'],</v>
      </c>
    </row>
    <row r="126" spans="1:4" x14ac:dyDescent="0.25">
      <c r="A126" t="s">
        <v>262</v>
      </c>
      <c r="B126">
        <v>9</v>
      </c>
      <c r="C126">
        <v>1</v>
      </c>
      <c r="D126" t="str">
        <f t="shared" si="5"/>
        <v>['Earth Blood', '9'],</v>
      </c>
    </row>
    <row r="127" spans="1:4" x14ac:dyDescent="0.25">
      <c r="A127" t="s">
        <v>265</v>
      </c>
      <c r="B127">
        <v>8</v>
      </c>
      <c r="C127">
        <v>1</v>
      </c>
      <c r="D127" t="str">
        <f t="shared" si="5"/>
        <v>['Fat of the Land', '8'],</v>
      </c>
    </row>
    <row r="128" spans="1:4" x14ac:dyDescent="0.25">
      <c r="A128" t="s">
        <v>266</v>
      </c>
      <c r="B128">
        <v>4</v>
      </c>
      <c r="C128">
        <v>1</v>
      </c>
      <c r="D128" t="str">
        <f t="shared" si="5"/>
        <v>['Ferment', '4'],</v>
      </c>
    </row>
    <row r="129" spans="1:4" x14ac:dyDescent="0.25">
      <c r="A129" t="s">
        <v>273</v>
      </c>
      <c r="B129">
        <v>7</v>
      </c>
      <c r="C129">
        <v>1</v>
      </c>
      <c r="D129" t="str">
        <f t="shared" si="5"/>
        <v>['Track's Tale Told', '7'],</v>
      </c>
    </row>
    <row r="130" spans="1:4" x14ac:dyDescent="0.25">
      <c r="A130" t="s">
        <v>274</v>
      </c>
      <c r="B130">
        <v>8</v>
      </c>
      <c r="C130">
        <v>1</v>
      </c>
      <c r="D130" t="str">
        <f t="shared" si="5"/>
        <v>['Tree-Dweller's Step', '8'],</v>
      </c>
    </row>
    <row r="131" spans="1:4" x14ac:dyDescent="0.25">
      <c r="A131" t="s">
        <v>263</v>
      </c>
      <c r="B131">
        <v>14</v>
      </c>
      <c r="C131">
        <v>2</v>
      </c>
      <c r="D131" t="str">
        <f t="shared" si="5"/>
        <v>['Earth Gate', '14'],</v>
      </c>
    </row>
    <row r="132" spans="1:4" x14ac:dyDescent="0.25">
      <c r="A132" t="s">
        <v>264</v>
      </c>
      <c r="B132">
        <v>14</v>
      </c>
      <c r="C132">
        <v>2</v>
      </c>
      <c r="D132" t="str">
        <f t="shared" si="5"/>
        <v>['Father of Thorns', '14'],</v>
      </c>
    </row>
    <row r="133" spans="1:4" x14ac:dyDescent="0.25">
      <c r="A133" t="s">
        <v>269</v>
      </c>
      <c r="B133">
        <v>12</v>
      </c>
      <c r="C133">
        <v>2</v>
      </c>
      <c r="D133" t="str">
        <f t="shared" si="5"/>
        <v>['Leaf Fall', '12'],</v>
      </c>
    </row>
    <row r="134" spans="1:4" x14ac:dyDescent="0.25">
      <c r="A134" t="s">
        <v>270</v>
      </c>
      <c r="B134">
        <v>15</v>
      </c>
      <c r="C134">
        <v>2</v>
      </c>
      <c r="D134" t="str">
        <f t="shared" si="5"/>
        <v>['River's Whisper', '15'],</v>
      </c>
    </row>
    <row r="135" spans="1:4" x14ac:dyDescent="0.25">
      <c r="A135" t="s">
        <v>272</v>
      </c>
      <c r="B135">
        <v>12</v>
      </c>
      <c r="C135">
        <v>2</v>
      </c>
      <c r="D135" t="str">
        <f t="shared" si="5"/>
        <v>['Summer Heat', '12'],</v>
      </c>
    </row>
    <row r="136" spans="1:4" x14ac:dyDescent="0.25">
      <c r="A136" t="s">
        <v>276</v>
      </c>
      <c r="B136">
        <v>15</v>
      </c>
      <c r="C136">
        <v>2</v>
      </c>
      <c r="D136" t="str">
        <f t="shared" si="5"/>
        <v>['Vital Growth', '15'],</v>
      </c>
    </row>
    <row r="137" spans="1:4" x14ac:dyDescent="0.25">
      <c r="A137" t="s">
        <v>277</v>
      </c>
      <c r="B137">
        <v>11</v>
      </c>
      <c r="C137">
        <v>2</v>
      </c>
      <c r="D137" t="str">
        <f t="shared" si="5"/>
        <v>['The Wilds Undisturbed', '11'],</v>
      </c>
    </row>
    <row r="138" spans="1:4" x14ac:dyDescent="0.25">
      <c r="A138" t="s">
        <v>271</v>
      </c>
      <c r="B138">
        <v>18</v>
      </c>
      <c r="C138">
        <v>3</v>
      </c>
      <c r="D138" t="str">
        <f t="shared" si="5"/>
        <v>['Spring Bloom', '18'],</v>
      </c>
    </row>
    <row r="139" spans="1:4" x14ac:dyDescent="0.25">
      <c r="A139" t="s">
        <v>275</v>
      </c>
      <c r="B139">
        <v>18</v>
      </c>
      <c r="C139">
        <v>3</v>
      </c>
      <c r="D139" t="str">
        <f t="shared" si="5"/>
        <v>['Trees' Rustle', '18'],</v>
      </c>
    </row>
    <row r="140" spans="1:4" x14ac:dyDescent="0.25">
      <c r="A140" t="s">
        <v>279</v>
      </c>
      <c r="B140">
        <v>16</v>
      </c>
      <c r="C140">
        <v>3</v>
      </c>
      <c r="D140" t="str">
        <f t="shared" si="5"/>
        <v>['Wood Shape ', '16'],</v>
      </c>
    </row>
    <row r="141" spans="1:4" x14ac:dyDescent="0.25">
      <c r="A141" t="s">
        <v>260</v>
      </c>
      <c r="B141">
        <v>27</v>
      </c>
      <c r="C141">
        <v>4</v>
      </c>
      <c r="D141" t="str">
        <f t="shared" si="5"/>
        <v>['Cure Blight', '27'],</v>
      </c>
    </row>
    <row r="142" spans="1:4" x14ac:dyDescent="0.25">
      <c r="A142" t="s">
        <v>267</v>
      </c>
      <c r="B142">
        <v>24</v>
      </c>
      <c r="C142">
        <v>4</v>
      </c>
      <c r="D142" t="str">
        <f t="shared" si="5"/>
        <v>['Flesh of Clay', '24'],</v>
      </c>
    </row>
    <row r="143" spans="1:4" x14ac:dyDescent="0.25">
      <c r="A143" t="s">
        <v>268</v>
      </c>
      <c r="B143">
        <v>22</v>
      </c>
      <c r="C143">
        <v>4</v>
      </c>
      <c r="D143" t="str">
        <f t="shared" si="5"/>
        <v>['Geyser', '22'],</v>
      </c>
    </row>
    <row r="144" spans="1:4" x14ac:dyDescent="0.25">
      <c r="A144" t="s">
        <v>278</v>
      </c>
      <c r="B144">
        <v>25</v>
      </c>
      <c r="C144">
        <v>4</v>
      </c>
      <c r="D144" t="str">
        <f t="shared" si="5"/>
        <v>['Winter Frost', '25'],</v>
      </c>
    </row>
    <row r="146" spans="1:4" x14ac:dyDescent="0.25">
      <c r="A146" t="s">
        <v>280</v>
      </c>
    </row>
    <row r="148" spans="1:4" x14ac:dyDescent="0.25">
      <c r="A148" t="s">
        <v>284</v>
      </c>
      <c r="B148">
        <v>7</v>
      </c>
      <c r="C148">
        <v>1</v>
      </c>
      <c r="D148" t="str">
        <f t="shared" ref="D148:D167" si="6">CONCATENATE("['",A148,"', '",B148,"'],")</f>
        <v>['Clarity', '7'],</v>
      </c>
    </row>
    <row r="149" spans="1:4" x14ac:dyDescent="0.25">
      <c r="A149" t="s">
        <v>399</v>
      </c>
      <c r="B149">
        <v>5</v>
      </c>
      <c r="C149">
        <v>1</v>
      </c>
      <c r="D149" t="str">
        <f t="shared" si="6"/>
        <v>['Cleaning Glow', '5'],</v>
      </c>
    </row>
    <row r="150" spans="1:4" x14ac:dyDescent="0.25">
      <c r="A150" t="s">
        <v>286</v>
      </c>
      <c r="B150">
        <v>5</v>
      </c>
      <c r="C150">
        <v>1</v>
      </c>
      <c r="D150" t="str">
        <f t="shared" si="6"/>
        <v>['Dazzling Brightness', '5'],</v>
      </c>
    </row>
    <row r="151" spans="1:4" x14ac:dyDescent="0.25">
      <c r="A151" t="s">
        <v>288</v>
      </c>
      <c r="B151">
        <v>10</v>
      </c>
      <c r="C151">
        <v>1</v>
      </c>
      <c r="D151" t="str">
        <f t="shared" si="6"/>
        <v>['Healing of Hysh', '10'],</v>
      </c>
    </row>
    <row r="152" spans="1:4" x14ac:dyDescent="0.25">
      <c r="A152" t="s">
        <v>297</v>
      </c>
      <c r="B152">
        <v>7</v>
      </c>
      <c r="C152">
        <v>1</v>
      </c>
      <c r="D152" t="str">
        <f t="shared" si="6"/>
        <v>['Radiant Gaze', '7'],</v>
      </c>
    </row>
    <row r="153" spans="1:4" x14ac:dyDescent="0.25">
      <c r="A153" t="s">
        <v>298</v>
      </c>
      <c r="B153">
        <v>9</v>
      </c>
      <c r="C153">
        <v>1</v>
      </c>
      <c r="D153" t="str">
        <f t="shared" si="6"/>
        <v>['Radiant Weapon', '9'],</v>
      </c>
    </row>
    <row r="154" spans="1:4" x14ac:dyDescent="0.25">
      <c r="A154" t="s">
        <v>299</v>
      </c>
      <c r="B154">
        <v>8</v>
      </c>
      <c r="C154">
        <v>1</v>
      </c>
      <c r="D154" t="str">
        <f t="shared" si="6"/>
        <v>['Shimmering Cloak', '8'],</v>
      </c>
    </row>
    <row r="155" spans="1:4" x14ac:dyDescent="0.25">
      <c r="A155" t="s">
        <v>281</v>
      </c>
      <c r="B155">
        <v>13</v>
      </c>
      <c r="C155">
        <v>2</v>
      </c>
      <c r="D155" t="str">
        <f t="shared" si="6"/>
        <v>['Banish', '13'],</v>
      </c>
    </row>
    <row r="156" spans="1:4" x14ac:dyDescent="0.25">
      <c r="A156" t="s">
        <v>290</v>
      </c>
      <c r="B156">
        <v>11</v>
      </c>
      <c r="C156">
        <v>2</v>
      </c>
      <c r="D156" t="str">
        <f t="shared" si="6"/>
        <v>['Illuminate the Edifice', '11'],</v>
      </c>
    </row>
    <row r="157" spans="1:4" x14ac:dyDescent="0.25">
      <c r="A157" t="s">
        <v>292</v>
      </c>
      <c r="B157">
        <v>12</v>
      </c>
      <c r="C157">
        <v>2</v>
      </c>
      <c r="D157" t="str">
        <f t="shared" si="6"/>
        <v>['Light of Purity', '12'],</v>
      </c>
    </row>
    <row r="158" spans="1:4" x14ac:dyDescent="0.25">
      <c r="A158" t="s">
        <v>296</v>
      </c>
      <c r="B158">
        <v>14</v>
      </c>
      <c r="C158">
        <v>2</v>
      </c>
      <c r="D158" t="str">
        <f t="shared" si="6"/>
        <v>['Radiant Sentinel', '14'],</v>
      </c>
    </row>
    <row r="159" spans="1:4" x14ac:dyDescent="0.25">
      <c r="A159" t="s">
        <v>287</v>
      </c>
      <c r="B159">
        <v>20</v>
      </c>
      <c r="C159">
        <v>3</v>
      </c>
      <c r="D159" t="str">
        <f t="shared" si="6"/>
        <v>['Eyes of Truth', '20'],</v>
      </c>
    </row>
    <row r="160" spans="1:4" x14ac:dyDescent="0.25">
      <c r="A160" t="s">
        <v>289</v>
      </c>
      <c r="B160">
        <v>16</v>
      </c>
      <c r="C160">
        <v>3</v>
      </c>
      <c r="D160" t="str">
        <f t="shared" si="6"/>
        <v>['Ill-Bane', '16'],</v>
      </c>
    </row>
    <row r="161" spans="1:4" x14ac:dyDescent="0.25">
      <c r="A161" t="s">
        <v>291</v>
      </c>
      <c r="B161">
        <v>16</v>
      </c>
      <c r="C161">
        <v>3</v>
      </c>
      <c r="D161" t="str">
        <f t="shared" si="6"/>
        <v>['Inspiration', '16'],</v>
      </c>
    </row>
    <row r="162" spans="1:4" x14ac:dyDescent="0.25">
      <c r="A162" t="s">
        <v>295</v>
      </c>
      <c r="B162">
        <v>18</v>
      </c>
      <c r="C162">
        <v>3</v>
      </c>
      <c r="D162" t="str">
        <f t="shared" si="6"/>
        <v>['The Power of Truth', '18'],</v>
      </c>
    </row>
    <row r="163" spans="1:4" x14ac:dyDescent="0.25">
      <c r="A163" t="s">
        <v>282</v>
      </c>
      <c r="B163">
        <v>24</v>
      </c>
      <c r="C163">
        <v>4</v>
      </c>
      <c r="D163" t="str">
        <f t="shared" si="6"/>
        <v>['Blinding Light', '24'],</v>
      </c>
    </row>
    <row r="164" spans="1:4" x14ac:dyDescent="0.25">
      <c r="A164" t="s">
        <v>283</v>
      </c>
      <c r="B164">
        <v>27</v>
      </c>
      <c r="C164">
        <v>4</v>
      </c>
      <c r="D164" t="str">
        <f t="shared" si="6"/>
        <v>['Boon of Hysh', '27'],</v>
      </c>
    </row>
    <row r="165" spans="1:4" x14ac:dyDescent="0.25">
      <c r="A165" t="s">
        <v>285</v>
      </c>
      <c r="B165">
        <v>26</v>
      </c>
      <c r="C165">
        <v>4</v>
      </c>
      <c r="D165" t="str">
        <f t="shared" si="6"/>
        <v>['Daemonbane', '26'],</v>
      </c>
    </row>
    <row r="166" spans="1:4" x14ac:dyDescent="0.25">
      <c r="A166" t="s">
        <v>293</v>
      </c>
      <c r="B166">
        <v>21</v>
      </c>
      <c r="C166">
        <v>4</v>
      </c>
      <c r="D166" t="str">
        <f t="shared" si="6"/>
        <v>['Light's Demand', '21'],</v>
      </c>
    </row>
    <row r="167" spans="1:4" x14ac:dyDescent="0.25">
      <c r="A167" t="s">
        <v>294</v>
      </c>
      <c r="B167">
        <v>28</v>
      </c>
      <c r="C167">
        <v>4</v>
      </c>
      <c r="D167" t="str">
        <f t="shared" si="6"/>
        <v>['Pillar of Radiance', '28'],</v>
      </c>
    </row>
    <row r="169" spans="1:4" x14ac:dyDescent="0.25">
      <c r="A169" t="s">
        <v>300</v>
      </c>
    </row>
    <row r="171" spans="1:4" x14ac:dyDescent="0.25">
      <c r="A171" t="s">
        <v>303</v>
      </c>
      <c r="B171">
        <v>9</v>
      </c>
      <c r="C171">
        <v>1</v>
      </c>
      <c r="D171" t="str">
        <f t="shared" ref="D171:D190" si="7">CONCATENATE("['",A171,"', '",B171,"'],")</f>
        <v>['Curse of Rust', '9'],</v>
      </c>
    </row>
    <row r="172" spans="1:4" x14ac:dyDescent="0.25">
      <c r="A172" t="s">
        <v>305</v>
      </c>
      <c r="B172">
        <v>6</v>
      </c>
      <c r="C172">
        <v>1</v>
      </c>
      <c r="D172" t="str">
        <f t="shared" si="7"/>
        <v>['Fault of Form', '6'],</v>
      </c>
    </row>
    <row r="173" spans="1:4" x14ac:dyDescent="0.25">
      <c r="A173" t="s">
        <v>307</v>
      </c>
      <c r="B173">
        <v>5</v>
      </c>
      <c r="C173">
        <v>1</v>
      </c>
      <c r="D173" t="str">
        <f t="shared" si="7"/>
        <v>['Guard of Steel', '5'],</v>
      </c>
    </row>
    <row r="174" spans="1:4" x14ac:dyDescent="0.25">
      <c r="A174" t="s">
        <v>308</v>
      </c>
      <c r="B174">
        <v>7</v>
      </c>
      <c r="C174">
        <v>1</v>
      </c>
      <c r="D174" t="str">
        <f t="shared" si="7"/>
        <v>['Inscription', '7'],</v>
      </c>
    </row>
    <row r="175" spans="1:4" x14ac:dyDescent="0.25">
      <c r="A175" t="s">
        <v>310</v>
      </c>
      <c r="B175">
        <v>8</v>
      </c>
      <c r="C175">
        <v>1</v>
      </c>
      <c r="D175" t="str">
        <f t="shared" si="7"/>
        <v>['Law of Form', '8'],</v>
      </c>
    </row>
    <row r="176" spans="1:4" x14ac:dyDescent="0.25">
      <c r="A176" t="s">
        <v>312</v>
      </c>
      <c r="B176">
        <v>7</v>
      </c>
      <c r="C176">
        <v>1</v>
      </c>
      <c r="D176" t="str">
        <f t="shared" si="7"/>
        <v>['Law of Logic', '7'],</v>
      </c>
    </row>
    <row r="177" spans="1:4" x14ac:dyDescent="0.25">
      <c r="A177" t="s">
        <v>316</v>
      </c>
      <c r="B177">
        <v>4</v>
      </c>
      <c r="C177">
        <v>1</v>
      </c>
      <c r="D177" t="str">
        <f t="shared" si="7"/>
        <v>['Stoke the Forge', '4'],</v>
      </c>
    </row>
    <row r="178" spans="1:4" x14ac:dyDescent="0.25">
      <c r="A178" t="s">
        <v>301</v>
      </c>
      <c r="B178">
        <v>14</v>
      </c>
      <c r="C178">
        <v>2</v>
      </c>
      <c r="D178" t="str">
        <f t="shared" si="7"/>
        <v>['Armour of Lead', '14'],</v>
      </c>
    </row>
    <row r="179" spans="1:4" x14ac:dyDescent="0.25">
      <c r="A179" t="s">
        <v>309</v>
      </c>
      <c r="B179">
        <v>15</v>
      </c>
      <c r="C179">
        <v>2</v>
      </c>
      <c r="D179" t="str">
        <f t="shared" si="7"/>
        <v>['Law of Age', '15'],</v>
      </c>
    </row>
    <row r="180" spans="1:4" x14ac:dyDescent="0.25">
      <c r="A180" t="s">
        <v>313</v>
      </c>
      <c r="B180">
        <v>12</v>
      </c>
      <c r="C180">
        <v>2</v>
      </c>
      <c r="D180" t="str">
        <f t="shared" si="7"/>
        <v>['Rigidity of Body and Mind', '12'],</v>
      </c>
    </row>
    <row r="181" spans="1:4" x14ac:dyDescent="0.25">
      <c r="A181" t="s">
        <v>314</v>
      </c>
      <c r="B181">
        <v>14</v>
      </c>
      <c r="C181">
        <v>2</v>
      </c>
      <c r="D181" t="str">
        <f t="shared" si="7"/>
        <v>['Secret Rune', '14'],</v>
      </c>
    </row>
    <row r="182" spans="1:4" x14ac:dyDescent="0.25">
      <c r="A182" t="s">
        <v>315</v>
      </c>
      <c r="B182">
        <v>13</v>
      </c>
      <c r="C182">
        <v>2</v>
      </c>
      <c r="D182" t="str">
        <f t="shared" si="7"/>
        <v>['Silver Arrows of Arha', '13'],</v>
      </c>
    </row>
    <row r="183" spans="1:4" x14ac:dyDescent="0.25">
      <c r="A183" t="s">
        <v>317</v>
      </c>
      <c r="B183">
        <v>11</v>
      </c>
      <c r="C183">
        <v>2</v>
      </c>
      <c r="D183" t="str">
        <f t="shared" si="7"/>
        <v>['Tale of Metal', '11'],</v>
      </c>
    </row>
    <row r="184" spans="1:4" x14ac:dyDescent="0.25">
      <c r="A184" t="s">
        <v>306</v>
      </c>
      <c r="B184">
        <v>17</v>
      </c>
      <c r="C184">
        <v>3</v>
      </c>
      <c r="D184" t="str">
        <f t="shared" si="7"/>
        <v>['Fool's Gold', '17'],</v>
      </c>
    </row>
    <row r="185" spans="1:4" x14ac:dyDescent="0.25">
      <c r="A185" t="s">
        <v>318</v>
      </c>
      <c r="B185">
        <v>18</v>
      </c>
      <c r="C185">
        <v>3</v>
      </c>
      <c r="D185" t="str">
        <f t="shared" si="7"/>
        <v>['Transformation of Metal', '18'],</v>
      </c>
    </row>
    <row r="186" spans="1:4" x14ac:dyDescent="0.25">
      <c r="A186" t="s">
        <v>320</v>
      </c>
      <c r="B186">
        <v>16</v>
      </c>
      <c r="C186">
        <v>3</v>
      </c>
      <c r="D186" t="str">
        <f t="shared" si="7"/>
        <v>['Trial and Error', '16'],</v>
      </c>
    </row>
    <row r="187" spans="1:4" x14ac:dyDescent="0.25">
      <c r="A187" t="s">
        <v>302</v>
      </c>
      <c r="B187">
        <v>22</v>
      </c>
      <c r="C187">
        <v>4</v>
      </c>
      <c r="D187" t="str">
        <f t="shared" si="7"/>
        <v>['Breach the Unknown', '22'],</v>
      </c>
    </row>
    <row r="188" spans="1:4" x14ac:dyDescent="0.25">
      <c r="A188" t="s">
        <v>304</v>
      </c>
      <c r="B188">
        <v>21</v>
      </c>
      <c r="C188">
        <v>4</v>
      </c>
      <c r="D188" t="str">
        <f t="shared" si="7"/>
        <v>['Enchant Item', '21'],</v>
      </c>
    </row>
    <row r="189" spans="1:4" x14ac:dyDescent="0.25">
      <c r="A189" t="s">
        <v>311</v>
      </c>
      <c r="B189">
        <v>26</v>
      </c>
      <c r="C189">
        <v>4</v>
      </c>
      <c r="D189" t="str">
        <f t="shared" si="7"/>
        <v>['Law of Gold', '26'],</v>
      </c>
    </row>
    <row r="190" spans="1:4" x14ac:dyDescent="0.25">
      <c r="A190" t="s">
        <v>319</v>
      </c>
      <c r="B190">
        <v>23</v>
      </c>
      <c r="C190">
        <v>4</v>
      </c>
      <c r="D190" t="str">
        <f t="shared" si="7"/>
        <v>['Transmutation of the Unstable Mind', '23'],</v>
      </c>
    </row>
    <row r="192" spans="1:4" x14ac:dyDescent="0.25">
      <c r="A192" t="s">
        <v>321</v>
      </c>
    </row>
    <row r="194" spans="1:4" x14ac:dyDescent="0.25">
      <c r="A194" t="s">
        <v>322</v>
      </c>
      <c r="B194">
        <v>8</v>
      </c>
      <c r="C194">
        <v>1</v>
      </c>
      <c r="D194" t="str">
        <f t="shared" ref="D194:D213" si="8">CONCATENATE("['",A194,"', '",B194,"'],")</f>
        <v>['Bewilder', '8'],</v>
      </c>
    </row>
    <row r="195" spans="1:4" x14ac:dyDescent="0.25">
      <c r="A195" t="s">
        <v>325</v>
      </c>
      <c r="B195">
        <v>7</v>
      </c>
      <c r="C195">
        <v>1</v>
      </c>
      <c r="D195" t="str">
        <f t="shared" si="8"/>
        <v>['Doppelganger', '7'],</v>
      </c>
    </row>
    <row r="196" spans="1:4" x14ac:dyDescent="0.25">
      <c r="A196" t="s">
        <v>327</v>
      </c>
      <c r="B196">
        <v>6</v>
      </c>
      <c r="C196">
        <v>1</v>
      </c>
      <c r="D196" t="str">
        <f t="shared" si="8"/>
        <v>['Eye of the Beholder', '6'],</v>
      </c>
    </row>
    <row r="197" spans="1:4" x14ac:dyDescent="0.25">
      <c r="A197" t="s">
        <v>329</v>
      </c>
      <c r="B197">
        <v>8</v>
      </c>
      <c r="C197">
        <v>1</v>
      </c>
      <c r="D197" t="str">
        <f t="shared" si="8"/>
        <v>['Mindhole', '8'],</v>
      </c>
    </row>
    <row r="198" spans="1:4" x14ac:dyDescent="0.25">
      <c r="A198" t="s">
        <v>331</v>
      </c>
      <c r="B198">
        <v>7</v>
      </c>
      <c r="C198">
        <v>1</v>
      </c>
      <c r="D198" t="str">
        <f t="shared" si="8"/>
        <v>['Mutable Visage', '7'],</v>
      </c>
    </row>
    <row r="199" spans="1:4" x14ac:dyDescent="0.25">
      <c r="A199" t="s">
        <v>333</v>
      </c>
      <c r="B199">
        <v>5</v>
      </c>
      <c r="C199">
        <v>1</v>
      </c>
      <c r="D199" t="str">
        <f t="shared" si="8"/>
        <v>['Shadowcloak', '5'],</v>
      </c>
    </row>
    <row r="200" spans="1:4" x14ac:dyDescent="0.25">
      <c r="A200" t="s">
        <v>339</v>
      </c>
      <c r="B200">
        <v>9</v>
      </c>
      <c r="C200">
        <v>1</v>
      </c>
      <c r="D200" t="str">
        <f t="shared" si="8"/>
        <v>['Take No Heed', '9'],</v>
      </c>
    </row>
    <row r="201" spans="1:4" x14ac:dyDescent="0.25">
      <c r="A201" t="s">
        <v>323</v>
      </c>
      <c r="B201">
        <v>14</v>
      </c>
      <c r="C201">
        <v>2</v>
      </c>
      <c r="D201" t="str">
        <f t="shared" si="8"/>
        <v>['Burning Shadows', '14'],</v>
      </c>
    </row>
    <row r="202" spans="1:4" x14ac:dyDescent="0.25">
      <c r="A202" t="s">
        <v>324</v>
      </c>
      <c r="B202">
        <v>12</v>
      </c>
      <c r="C202">
        <v>2</v>
      </c>
      <c r="D202" t="str">
        <f t="shared" si="8"/>
        <v>['Cloak Activity', '12'],</v>
      </c>
    </row>
    <row r="203" spans="1:4" x14ac:dyDescent="0.25">
      <c r="A203" t="s">
        <v>332</v>
      </c>
      <c r="B203">
        <v>15</v>
      </c>
      <c r="C203">
        <v>2</v>
      </c>
      <c r="D203" t="str">
        <f t="shared" si="8"/>
        <v>['Pall of Darkness', '15'],</v>
      </c>
    </row>
    <row r="204" spans="1:4" x14ac:dyDescent="0.25">
      <c r="A204" t="s">
        <v>335</v>
      </c>
      <c r="B204">
        <v>15</v>
      </c>
      <c r="C204">
        <v>2</v>
      </c>
      <c r="D204" t="str">
        <f t="shared" si="8"/>
        <v>['Shadow of Death', '15'],</v>
      </c>
    </row>
    <row r="205" spans="1:4" x14ac:dyDescent="0.25">
      <c r="A205" t="s">
        <v>336</v>
      </c>
      <c r="B205">
        <v>11</v>
      </c>
      <c r="C205">
        <v>2</v>
      </c>
      <c r="D205" t="str">
        <f t="shared" si="8"/>
        <v>['Shadowsteed', '11'],</v>
      </c>
    </row>
    <row r="206" spans="1:4" x14ac:dyDescent="0.25">
      <c r="A206" t="s">
        <v>340</v>
      </c>
      <c r="B206">
        <v>13</v>
      </c>
      <c r="C206">
        <v>2</v>
      </c>
      <c r="D206" t="str">
        <f t="shared" si="8"/>
        <v>['Throttling', '13'],</v>
      </c>
    </row>
    <row r="207" spans="1:4" x14ac:dyDescent="0.25">
      <c r="A207" t="s">
        <v>330</v>
      </c>
      <c r="B207">
        <v>18</v>
      </c>
      <c r="C207">
        <v>3</v>
      </c>
      <c r="D207" t="str">
        <f t="shared" si="8"/>
        <v>['Mockery of Death', '18'],</v>
      </c>
    </row>
    <row r="208" spans="1:4" x14ac:dyDescent="0.25">
      <c r="A208" t="s">
        <v>337</v>
      </c>
      <c r="B208">
        <v>17</v>
      </c>
      <c r="C208">
        <v>3</v>
      </c>
      <c r="D208" t="str">
        <f t="shared" si="8"/>
        <v>['Shroud of Invisibility', '17'],</v>
      </c>
    </row>
    <row r="209" spans="1:4" x14ac:dyDescent="0.25">
      <c r="A209" t="s">
        <v>326</v>
      </c>
      <c r="B209">
        <v>21</v>
      </c>
      <c r="C209">
        <v>4</v>
      </c>
      <c r="D209" t="str">
        <f t="shared" si="8"/>
        <v>['Dread Aspect', '21'],</v>
      </c>
    </row>
    <row r="210" spans="1:4" x14ac:dyDescent="0.25">
      <c r="A210" t="s">
        <v>328</v>
      </c>
      <c r="B210">
        <v>24</v>
      </c>
      <c r="C210">
        <v>4</v>
      </c>
      <c r="D210" t="str">
        <f t="shared" si="8"/>
        <v>['Illusion', '24'],</v>
      </c>
    </row>
    <row r="211" spans="1:4" x14ac:dyDescent="0.25">
      <c r="A211" t="s">
        <v>334</v>
      </c>
      <c r="B211">
        <v>22</v>
      </c>
      <c r="C211">
        <v>4</v>
      </c>
      <c r="D211" t="str">
        <f t="shared" si="8"/>
        <v>['Shadow Knives', '22'],</v>
      </c>
    </row>
    <row r="212" spans="1:4" x14ac:dyDescent="0.25">
      <c r="A212" t="s">
        <v>338</v>
      </c>
      <c r="B212">
        <v>22</v>
      </c>
      <c r="C212">
        <v>4</v>
      </c>
      <c r="D212" t="str">
        <f t="shared" si="8"/>
        <v>['Substance of Shadow', '22'],</v>
      </c>
    </row>
    <row r="213" spans="1:4" x14ac:dyDescent="0.25">
      <c r="A213" t="s">
        <v>341</v>
      </c>
      <c r="B213">
        <v>27</v>
      </c>
      <c r="C213">
        <v>4</v>
      </c>
      <c r="D213" t="str">
        <f t="shared" si="8"/>
        <v>['Universal Confusion', '27'],</v>
      </c>
    </row>
    <row r="216" spans="1:4" x14ac:dyDescent="0.25">
      <c r="A216" t="s">
        <v>342</v>
      </c>
    </row>
    <row r="218" spans="1:4" x14ac:dyDescent="0.25">
      <c r="A218" t="s">
        <v>343</v>
      </c>
      <c r="B218">
        <v>4</v>
      </c>
      <c r="D218" t="str">
        <f t="shared" ref="D218:D223" si="9">CONCATENATE("['",A218,"', '",B218,"'],")</f>
        <v>['Befuddle', '4'],</v>
      </c>
    </row>
    <row r="219" spans="1:4" x14ac:dyDescent="0.25">
      <c r="A219" t="s">
        <v>344</v>
      </c>
      <c r="B219">
        <v>6</v>
      </c>
      <c r="D219" t="str">
        <f t="shared" si="9"/>
        <v>['Blessing of the Master', '6'],</v>
      </c>
    </row>
    <row r="220" spans="1:4" x14ac:dyDescent="0.25">
      <c r="A220" t="s">
        <v>345</v>
      </c>
      <c r="B220">
        <v>4</v>
      </c>
      <c r="D220" t="str">
        <f t="shared" si="9"/>
        <v>['Burn', '4'],</v>
      </c>
    </row>
    <row r="221" spans="1:4" x14ac:dyDescent="0.25">
      <c r="A221" t="s">
        <v>241</v>
      </c>
      <c r="B221">
        <v>6</v>
      </c>
      <c r="D221" t="str">
        <f t="shared" si="9"/>
        <v>['Curse', '6'],</v>
      </c>
    </row>
    <row r="222" spans="1:4" x14ac:dyDescent="0.25">
      <c r="A222" t="s">
        <v>346</v>
      </c>
      <c r="B222">
        <v>6</v>
      </c>
      <c r="D222" t="str">
        <f t="shared" si="9"/>
        <v>['Eyes of Clarity', '6'],</v>
      </c>
    </row>
    <row r="223" spans="1:4" x14ac:dyDescent="0.25">
      <c r="A223" t="s">
        <v>347</v>
      </c>
      <c r="B223">
        <v>3</v>
      </c>
      <c r="D223" t="str">
        <f t="shared" si="9"/>
        <v>['Spew ', '3'],</v>
      </c>
    </row>
    <row r="225" spans="1:4" x14ac:dyDescent="0.25">
      <c r="A225" t="s">
        <v>354</v>
      </c>
    </row>
    <row r="227" spans="1:4" x14ac:dyDescent="0.25">
      <c r="A227" t="s">
        <v>355</v>
      </c>
      <c r="B227">
        <v>9</v>
      </c>
      <c r="C227">
        <v>1</v>
      </c>
      <c r="D227" t="str">
        <f t="shared" ref="D227:D236" si="10">CONCATENATE("['",A227,"', '",B227,"'],")</f>
        <v>['Boon of Chaos', '9'],</v>
      </c>
    </row>
    <row r="228" spans="1:4" x14ac:dyDescent="0.25">
      <c r="A228" t="s">
        <v>363</v>
      </c>
      <c r="B228">
        <v>7</v>
      </c>
      <c r="C228">
        <v>1</v>
      </c>
      <c r="D228" t="str">
        <f t="shared" si="10"/>
        <v>['Vision of Torment', '7'],</v>
      </c>
    </row>
    <row r="229" spans="1:4" x14ac:dyDescent="0.25">
      <c r="A229" t="s">
        <v>356</v>
      </c>
      <c r="B229">
        <v>13</v>
      </c>
      <c r="C229">
        <v>2</v>
      </c>
      <c r="D229" t="str">
        <f t="shared" si="10"/>
        <v>['Burning Blood', '13'],</v>
      </c>
    </row>
    <row r="230" spans="1:4" x14ac:dyDescent="0.25">
      <c r="A230" t="s">
        <v>360</v>
      </c>
      <c r="B230">
        <v>12</v>
      </c>
      <c r="C230">
        <v>2</v>
      </c>
      <c r="D230" t="str">
        <f t="shared" si="10"/>
        <v>['Summon Lesser Daemon', '12'],</v>
      </c>
    </row>
    <row r="231" spans="1:4" x14ac:dyDescent="0.25">
      <c r="A231" t="s">
        <v>357</v>
      </c>
      <c r="B231">
        <v>17</v>
      </c>
      <c r="C231">
        <v>3</v>
      </c>
      <c r="D231" t="str">
        <f t="shared" si="10"/>
        <v>['Dark Hand of Destruction', '17'],</v>
      </c>
    </row>
    <row r="232" spans="1:4" x14ac:dyDescent="0.25">
      <c r="A232" t="s">
        <v>358</v>
      </c>
      <c r="B232">
        <v>16</v>
      </c>
      <c r="C232">
        <v>3</v>
      </c>
      <c r="D232" t="str">
        <f t="shared" si="10"/>
        <v>['Lure of Chaos', '16'],</v>
      </c>
    </row>
    <row r="233" spans="1:4" x14ac:dyDescent="0.25">
      <c r="A233" t="s">
        <v>361</v>
      </c>
      <c r="B233">
        <v>20</v>
      </c>
      <c r="C233">
        <v>3</v>
      </c>
      <c r="D233" t="str">
        <f t="shared" si="10"/>
        <v>['Touch of Chaos', '20'],</v>
      </c>
    </row>
    <row r="234" spans="1:4" x14ac:dyDescent="0.25">
      <c r="A234" t="s">
        <v>359</v>
      </c>
      <c r="B234">
        <v>25</v>
      </c>
      <c r="C234">
        <v>4</v>
      </c>
      <c r="D234" t="str">
        <f t="shared" si="10"/>
        <v>['Summon Daemon Pack', '25'],</v>
      </c>
    </row>
    <row r="235" spans="1:4" x14ac:dyDescent="0.25">
      <c r="A235" t="s">
        <v>362</v>
      </c>
      <c r="B235">
        <v>24</v>
      </c>
      <c r="C235">
        <v>4</v>
      </c>
      <c r="D235" t="str">
        <f t="shared" si="10"/>
        <v>['Veil of Corruption', '24'],</v>
      </c>
    </row>
    <row r="236" spans="1:4" x14ac:dyDescent="0.25">
      <c r="A236" t="s">
        <v>364</v>
      </c>
      <c r="B236">
        <v>27</v>
      </c>
      <c r="C236">
        <v>4</v>
      </c>
      <c r="D236" t="str">
        <f t="shared" si="10"/>
        <v>['Word of Pain', '27'],</v>
      </c>
    </row>
    <row r="238" spans="1:4" x14ac:dyDescent="0.25">
      <c r="A238" t="s">
        <v>365</v>
      </c>
    </row>
    <row r="240" spans="1:4" x14ac:dyDescent="0.25">
      <c r="A240" t="s">
        <v>366</v>
      </c>
      <c r="B240">
        <v>8</v>
      </c>
      <c r="C240">
        <v>1</v>
      </c>
      <c r="D240" t="str">
        <f t="shared" ref="D240:D249" si="11">CONCATENATE("['",A240,"', '",B240,"'],")</f>
        <v>['Foul Messenger', '8'],</v>
      </c>
    </row>
    <row r="241" spans="1:4" x14ac:dyDescent="0.25">
      <c r="A241" t="s">
        <v>368</v>
      </c>
      <c r="B241">
        <v>6</v>
      </c>
      <c r="C241">
        <v>1</v>
      </c>
      <c r="D241" t="str">
        <f t="shared" si="11"/>
        <v>['Joyous Aspect', '6'],</v>
      </c>
    </row>
    <row r="242" spans="1:4" x14ac:dyDescent="0.25">
      <c r="A242" t="s">
        <v>373</v>
      </c>
      <c r="B242">
        <v>8</v>
      </c>
      <c r="C242">
        <v>1</v>
      </c>
      <c r="D242" t="str">
        <f t="shared" si="11"/>
        <v>['Stench of Nurgle', '8'],</v>
      </c>
    </row>
    <row r="243" spans="1:4" x14ac:dyDescent="0.25">
      <c r="A243" t="s">
        <v>372</v>
      </c>
      <c r="B243">
        <v>12</v>
      </c>
      <c r="C243">
        <v>2</v>
      </c>
      <c r="D243" t="str">
        <f t="shared" si="11"/>
        <v>['Reveal the Inner Beauty', '12'],</v>
      </c>
    </row>
    <row r="244" spans="1:4" x14ac:dyDescent="0.25">
      <c r="A244" t="s">
        <v>369</v>
      </c>
      <c r="B244">
        <v>18</v>
      </c>
      <c r="C244">
        <v>3</v>
      </c>
      <c r="D244" t="str">
        <f t="shared" si="11"/>
        <v>['Miasma of Pestilence', '18'],</v>
      </c>
    </row>
    <row r="245" spans="1:4" x14ac:dyDescent="0.25">
      <c r="A245" t="s">
        <v>370</v>
      </c>
      <c r="B245">
        <v>16</v>
      </c>
      <c r="C245">
        <v>3</v>
      </c>
      <c r="D245" t="str">
        <f t="shared" si="11"/>
        <v>['Nurgle's Boon', '16'],</v>
      </c>
    </row>
    <row r="246" spans="1:4" x14ac:dyDescent="0.25">
      <c r="A246" t="s">
        <v>374</v>
      </c>
      <c r="B246">
        <v>18</v>
      </c>
      <c r="C246">
        <v>3</v>
      </c>
      <c r="D246" t="str">
        <f t="shared" si="11"/>
        <v>['Stream of Corruption', '18'],</v>
      </c>
    </row>
    <row r="247" spans="1:4" x14ac:dyDescent="0.25">
      <c r="A247" t="s">
        <v>367</v>
      </c>
      <c r="B247">
        <v>26</v>
      </c>
      <c r="C247">
        <v>4</v>
      </c>
      <c r="D247" t="str">
        <f t="shared" si="11"/>
        <v>['From One to Many', '26'],</v>
      </c>
    </row>
    <row r="248" spans="1:4" x14ac:dyDescent="0.25">
      <c r="A248" t="s">
        <v>371</v>
      </c>
      <c r="B248">
        <v>29</v>
      </c>
      <c r="C248">
        <v>4</v>
      </c>
      <c r="D248" t="str">
        <f t="shared" si="11"/>
        <v>['Plague Wind', '29'],</v>
      </c>
    </row>
    <row r="249" spans="1:4" x14ac:dyDescent="0.25">
      <c r="A249" t="s">
        <v>375</v>
      </c>
      <c r="B249">
        <v>25</v>
      </c>
      <c r="C249">
        <v>4</v>
      </c>
      <c r="D249" t="str">
        <f t="shared" si="11"/>
        <v>['Sumptuous Pestilence', '25'],</v>
      </c>
    </row>
    <row r="251" spans="1:4" x14ac:dyDescent="0.25">
      <c r="A251" t="s">
        <v>376</v>
      </c>
    </row>
    <row r="253" spans="1:4" x14ac:dyDescent="0.25">
      <c r="A253" t="s">
        <v>377</v>
      </c>
      <c r="B253">
        <v>6</v>
      </c>
      <c r="C253">
        <v>1</v>
      </c>
      <c r="D253" t="str">
        <f t="shared" ref="D253:D262" si="12">CONCATENATE("['",A253,"', '",B253,"'],")</f>
        <v>['Acquiescence ', '6'],</v>
      </c>
    </row>
    <row r="254" spans="1:4" x14ac:dyDescent="0.25">
      <c r="A254" t="s">
        <v>379</v>
      </c>
      <c r="B254">
        <v>7</v>
      </c>
      <c r="C254">
        <v>1</v>
      </c>
      <c r="D254" t="str">
        <f t="shared" si="12"/>
        <v>['Cutting Wit', '7'],</v>
      </c>
    </row>
    <row r="255" spans="1:4" x14ac:dyDescent="0.25">
      <c r="A255" t="s">
        <v>378</v>
      </c>
      <c r="B255">
        <v>11</v>
      </c>
      <c r="C255">
        <v>2</v>
      </c>
      <c r="D255" t="str">
        <f t="shared" si="12"/>
        <v>['Breath of Inspiration', '11'],</v>
      </c>
    </row>
    <row r="256" spans="1:4" x14ac:dyDescent="0.25">
      <c r="A256" t="s">
        <v>383</v>
      </c>
      <c r="B256">
        <v>14</v>
      </c>
      <c r="C256">
        <v>2</v>
      </c>
      <c r="D256" t="str">
        <f t="shared" si="12"/>
        <v>['Mask of Desire', '14'],</v>
      </c>
    </row>
    <row r="257" spans="1:4" x14ac:dyDescent="0.25">
      <c r="A257" t="s">
        <v>382</v>
      </c>
      <c r="B257">
        <v>16</v>
      </c>
      <c r="C257">
        <v>3</v>
      </c>
      <c r="D257" t="str">
        <f t="shared" si="12"/>
        <v>['From Pain, Pleasure', '16'],</v>
      </c>
    </row>
    <row r="258" spans="1:4" x14ac:dyDescent="0.25">
      <c r="A258" t="s">
        <v>385</v>
      </c>
      <c r="B258">
        <v>18</v>
      </c>
      <c r="C258">
        <v>3</v>
      </c>
      <c r="D258" t="str">
        <f t="shared" si="12"/>
        <v>['Pavane of Slaanesh', '18'],</v>
      </c>
    </row>
    <row r="259" spans="1:4" x14ac:dyDescent="0.25">
      <c r="A259" t="s">
        <v>380</v>
      </c>
      <c r="B259">
        <v>22</v>
      </c>
      <c r="C259">
        <v>4</v>
      </c>
      <c r="D259" t="str">
        <f t="shared" si="12"/>
        <v>['Flesh Puppet', '22'],</v>
      </c>
    </row>
    <row r="260" spans="1:4" x14ac:dyDescent="0.25">
      <c r="A260" t="s">
        <v>381</v>
      </c>
      <c r="B260">
        <v>25</v>
      </c>
      <c r="C260">
        <v>4</v>
      </c>
      <c r="D260" t="str">
        <f t="shared" si="12"/>
        <v>['Fleshy Curse', '25'],</v>
      </c>
    </row>
    <row r="261" spans="1:4" x14ac:dyDescent="0.25">
      <c r="A261" t="s">
        <v>384</v>
      </c>
      <c r="B261">
        <v>21</v>
      </c>
      <c r="C261">
        <v>4</v>
      </c>
      <c r="D261" t="str">
        <f t="shared" si="12"/>
        <v>['Golden Torrent', '21'],</v>
      </c>
    </row>
    <row r="262" spans="1:4" x14ac:dyDescent="0.25">
      <c r="A262" t="s">
        <v>386</v>
      </c>
      <c r="B262">
        <v>28</v>
      </c>
      <c r="C262">
        <v>4</v>
      </c>
      <c r="D262" t="str">
        <f t="shared" si="12"/>
        <v>['Succubus', '28'],</v>
      </c>
    </row>
    <row r="266" spans="1:4" x14ac:dyDescent="0.25">
      <c r="A266" t="s">
        <v>387</v>
      </c>
    </row>
    <row r="268" spans="1:4" x14ac:dyDescent="0.25">
      <c r="A268" t="s">
        <v>390</v>
      </c>
      <c r="B268">
        <v>6</v>
      </c>
      <c r="C268">
        <v>1</v>
      </c>
      <c r="D268" t="str">
        <f t="shared" ref="D268:D278" si="13">CONCATENATE("['",A268,"', '",B268,"'],")</f>
        <v>['Enrage Beast', '6'],</v>
      </c>
    </row>
    <row r="269" spans="1:4" x14ac:dyDescent="0.25">
      <c r="A269" t="s">
        <v>391</v>
      </c>
      <c r="B269">
        <v>7</v>
      </c>
      <c r="C269">
        <v>1</v>
      </c>
      <c r="D269" t="str">
        <f t="shared" si="13"/>
        <v>['Flames of Fate', '7'],</v>
      </c>
    </row>
    <row r="270" spans="1:4" x14ac:dyDescent="0.25">
      <c r="A270" t="s">
        <v>392</v>
      </c>
      <c r="B270">
        <v>10</v>
      </c>
      <c r="C270">
        <v>1</v>
      </c>
      <c r="D270" t="str">
        <f t="shared" si="13"/>
        <v>['Mindfire', '10'],</v>
      </c>
    </row>
    <row r="271" spans="1:4" x14ac:dyDescent="0.25">
      <c r="A271" t="s">
        <v>393</v>
      </c>
      <c r="B271">
        <v>15</v>
      </c>
      <c r="C271">
        <v>2</v>
      </c>
      <c r="D271" t="str">
        <f t="shared" si="13"/>
        <v>['Pink Fire of Tzeentch', '15'],</v>
      </c>
    </row>
    <row r="272" spans="1:4" x14ac:dyDescent="0.25">
      <c r="A272" t="s">
        <v>395</v>
      </c>
      <c r="B272">
        <v>11</v>
      </c>
      <c r="C272">
        <v>2</v>
      </c>
      <c r="D272" t="str">
        <f t="shared" si="13"/>
        <v>['Subvert Strength', '11'],</v>
      </c>
    </row>
    <row r="273" spans="1:4" x14ac:dyDescent="0.25">
      <c r="A273" t="s">
        <v>388</v>
      </c>
      <c r="B273">
        <v>20</v>
      </c>
      <c r="C273">
        <v>3</v>
      </c>
      <c r="D273" t="str">
        <f t="shared" si="13"/>
        <v>['Destroy Magic', '20'],</v>
      </c>
    </row>
    <row r="274" spans="1:4" x14ac:dyDescent="0.25">
      <c r="A274" t="s">
        <v>394</v>
      </c>
      <c r="B274">
        <v>18</v>
      </c>
      <c r="C274">
        <v>3</v>
      </c>
      <c r="D274" t="str">
        <f t="shared" si="13"/>
        <v>['Slave to Chaos', '18'],</v>
      </c>
    </row>
    <row r="275" spans="1:4" x14ac:dyDescent="0.25">
      <c r="A275" t="s">
        <v>396</v>
      </c>
      <c r="B275">
        <v>18</v>
      </c>
      <c r="C275">
        <v>3</v>
      </c>
      <c r="D275" t="str">
        <f t="shared" si="13"/>
        <v>['Transformation of Tzeentch', '18'],</v>
      </c>
    </row>
    <row r="276" spans="1:4" x14ac:dyDescent="0.25">
      <c r="A276" t="s">
        <v>397</v>
      </c>
      <c r="B276">
        <v>18</v>
      </c>
      <c r="C276">
        <v>3</v>
      </c>
      <c r="D276" t="str">
        <f t="shared" si="13"/>
        <v>['Tzeentch's Blessing', '18'],</v>
      </c>
    </row>
    <row r="277" spans="1:4" x14ac:dyDescent="0.25">
      <c r="A277" t="s">
        <v>398</v>
      </c>
      <c r="B277">
        <v>25</v>
      </c>
      <c r="C277">
        <v>4</v>
      </c>
      <c r="D277" t="str">
        <f t="shared" si="13"/>
        <v>['Tzeentch's Fire Storm', '25'],</v>
      </c>
    </row>
    <row r="278" spans="1:4" x14ac:dyDescent="0.25">
      <c r="A278" t="s">
        <v>389</v>
      </c>
      <c r="B278">
        <v>30</v>
      </c>
      <c r="C278">
        <v>4</v>
      </c>
      <c r="D278" t="str">
        <f t="shared" si="13"/>
        <v>['Dispel Mortal', '30'],</v>
      </c>
    </row>
    <row r="285" spans="1:4" x14ac:dyDescent="0.25">
      <c r="A285" t="s">
        <v>406</v>
      </c>
      <c r="B285">
        <v>8</v>
      </c>
      <c r="D285" t="str">
        <f t="shared" ref="D285:D295" si="14">CONCATENATE("['",A285,"', '",B285,"'],")</f>
        <v>['Re-Animate', '8'],</v>
      </c>
    </row>
    <row r="286" spans="1:4" x14ac:dyDescent="0.25">
      <c r="A286" t="s">
        <v>402</v>
      </c>
      <c r="B286">
        <v>6</v>
      </c>
      <c r="D286" t="str">
        <f t="shared" si="14"/>
        <v>['Fountains of Blood', '6'],</v>
      </c>
    </row>
    <row r="287" spans="1:4" x14ac:dyDescent="0.25">
      <c r="D287" t="str">
        <f t="shared" si="14"/>
        <v>['', ''],</v>
      </c>
    </row>
    <row r="288" spans="1:4" x14ac:dyDescent="0.25">
      <c r="A288" t="s">
        <v>403</v>
      </c>
      <c r="B288">
        <v>12</v>
      </c>
      <c r="D288" t="str">
        <f t="shared" si="14"/>
        <v>['Gaze of Nagash', '12'],</v>
      </c>
    </row>
    <row r="289" spans="1:4" x14ac:dyDescent="0.25">
      <c r="A289" t="s">
        <v>404</v>
      </c>
      <c r="B289">
        <v>15</v>
      </c>
      <c r="D289" t="str">
        <f t="shared" si="14"/>
        <v>['Hellish Vigour', '15'],</v>
      </c>
    </row>
    <row r="290" spans="1:4" x14ac:dyDescent="0.25">
      <c r="A290" t="s">
        <v>407</v>
      </c>
      <c r="B290">
        <v>11</v>
      </c>
      <c r="D290" t="str">
        <f t="shared" si="14"/>
        <v>['Ride Through the Night', '11'],</v>
      </c>
    </row>
    <row r="291" spans="1:4" x14ac:dyDescent="0.25">
      <c r="A291" t="s">
        <v>401</v>
      </c>
      <c r="B291">
        <v>17</v>
      </c>
      <c r="D291" t="str">
        <f t="shared" si="14"/>
        <v>['Control Undead', '17'],</v>
      </c>
    </row>
    <row r="292" spans="1:4" x14ac:dyDescent="0.25">
      <c r="A292" t="s">
        <v>408</v>
      </c>
      <c r="B292">
        <v>24</v>
      </c>
      <c r="D292" t="str">
        <f t="shared" si="14"/>
        <v>['Spell of Awakening', '24'],</v>
      </c>
    </row>
    <row r="293" spans="1:4" x14ac:dyDescent="0.25">
      <c r="A293" t="s">
        <v>409</v>
      </c>
      <c r="B293">
        <v>21</v>
      </c>
      <c r="D293" t="str">
        <f t="shared" si="14"/>
        <v>['Withering Wave', '21'],</v>
      </c>
    </row>
    <row r="294" spans="1:4" x14ac:dyDescent="0.25">
      <c r="A294" t="s">
        <v>400</v>
      </c>
      <c r="B294">
        <v>27</v>
      </c>
      <c r="D294" t="str">
        <f t="shared" si="14"/>
        <v>['Blight ', '27'],</v>
      </c>
    </row>
    <row r="295" spans="1:4" x14ac:dyDescent="0.25">
      <c r="A295" t="s">
        <v>405</v>
      </c>
      <c r="B295">
        <v>22</v>
      </c>
      <c r="D295" t="str">
        <f t="shared" si="14"/>
        <v>['Raise the Dead', '22'],</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Objects</vt:lpstr>
      <vt:lpstr>Spells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2019-11-21T01:42:02Z</dcterms:modified>
</cp:coreProperties>
</file>